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makez/Documents/Titanic Project/"/>
    </mc:Choice>
  </mc:AlternateContent>
  <xr:revisionPtr revIDLastSave="0" documentId="13_ncr:1_{DA51319F-A189-E447-A711-1BFB4F4F1B96}" xr6:coauthVersionLast="47" xr6:coauthVersionMax="47" xr10:uidLastSave="{00000000-0000-0000-0000-000000000000}"/>
  <bookViews>
    <workbookView xWindow="0" yWindow="0" windowWidth="28800" windowHeight="18000" firstSheet="9" activeTab="12" xr2:uid="{00000000-000D-0000-FFFF-FFFF00000000}"/>
  </bookViews>
  <sheets>
    <sheet name="Titanic" sheetId="1" r:id="rId1"/>
    <sheet name="Question 1" sheetId="3" r:id="rId2"/>
    <sheet name="Question 2" sheetId="4" r:id="rId3"/>
    <sheet name="Question 3" sheetId="5" r:id="rId4"/>
    <sheet name="Question 4" sheetId="7" r:id="rId5"/>
    <sheet name="Question 5" sheetId="6" r:id="rId6"/>
    <sheet name="Question 6" sheetId="11" r:id="rId7"/>
    <sheet name="Question 7" sheetId="12" r:id="rId8"/>
    <sheet name="Question 8" sheetId="8" r:id="rId9"/>
    <sheet name="Question 9" sheetId="9" r:id="rId10"/>
    <sheet name="Question 10" sheetId="10" r:id="rId11"/>
    <sheet name="TD 1" sheetId="14" r:id="rId12"/>
    <sheet name="Dashboard" sheetId="22" r:id="rId13"/>
    <sheet name="TD 2" sheetId="15" r:id="rId14"/>
    <sheet name="TD 3" sheetId="16" r:id="rId15"/>
    <sheet name="TD 4" sheetId="17" r:id="rId16"/>
    <sheet name="TD 5" sheetId="18" r:id="rId17"/>
    <sheet name="TD 6" sheetId="19" r:id="rId18"/>
    <sheet name="TD 7" sheetId="20" r:id="rId19"/>
    <sheet name="Sheet1" sheetId="2" r:id="rId20"/>
  </sheets>
  <definedNames>
    <definedName name="_xlnm._FilterDatabase" localSheetId="0" hidden="1">Titanic!$A$6:$K$6</definedName>
  </definedNames>
  <calcPr calcId="191029"/>
  <pivotCaches>
    <pivotCache cacheId="0" r:id="rId21"/>
    <pivotCache cacheId="1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0" l="1"/>
  <c r="J8" i="20"/>
  <c r="J9" i="20"/>
  <c r="J6" i="20"/>
  <c r="I8" i="19"/>
  <c r="I9" i="19"/>
  <c r="I7" i="19"/>
  <c r="J159" i="1"/>
  <c r="J2" i="1" s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7" i="1"/>
  <c r="L38" i="1"/>
  <c r="L39" i="1"/>
  <c r="L41" i="1"/>
  <c r="L42" i="1"/>
  <c r="L44" i="1"/>
  <c r="L45" i="1"/>
  <c r="L47" i="1"/>
  <c r="L49" i="1"/>
  <c r="L50" i="1"/>
  <c r="L51" i="1"/>
  <c r="L52" i="1"/>
  <c r="L53" i="1"/>
  <c r="L55" i="1"/>
  <c r="L56" i="1"/>
  <c r="L57" i="1"/>
  <c r="L58" i="1"/>
  <c r="L59" i="1"/>
  <c r="L60" i="1"/>
  <c r="L62" i="1"/>
  <c r="L63" i="1"/>
  <c r="L64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3" i="1"/>
  <c r="L94" i="1"/>
  <c r="L96" i="1"/>
  <c r="L97" i="1"/>
  <c r="L99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6" i="1"/>
  <c r="L117" i="1"/>
  <c r="L119" i="1"/>
  <c r="L120" i="1"/>
  <c r="L121" i="1"/>
  <c r="L122" i="1"/>
  <c r="L124" i="1"/>
  <c r="L125" i="1"/>
  <c r="L126" i="1"/>
  <c r="L127" i="1"/>
  <c r="L129" i="1"/>
  <c r="L130" i="1"/>
  <c r="L132" i="1"/>
  <c r="L133" i="1"/>
  <c r="L135" i="1"/>
  <c r="L136" i="1"/>
  <c r="L137" i="1"/>
  <c r="L138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4" i="1"/>
  <c r="L156" i="1"/>
  <c r="L157" i="1"/>
  <c r="L159" i="1"/>
  <c r="L160" i="1"/>
  <c r="L161" i="1"/>
  <c r="L162" i="1"/>
  <c r="L163" i="1"/>
  <c r="L164" i="1"/>
  <c r="L165" i="1"/>
  <c r="L166" i="1"/>
  <c r="L168" i="1"/>
  <c r="L169" i="1"/>
  <c r="L171" i="1"/>
  <c r="L172" i="1"/>
  <c r="L173" i="1"/>
  <c r="L174" i="1"/>
  <c r="L176" i="1"/>
  <c r="L178" i="1"/>
  <c r="L179" i="1"/>
  <c r="L181" i="1"/>
  <c r="L182" i="1"/>
  <c r="L183" i="1"/>
  <c r="L184" i="1"/>
  <c r="L185" i="1"/>
  <c r="L186" i="1"/>
  <c r="L187" i="1"/>
  <c r="L188" i="1"/>
  <c r="L189" i="1"/>
  <c r="L191" i="1"/>
  <c r="L192" i="1"/>
  <c r="L193" i="1"/>
  <c r="L194" i="1"/>
  <c r="L196" i="1"/>
  <c r="L197" i="1"/>
  <c r="L199" i="1"/>
  <c r="L200" i="1"/>
  <c r="L201" i="1"/>
  <c r="L202" i="1"/>
  <c r="L203" i="1"/>
  <c r="L204" i="1"/>
  <c r="L205" i="1"/>
  <c r="L208" i="1"/>
  <c r="L209" i="1"/>
  <c r="L210" i="1"/>
  <c r="L211" i="1"/>
  <c r="L213" i="1"/>
  <c r="L214" i="1"/>
  <c r="L215" i="1"/>
  <c r="L216" i="1"/>
  <c r="L217" i="1"/>
  <c r="L219" i="1"/>
  <c r="L220" i="1"/>
  <c r="L221" i="1"/>
  <c r="L222" i="1"/>
  <c r="L224" i="1"/>
  <c r="L225" i="1"/>
  <c r="L227" i="1"/>
  <c r="L228" i="1"/>
  <c r="L229" i="1"/>
  <c r="L230" i="1"/>
  <c r="L231" i="1"/>
  <c r="L233" i="1"/>
  <c r="L235" i="1"/>
  <c r="L236" i="1"/>
  <c r="L237" i="1"/>
  <c r="L238" i="1"/>
  <c r="L239" i="1"/>
  <c r="L241" i="1"/>
  <c r="L242" i="1"/>
  <c r="L243" i="1"/>
  <c r="L244" i="1"/>
  <c r="L245" i="1"/>
  <c r="L246" i="1"/>
  <c r="L247" i="1"/>
  <c r="L248" i="1"/>
  <c r="L249" i="1"/>
  <c r="L252" i="1"/>
  <c r="L253" i="1"/>
  <c r="L254" i="1"/>
  <c r="L255" i="1"/>
  <c r="L257" i="1"/>
  <c r="L258" i="1"/>
  <c r="L259" i="1"/>
  <c r="L260" i="1"/>
  <c r="L261" i="1"/>
  <c r="L264" i="1"/>
  <c r="L265" i="1"/>
  <c r="L266" i="1"/>
  <c r="L267" i="1"/>
  <c r="L268" i="1"/>
  <c r="L269" i="1"/>
  <c r="L270" i="1"/>
  <c r="L271" i="1"/>
  <c r="L276" i="1"/>
  <c r="L277" i="1"/>
  <c r="L279" i="1"/>
  <c r="L282" i="1"/>
  <c r="L283" i="1"/>
  <c r="L284" i="1"/>
  <c r="L285" i="1"/>
  <c r="L286" i="1"/>
  <c r="L287" i="1"/>
  <c r="L288" i="1"/>
  <c r="L290" i="1"/>
  <c r="L291" i="1"/>
  <c r="L292" i="1"/>
  <c r="L294" i="1"/>
  <c r="L298" i="1"/>
  <c r="L300" i="1"/>
  <c r="L301" i="1"/>
  <c r="L302" i="1"/>
  <c r="L303" i="1"/>
  <c r="L305" i="1"/>
  <c r="L306" i="1"/>
  <c r="L307" i="1"/>
  <c r="L309" i="1"/>
  <c r="L310" i="1"/>
  <c r="L312" i="1"/>
  <c r="L313" i="1"/>
  <c r="L314" i="1"/>
  <c r="L315" i="1"/>
  <c r="L316" i="1"/>
  <c r="L317" i="1"/>
  <c r="L318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40" i="1"/>
  <c r="L341" i="1"/>
  <c r="L342" i="1"/>
  <c r="L343" i="1"/>
  <c r="L344" i="1"/>
  <c r="L345" i="1"/>
  <c r="L347" i="1"/>
  <c r="L348" i="1"/>
  <c r="L350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6" i="1"/>
  <c r="L367" i="1"/>
  <c r="L368" i="1"/>
  <c r="L369" i="1"/>
  <c r="L370" i="1"/>
  <c r="L371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8" i="1"/>
  <c r="L390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6" i="1"/>
  <c r="L418" i="1"/>
  <c r="L419" i="1"/>
  <c r="L421" i="1"/>
  <c r="L422" i="1"/>
  <c r="L7" i="1"/>
  <c r="F17" i="1"/>
  <c r="L17" i="1" s="1"/>
  <c r="F29" i="1"/>
  <c r="L29" i="1" s="1"/>
  <c r="F36" i="1"/>
  <c r="L36" i="1" s="1"/>
  <c r="F40" i="1"/>
  <c r="L40" i="1" s="1"/>
  <c r="F43" i="1"/>
  <c r="L43" i="1" s="1"/>
  <c r="F46" i="1"/>
  <c r="L46" i="1" s="1"/>
  <c r="F48" i="1"/>
  <c r="L48" i="1" s="1"/>
  <c r="F54" i="1"/>
  <c r="L54" i="1" s="1"/>
  <c r="F61" i="1"/>
  <c r="L61" i="1" s="1"/>
  <c r="F65" i="1"/>
  <c r="L65" i="1" s="1"/>
  <c r="F72" i="1"/>
  <c r="L72" i="1" s="1"/>
  <c r="F83" i="1"/>
  <c r="L83" i="1" s="1"/>
  <c r="F90" i="1"/>
  <c r="L90" i="1" s="1"/>
  <c r="F91" i="1"/>
  <c r="L91" i="1" s="1"/>
  <c r="F92" i="1"/>
  <c r="L92" i="1" s="1"/>
  <c r="F95" i="1"/>
  <c r="L95" i="1" s="1"/>
  <c r="F98" i="1"/>
  <c r="L98" i="1" s="1"/>
  <c r="F100" i="1"/>
  <c r="L100" i="1" s="1"/>
  <c r="F109" i="1"/>
  <c r="L109" i="1" s="1"/>
  <c r="F114" i="1"/>
  <c r="L114" i="1" s="1"/>
  <c r="F115" i="1"/>
  <c r="L115" i="1" s="1"/>
  <c r="F118" i="1"/>
  <c r="L118" i="1" s="1"/>
  <c r="F123" i="1"/>
  <c r="L123" i="1" s="1"/>
  <c r="F128" i="1"/>
  <c r="L128" i="1" s="1"/>
  <c r="F131" i="1"/>
  <c r="L131" i="1" s="1"/>
  <c r="F134" i="1"/>
  <c r="L134" i="1" s="1"/>
  <c r="F139" i="1"/>
  <c r="L139" i="1" s="1"/>
  <c r="F140" i="1"/>
  <c r="L140" i="1" s="1"/>
  <c r="F153" i="1"/>
  <c r="L153" i="1" s="1"/>
  <c r="F155" i="1"/>
  <c r="L155" i="1" s="1"/>
  <c r="F158" i="1"/>
  <c r="L158" i="1" s="1"/>
  <c r="F167" i="1"/>
  <c r="L167" i="1" s="1"/>
  <c r="F170" i="1"/>
  <c r="L170" i="1" s="1"/>
  <c r="F175" i="1"/>
  <c r="L175" i="1" s="1"/>
  <c r="F177" i="1"/>
  <c r="L177" i="1" s="1"/>
  <c r="F180" i="1"/>
  <c r="L180" i="1" s="1"/>
  <c r="F190" i="1"/>
  <c r="L190" i="1" s="1"/>
  <c r="F195" i="1"/>
  <c r="L195" i="1" s="1"/>
  <c r="F198" i="1"/>
  <c r="L198" i="1" s="1"/>
  <c r="F206" i="1"/>
  <c r="L206" i="1" s="1"/>
  <c r="F207" i="1"/>
  <c r="L207" i="1" s="1"/>
  <c r="F212" i="1"/>
  <c r="L212" i="1" s="1"/>
  <c r="F218" i="1"/>
  <c r="L218" i="1" s="1"/>
  <c r="F223" i="1"/>
  <c r="L223" i="1" s="1"/>
  <c r="F226" i="1"/>
  <c r="L226" i="1" s="1"/>
  <c r="F232" i="1"/>
  <c r="L232" i="1" s="1"/>
  <c r="F234" i="1"/>
  <c r="L234" i="1" s="1"/>
  <c r="F240" i="1"/>
  <c r="L240" i="1" s="1"/>
  <c r="F250" i="1"/>
  <c r="L250" i="1" s="1"/>
  <c r="F251" i="1"/>
  <c r="L251" i="1" s="1"/>
  <c r="F256" i="1"/>
  <c r="L256" i="1" s="1"/>
  <c r="F262" i="1"/>
  <c r="L262" i="1" s="1"/>
  <c r="F263" i="1"/>
  <c r="L263" i="1" s="1"/>
  <c r="F272" i="1"/>
  <c r="L272" i="1" s="1"/>
  <c r="F273" i="1"/>
  <c r="L273" i="1" s="1"/>
  <c r="F274" i="1"/>
  <c r="L274" i="1" s="1"/>
  <c r="F275" i="1"/>
  <c r="L275" i="1" s="1"/>
  <c r="F278" i="1"/>
  <c r="L278" i="1" s="1"/>
  <c r="F280" i="1"/>
  <c r="L280" i="1" s="1"/>
  <c r="F281" i="1"/>
  <c r="L281" i="1" s="1"/>
  <c r="F289" i="1"/>
  <c r="L289" i="1" s="1"/>
  <c r="F293" i="1"/>
  <c r="L293" i="1" s="1"/>
  <c r="F295" i="1"/>
  <c r="L295" i="1" s="1"/>
  <c r="F296" i="1"/>
  <c r="L296" i="1" s="1"/>
  <c r="F297" i="1"/>
  <c r="L297" i="1" s="1"/>
  <c r="F299" i="1"/>
  <c r="L299" i="1" s="1"/>
  <c r="F304" i="1"/>
  <c r="L304" i="1" s="1"/>
  <c r="F308" i="1"/>
  <c r="L308" i="1" s="1"/>
  <c r="F311" i="1"/>
  <c r="L311" i="1" s="1"/>
  <c r="F319" i="1"/>
  <c r="L319" i="1" s="1"/>
  <c r="F339" i="1"/>
  <c r="L339" i="1" s="1"/>
  <c r="F346" i="1"/>
  <c r="L346" i="1" s="1"/>
  <c r="F349" i="1"/>
  <c r="L349" i="1" s="1"/>
  <c r="F351" i="1"/>
  <c r="L351" i="1" s="1"/>
  <c r="F364" i="1"/>
  <c r="L364" i="1" s="1"/>
  <c r="F365" i="1"/>
  <c r="L365" i="1" s="1"/>
  <c r="F372" i="1"/>
  <c r="F373" i="1"/>
  <c r="L373" i="1" s="1"/>
  <c r="F387" i="1"/>
  <c r="L387" i="1" s="1"/>
  <c r="F389" i="1"/>
  <c r="L389" i="1" s="1"/>
  <c r="F391" i="1"/>
  <c r="L391" i="1" s="1"/>
  <c r="F415" i="1"/>
  <c r="L415" i="1" s="1"/>
  <c r="F417" i="1"/>
  <c r="L417" i="1" s="1"/>
  <c r="F420" i="1"/>
  <c r="L420" i="1" s="1"/>
  <c r="F423" i="1"/>
  <c r="L423" i="1" s="1"/>
  <c r="F424" i="1"/>
  <c r="L424" i="1" s="1"/>
  <c r="R2" i="1"/>
  <c r="K2" i="1"/>
  <c r="B2" i="1"/>
  <c r="C2" i="1"/>
  <c r="D2" i="1"/>
  <c r="E2" i="1"/>
  <c r="G2" i="1"/>
  <c r="H2" i="1"/>
  <c r="I2" i="1"/>
  <c r="Q2" i="1"/>
  <c r="A2" i="1"/>
  <c r="J3" i="1" l="1"/>
  <c r="F2" i="1"/>
  <c r="F3" i="1" s="1"/>
  <c r="L372" i="1"/>
  <c r="G3" i="1"/>
  <c r="C3" i="1"/>
  <c r="Q3" i="1"/>
  <c r="B3" i="1"/>
  <c r="I3" i="1"/>
  <c r="E3" i="1"/>
  <c r="K3" i="1"/>
  <c r="H3" i="1"/>
  <c r="D3" i="1"/>
  <c r="R3" i="1"/>
</calcChain>
</file>

<file path=xl/sharedStrings.xml><?xml version="1.0" encoding="utf-8"?>
<sst xmlns="http://schemas.openxmlformats.org/spreadsheetml/2006/main" count="3741" uniqueCount="577">
  <si>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</si>
  <si>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</si>
  <si>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</si>
  <si>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</si>
  <si>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</si>
  <si>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</si>
  <si>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</si>
  <si>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</si>
  <si>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</si>
  <si>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</si>
  <si>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</si>
  <si>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</si>
  <si>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</si>
  <si>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</si>
  <si>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</si>
  <si>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</si>
  <si>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</si>
  <si>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</si>
  <si>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</si>
  <si>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</si>
  <si>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</si>
  <si>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</si>
  <si>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</si>
  <si>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</si>
  <si>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</si>
  <si>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</si>
  <si>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</si>
  <si>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</si>
  <si>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</si>
  <si>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</si>
  <si>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</si>
  <si>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</si>
  <si>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W.E.P. 5734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</si>
  <si>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</si>
  <si>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</si>
  <si>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</si>
  <si>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</si>
  <si>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</si>
  <si>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</si>
  <si>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</si>
  <si>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</si>
  <si>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</si>
  <si>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</si>
  <si>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</si>
  <si>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</si>
  <si>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</si>
  <si>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</si>
  <si>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</si>
  <si>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</si>
  <si>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</si>
  <si>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Robins, Mr. Alexander A</t>
  </si>
  <si>
    <t>A/5. 3337</t>
  </si>
  <si>
    <t>Ostby, Miss. Helene Ragnhild</t>
  </si>
  <si>
    <t>Daher, Mr. Shedid</t>
  </si>
  <si>
    <t>Brady, Mr. John Bertram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</si>
  <si>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</si>
  <si>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</si>
  <si>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</si>
  <si>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</si>
  <si>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</si>
  <si>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</si>
  <si>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</si>
  <si>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</si>
  <si>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</si>
  <si>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</si>
  <si>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</si>
  <si>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</si>
  <si>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</si>
  <si>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</si>
  <si>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</si>
  <si>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</si>
  <si>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</si>
  <si>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</si>
  <si>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</si>
  <si>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</si>
  <si>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</si>
  <si>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</si>
  <si>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</si>
  <si>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</si>
  <si>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</si>
  <si>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Shaughnessy, Mr. Patrick</t>
  </si>
  <si>
    <t>Bucknell, Mrs. William Robert (Emma Eliza Ward)</t>
  </si>
  <si>
    <t>Coutts, Mrs. William (Winnie Minnie" Treanor)"</t>
  </si>
  <si>
    <t>C.A. 37671</t>
  </si>
  <si>
    <t>Smith, Mr. Lucien Philip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</si>
  <si>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</si>
  <si>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</si>
  <si>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</si>
  <si>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</si>
  <si>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</si>
  <si>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</si>
  <si>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</si>
  <si>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</si>
  <si>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</si>
  <si>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</si>
  <si>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</si>
  <si>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</si>
  <si>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</si>
  <si>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</si>
  <si>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</si>
  <si>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</si>
  <si>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</si>
  <si>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</si>
  <si>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</si>
  <si>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</si>
  <si>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</si>
  <si>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</si>
  <si>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</si>
  <si>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</si>
  <si>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</si>
  <si>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</si>
  <si>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</si>
  <si>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</si>
  <si>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</si>
  <si>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</si>
  <si>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</si>
  <si>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</si>
  <si>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</si>
  <si>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</si>
  <si>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</si>
  <si>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PC 17483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</si>
  <si>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</si>
  <si>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</si>
  <si>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</si>
  <si>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</si>
  <si>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</si>
  <si>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</si>
  <si>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</si>
  <si>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</si>
  <si>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</si>
  <si>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</si>
  <si>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</si>
  <si>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</si>
  <si>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</si>
  <si>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</si>
  <si>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</si>
  <si>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</si>
  <si>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</si>
  <si>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</si>
  <si>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</si>
  <si>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</si>
  <si>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</si>
  <si>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</si>
  <si>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</si>
  <si>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</si>
  <si>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</si>
  <si>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</si>
  <si>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</si>
  <si>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</si>
  <si>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</si>
  <si>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</si>
  <si>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</si>
  <si>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</si>
  <si>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</si>
  <si>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</si>
  <si>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</si>
  <si>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</si>
  <si>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</si>
  <si>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</si>
  <si>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</si>
  <si>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</si>
  <si>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</si>
  <si>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</si>
  <si>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</si>
  <si>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Beattie, Mr. Thomson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</si>
  <si>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</si>
  <si>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</si>
  <si>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</si>
  <si>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</si>
  <si>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</si>
  <si>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</si>
  <si>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</si>
  <si>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</si>
  <si>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</si>
  <si>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</si>
  <si>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</si>
  <si>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</si>
  <si>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</si>
  <si>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</si>
  <si>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</si>
  <si>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</si>
  <si>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</si>
  <si>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</si>
  <si>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</si>
  <si>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</si>
  <si>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</si>
  <si>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</si>
  <si>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</si>
  <si>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</si>
  <si>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</si>
  <si>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</si>
  <si>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</si>
  <si>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</si>
  <si>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</si>
  <si>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</si>
  <si>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</si>
  <si>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</si>
  <si>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</si>
  <si>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</si>
  <si>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</si>
  <si>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</si>
  <si>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</si>
  <si>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</si>
  <si>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</si>
  <si>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</si>
  <si>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</si>
  <si>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</si>
  <si>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</si>
  <si>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</si>
  <si>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</si>
  <si>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Lundin, Miss. Olga Elida</t>
  </si>
  <si>
    <t>Borebank, Mr. John James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</si>
  <si>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</si>
  <si>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</si>
  <si>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</si>
  <si>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</si>
  <si>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</si>
  <si>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</si>
  <si>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</si>
  <si>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</si>
  <si>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</si>
  <si>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</si>
  <si>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</si>
  <si>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</si>
  <si>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</si>
  <si>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</si>
  <si>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</si>
  <si>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</si>
  <si>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</si>
  <si>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</si>
  <si>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</si>
  <si>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</si>
  <si>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</si>
  <si>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</si>
  <si>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</si>
  <si>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</si>
  <si>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</si>
  <si>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Compton, Mrs. Alexander Taylor (Mary Eliza Ingersoll)</t>
  </si>
  <si>
    <t>PC 17756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</si>
  <si>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</si>
  <si>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</si>
  <si>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</si>
  <si>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</si>
  <si>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</si>
  <si>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PC 17558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</si>
  <si>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</si>
  <si>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</si>
  <si>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</si>
  <si>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</si>
  <si>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</si>
  <si>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</si>
  <si>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</si>
  <si>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</si>
  <si>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</si>
  <si>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</si>
  <si>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</si>
  <si>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</si>
  <si>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</si>
  <si>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</si>
  <si>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</si>
  <si>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</si>
  <si>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</si>
  <si>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</si>
  <si>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</si>
  <si>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</si>
  <si>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</si>
  <si>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</si>
  <si>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</si>
  <si>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</si>
  <si>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</si>
  <si>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</si>
  <si>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</si>
  <si>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</si>
  <si>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</si>
  <si>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</si>
  <si>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</si>
  <si>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</si>
  <si>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</si>
  <si>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</si>
  <si>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</si>
  <si>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</si>
  <si>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</si>
  <si>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</si>
  <si>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</si>
  <si>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</si>
  <si>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</si>
  <si>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</si>
  <si>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</si>
  <si>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</si>
  <si>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</si>
  <si>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</si>
  <si>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</si>
  <si>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</si>
  <si>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</si>
  <si>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</si>
  <si>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</si>
  <si>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</si>
  <si>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</si>
  <si>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</si>
  <si>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</si>
  <si>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</si>
  <si>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</si>
  <si>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</si>
  <si>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</si>
  <si>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</si>
  <si>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</si>
  <si>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</si>
  <si>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</si>
  <si>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</si>
  <si>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</si>
  <si>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</si>
  <si>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</si>
  <si>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</si>
  <si>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</si>
  <si>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</si>
  <si>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</si>
  <si>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PC 17761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</si>
  <si>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</si>
  <si>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</si>
  <si>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</si>
  <si>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</si>
  <si>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</si>
  <si>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</si>
  <si>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</si>
  <si>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</si>
  <si>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</si>
  <si>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</si>
  <si>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</si>
  <si>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</si>
  <si>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</si>
  <si>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</si>
  <si>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</si>
  <si>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</si>
  <si>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</si>
  <si>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</si>
  <si>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</si>
  <si>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</si>
  <si>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</si>
  <si>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</si>
  <si>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</si>
  <si>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</si>
  <si>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</si>
  <si>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</si>
  <si>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</si>
  <si>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</si>
  <si>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</si>
  <si>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</si>
  <si>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</si>
  <si>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</si>
  <si>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</si>
  <si>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</si>
  <si>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</si>
  <si>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</si>
  <si>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</si>
  <si>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</si>
  <si>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</si>
  <si>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</si>
  <si>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</si>
  <si>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</si>
  <si>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</si>
  <si>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</si>
  <si>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</si>
  <si>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</si>
  <si>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</si>
  <si>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</si>
  <si>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</si>
  <si>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</si>
  <si>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</si>
  <si>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</si>
  <si>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</si>
  <si>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</si>
  <si>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</si>
  <si>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</si>
  <si>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</si>
  <si>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</si>
  <si>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</si>
  <si>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</si>
  <si>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</si>
  <si>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</si>
  <si>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</si>
  <si>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</si>
  <si>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</si>
  <si>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</si>
  <si>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</si>
  <si>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</si>
  <si>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</si>
  <si>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</si>
  <si>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</si>
  <si>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</si>
  <si>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</si>
  <si>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</si>
  <si>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</si>
  <si>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</si>
  <si>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</si>
  <si>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</si>
  <si>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</si>
  <si>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</si>
  <si>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</si>
  <si>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</si>
  <si>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</si>
  <si>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</si>
  <si>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</si>
  <si>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</si>
  <si>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</si>
  <si>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</si>
  <si>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</si>
  <si>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</si>
  <si>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</si>
  <si>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</si>
  <si>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Hagardon, Miss. Kate</t>
  </si>
  <si>
    <t>AQ/3. 30631</t>
  </si>
  <si>
    <t>Spencer, Mr. William Augustus</t>
  </si>
  <si>
    <t>PC 17569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</si>
  <si>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</si>
  <si>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</si>
  <si>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</si>
  <si>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</si>
  <si>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</si>
  <si>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</si>
  <si>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</si>
  <si>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</si>
  <si>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</si>
  <si>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</si>
  <si>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</si>
  <si>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</si>
  <si>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</si>
  <si>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</si>
  <si>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</si>
  <si>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</si>
  <si>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</si>
  <si>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</si>
  <si>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</si>
  <si>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</si>
  <si>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</si>
  <si>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</si>
  <si>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</si>
  <si>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</si>
  <si>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</si>
  <si>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</si>
  <si>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</si>
  <si>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</si>
  <si>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</si>
  <si>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</si>
  <si>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</si>
  <si>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</si>
  <si>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</si>
  <si>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</si>
  <si>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</si>
  <si>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</si>
  <si>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</si>
  <si>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</si>
  <si>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</si>
  <si>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</si>
  <si>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</si>
  <si>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</si>
  <si>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</si>
  <si>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</si>
  <si>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</si>
  <si>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</si>
  <si>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</si>
  <si>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</si>
  <si>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</si>
  <si>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</si>
  <si>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</si>
  <si>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</si>
  <si>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</si>
  <si>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</si>
  <si>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</si>
  <si>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</si>
  <si>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</si>
  <si>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</si>
  <si>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</si>
  <si>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</si>
  <si>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</si>
  <si>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</si>
  <si>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</si>
  <si>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</si>
  <si>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</si>
  <si>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</si>
  <si>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</si>
  <si>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</si>
  <si>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</si>
  <si>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</si>
  <si>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</si>
  <si>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</si>
  <si>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</si>
  <si>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</si>
  <si>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</si>
  <si>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</si>
  <si>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</si>
  <si>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</si>
  <si>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</si>
  <si>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</si>
  <si>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</si>
  <si>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</si>
  <si>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</si>
  <si>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</si>
  <si>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</si>
  <si>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</si>
  <si>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PC 17592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</si>
  <si>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</si>
  <si>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</si>
  <si>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</si>
  <si>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</si>
  <si>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</si>
  <si>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</si>
  <si>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</si>
  <si>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</si>
  <si>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</si>
  <si>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</si>
  <si>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</si>
  <si>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</si>
  <si>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</si>
  <si>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</si>
  <si>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</si>
  <si>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</si>
  <si>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SC/PARIS 2166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</si>
  <si>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</si>
  <si>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</si>
  <si>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</si>
  <si>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</si>
  <si>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</si>
  <si>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</si>
  <si>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</si>
  <si>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</si>
  <si>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</si>
  <si>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</si>
  <si>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</si>
  <si>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Saether, Mr. Simon Sivertsen</t>
  </si>
  <si>
    <t>SOTON/O.Q. 3101262</t>
  </si>
  <si>
    <t>Ware, Mr. Frederick</t>
  </si>
  <si>
    <t>Peter, Master. Michael J</t>
  </si>
  <si>
    <t>Age Group</t>
  </si>
  <si>
    <t>teenager</t>
  </si>
  <si>
    <t>0-19</t>
  </si>
  <si>
    <t>20-39</t>
  </si>
  <si>
    <t>youth</t>
  </si>
  <si>
    <t>40-59</t>
  </si>
  <si>
    <t>adult</t>
  </si>
  <si>
    <t>60 above</t>
  </si>
  <si>
    <t>elders</t>
  </si>
  <si>
    <t>Youth</t>
  </si>
  <si>
    <t>Adult</t>
  </si>
  <si>
    <t>Elder</t>
  </si>
  <si>
    <t>Teenager</t>
  </si>
  <si>
    <t>Row Labels</t>
  </si>
  <si>
    <t>Grand Total</t>
  </si>
  <si>
    <t>Count of PassengerId</t>
  </si>
  <si>
    <t>2. NO of Passengers in each classes</t>
  </si>
  <si>
    <t>1. NO of passengers</t>
  </si>
  <si>
    <t>3. NO of Male and Female Passengers</t>
  </si>
  <si>
    <t>Count of SibSp</t>
  </si>
  <si>
    <t>Sum of Fare</t>
  </si>
  <si>
    <t>Max. of Fare</t>
  </si>
  <si>
    <t>Average of Fare</t>
  </si>
  <si>
    <t>Min. of Fare</t>
  </si>
  <si>
    <t>Count of Sex</t>
  </si>
  <si>
    <t>Column Labels</t>
  </si>
  <si>
    <t>(Multiple Items)</t>
  </si>
  <si>
    <t>Count of Parch</t>
  </si>
  <si>
    <t>Passenger ID</t>
  </si>
  <si>
    <t>4. Passenger Age Groups</t>
  </si>
  <si>
    <t>5. Age group with themost and least passengers</t>
  </si>
  <si>
    <t>6. Passengers with siblings onboard</t>
  </si>
  <si>
    <t>7. Passengers with children onboard</t>
  </si>
  <si>
    <t>Sum of Survived</t>
  </si>
  <si>
    <t>Count of Survived</t>
  </si>
  <si>
    <t>1. NO. of survival and Dead</t>
  </si>
  <si>
    <t>class</t>
  </si>
  <si>
    <t xml:space="preserve">Female </t>
  </si>
  <si>
    <t>Male</t>
  </si>
  <si>
    <t>Ratio</t>
  </si>
  <si>
    <t>1st class</t>
  </si>
  <si>
    <t>2nd class</t>
  </si>
  <si>
    <t>3rd class</t>
  </si>
  <si>
    <t>Female</t>
  </si>
  <si>
    <t>6. Ratio of survived male and female passengers based on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</si>
</sst>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F1968"/>
      <color rgb="FF070B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Passengers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70997375328083"/>
              <c:y val="1.9956620005832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305774278215223"/>
              <c:y val="0.206513560804899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745188101487314E-2"/>
              <c:y val="-0.150742198891805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72528433945758"/>
          <c:y val="0.16184893554972296"/>
          <c:w val="0.48380905511811023"/>
          <c:h val="0.80634842519685035"/>
        </c:manualLayout>
      </c:layout>
      <c:pieChart>
        <c:varyColors val="1"/>
        <c:ser>
          <c:idx val="0"/>
          <c:order val="0"/>
          <c:tx>
            <c:strRef>
              <c:f>'Question 2'!$C$3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B-6543-A93C-C3E20E2932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B-6543-A93C-C3E20E2932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3B-6543-A93C-C3E20E2932D8}"/>
              </c:ext>
            </c:extLst>
          </c:dPt>
          <c:dLbls>
            <c:dLbl>
              <c:idx val="0"/>
              <c:layout>
                <c:manualLayout>
                  <c:x val="-0.12305774278215223"/>
                  <c:y val="0.206513560804899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3B-6543-A93C-C3E20E2932D8}"/>
                </c:ext>
              </c:extLst>
            </c:dLbl>
            <c:dLbl>
              <c:idx val="1"/>
              <c:layout>
                <c:manualLayout>
                  <c:x val="-9.6745188101487314E-2"/>
                  <c:y val="-0.150742198891805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3B-6543-A93C-C3E20E2932D8}"/>
                </c:ext>
              </c:extLst>
            </c:dLbl>
            <c:dLbl>
              <c:idx val="2"/>
              <c:layout>
                <c:manualLayout>
                  <c:x val="0.15870997375328083"/>
                  <c:y val="1.9956620005832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B-6543-A93C-C3E20E293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2'!$B$4:$B$7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'Question 2'!$C$4:$C$7</c:f>
              <c:numCache>
                <c:formatCode>General</c:formatCode>
                <c:ptCount val="3"/>
                <c:pt idx="0">
                  <c:v>107</c:v>
                </c:pt>
                <c:pt idx="1">
                  <c:v>93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B-6543-A93C-C3E20E29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0406824146985"/>
          <c:y val="0.3396172353455818"/>
          <c:w val="5.8184820647419075E-2"/>
          <c:h val="0.44618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9!PivotTable6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No. of passengers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9'!$B$4:$B$7</c:f>
              <c:strCache>
                <c:ptCount val="3"/>
                <c:pt idx="0">
                  <c:v>S</c:v>
                </c:pt>
                <c:pt idx="1">
                  <c:v>C</c:v>
                </c:pt>
                <c:pt idx="2">
                  <c:v>Q</c:v>
                </c:pt>
              </c:strCache>
            </c:strRef>
          </c:cat>
          <c:val>
            <c:numRef>
              <c:f>'Question 9'!$C$4:$C$7</c:f>
              <c:numCache>
                <c:formatCode>General</c:formatCode>
                <c:ptCount val="3"/>
                <c:pt idx="0">
                  <c:v>270</c:v>
                </c:pt>
                <c:pt idx="1">
                  <c:v>102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644C-A2E2-08E1E71C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80474816"/>
        <c:axId val="1567966448"/>
      </c:barChart>
      <c:catAx>
        <c:axId val="15804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66448"/>
        <c:crosses val="autoZero"/>
        <c:auto val="1"/>
        <c:lblAlgn val="ctr"/>
        <c:lblOffset val="100"/>
        <c:noMultiLvlLbl val="0"/>
      </c:catAx>
      <c:valAx>
        <c:axId val="1567966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0474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  <a:alpha val="3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10!PivotTable7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83873132363309E-2"/>
          <c:y val="0.15185185185185185"/>
          <c:w val="0.87138718299371154"/>
          <c:h val="0.807407407407407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 10'!$C$3:$C$4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10'!$B$5:$B$8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'Question 10'!$C$5:$C$8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9-5D47-A95B-EC10126B5E3B}"/>
            </c:ext>
          </c:extLst>
        </c:ser>
        <c:ser>
          <c:idx val="1"/>
          <c:order val="1"/>
          <c:tx>
            <c:strRef>
              <c:f>'Question 10'!$D$3:$D$4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10'!$B$5:$B$8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'Question 10'!$D$5:$D$8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9-5D47-A95B-EC10126B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1690790368"/>
        <c:axId val="1690556720"/>
      </c:barChart>
      <c:catAx>
        <c:axId val="169079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56720"/>
        <c:crosses val="autoZero"/>
        <c:auto val="1"/>
        <c:lblAlgn val="ctr"/>
        <c:lblOffset val="100"/>
        <c:noMultiLvlLbl val="0"/>
      </c:catAx>
      <c:valAx>
        <c:axId val="1690556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07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69191108393007"/>
          <c:y val="0.69701254009915425"/>
          <c:w val="0.10215008857441903"/>
          <c:h val="0.27912248468941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  <a:alpha val="30472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1!PivotTable10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No. of Survivers and Dead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5096610749743222"/>
              <c:y val="0.10223131617080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0.11074871619308457"/>
              <c:y val="-0.12219169155579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83181798407798"/>
          <c:y val="0.18165932680275382"/>
          <c:w val="0.70242136859964333"/>
          <c:h val="0.7443695234540646"/>
        </c:manualLayout>
      </c:layout>
      <c:doughnutChart>
        <c:varyColors val="1"/>
        <c:ser>
          <c:idx val="0"/>
          <c:order val="0"/>
          <c:tx>
            <c:strRef>
              <c:f>'TD 1'!$C$3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D20-D946-A450-F82052A8E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D20-D946-A450-F82052A8E36E}"/>
              </c:ext>
            </c:extLst>
          </c:dPt>
          <c:dLbls>
            <c:dLbl>
              <c:idx val="0"/>
              <c:layout>
                <c:manualLayout>
                  <c:x val="0.15096610749743222"/>
                  <c:y val="0.102231316170800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D20-D946-A450-F82052A8E36E}"/>
                </c:ext>
              </c:extLst>
            </c:dLbl>
            <c:dLbl>
              <c:idx val="1"/>
              <c:layout>
                <c:manualLayout>
                  <c:x val="-0.11074871619308457"/>
                  <c:y val="-0.122191691555796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D20-D946-A450-F82052A8E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1'!$B$4:$B$6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'TD 1'!$C$4:$C$6</c:f>
              <c:numCache>
                <c:formatCode>General</c:formatCode>
                <c:ptCount val="2"/>
                <c:pt idx="0">
                  <c:v>266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20-D946-A450-F82052A8E3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39195615073454"/>
          <c:y val="0.42680953367038232"/>
          <c:w val="6.4742495319320678E-2"/>
          <c:h val="0.57206769936310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2!PivotTable11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No. of male &amp; Female Surviver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2138888888888888"/>
              <c:y val="-9.259259259259258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2138888888888888"/>
              <c:y val="-9.259259259259258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32273591192950396"/>
              <c:y val="-8.52681039248203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03471862255467"/>
          <c:y val="0.17631875617537857"/>
          <c:w val="0.48265543021855811"/>
          <c:h val="0.7660053842772141"/>
        </c:manualLayout>
      </c:layout>
      <c:doughnutChart>
        <c:varyColors val="1"/>
        <c:ser>
          <c:idx val="0"/>
          <c:order val="0"/>
          <c:tx>
            <c:strRef>
              <c:f>'TD 2'!$C$5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A-244B-A85E-93D132BC034A}"/>
              </c:ext>
            </c:extLst>
          </c:dPt>
          <c:dLbls>
            <c:dLbl>
              <c:idx val="0"/>
              <c:layout>
                <c:manualLayout>
                  <c:x val="0.32273591192950396"/>
                  <c:y val="-8.52681039248203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CA-244B-A85E-93D132BC0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2'!$B$6:$B$7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'TD 2'!$C$6:$C$7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A-244B-A85E-93D132BC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3!PivotTable12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Survivers By</a:t>
            </a:r>
            <a:r>
              <a:rPr lang="en-US" sz="1400" baseline="0">
                <a:solidFill>
                  <a:schemeClr val="bg1"/>
                </a:solidFill>
              </a:rPr>
              <a:t> Class</a:t>
            </a:r>
            <a:endParaRPr lang="en-US" sz="14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777777777777777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9.7222222222222127E-2"/>
              <c:y val="4.1666666666666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777777777777777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9.7222222222222127E-2"/>
              <c:y val="4.1666666666666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777777777777777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9.7222222222222127E-2"/>
              <c:y val="4.1666666666666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04774599099877"/>
          <c:y val="0.17130881027931211"/>
          <c:w val="0.49924406980475405"/>
          <c:h val="0.79233262819759476"/>
        </c:manualLayout>
      </c:layout>
      <c:doughnutChart>
        <c:varyColors val="1"/>
        <c:ser>
          <c:idx val="0"/>
          <c:order val="0"/>
          <c:tx>
            <c:strRef>
              <c:f>'TD 3'!$C$5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2-9B42-AF86-835EFCC94CB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2-9B42-AF86-835EFCC94CBC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2-9B42-AF86-835EFCC94CBC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72-9B42-AF86-835EFCC94CBC}"/>
                </c:ext>
              </c:extLst>
            </c:dLbl>
            <c:dLbl>
              <c:idx val="1"/>
              <c:layout>
                <c:manualLayout>
                  <c:x val="9.7222222222222127E-2"/>
                  <c:y val="4.1666666666666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72-9B42-AF86-835EFCC94CBC}"/>
                </c:ext>
              </c:extLst>
            </c:dLbl>
            <c:dLbl>
              <c:idx val="2"/>
              <c:layout>
                <c:manualLayout>
                  <c:x val="-0.1"/>
                  <c:y val="-0.13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72-9B42-AF86-835EFCC94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3'!$B$6:$B$9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'TD 3'!$C$6:$C$9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2-9B42-AF86-835EFCC9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4!PivotTable13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Survivers</a:t>
            </a:r>
            <a:r>
              <a:rPr lang="en-US" sz="1400" baseline="0">
                <a:solidFill>
                  <a:schemeClr val="bg1"/>
                </a:solidFill>
              </a:rPr>
              <a:t> From each Group</a:t>
            </a:r>
            <a:endParaRPr lang="en-US" sz="14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8.8888888888888781E-2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1111111111111012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2222222222222215E-2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6.1111111111111137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8.8888888888888781E-2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1111111111111012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2222222222222215E-2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6.1111111111111137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541970752872191"/>
              <c:y val="-2.4410940109759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304598386800396"/>
              <c:y val="4.75587568599379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4.6099057367045497E-2"/>
              <c:y val="0.212542253241072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1111111111111137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21399989578105"/>
          <c:y val="0.19797582120416765"/>
          <c:w val="0.52147013167241241"/>
          <c:h val="0.75613169092499799"/>
        </c:manualLayout>
      </c:layout>
      <c:doughnutChart>
        <c:varyColors val="1"/>
        <c:ser>
          <c:idx val="0"/>
          <c:order val="0"/>
          <c:tx>
            <c:strRef>
              <c:f>'TD 4'!$C$5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62-8543-83D2-1F6B16DD3D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62-8543-83D2-1F6B16DD3D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62-8543-83D2-1F6B16DD3D35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62-8543-83D2-1F6B16DD3D35}"/>
              </c:ext>
            </c:extLst>
          </c:dPt>
          <c:dLbls>
            <c:dLbl>
              <c:idx val="0"/>
              <c:layout>
                <c:manualLayout>
                  <c:x val="0.1541970752872191"/>
                  <c:y val="-2.4410940109759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62-8543-83D2-1F6B16DD3D35}"/>
                </c:ext>
              </c:extLst>
            </c:dLbl>
            <c:dLbl>
              <c:idx val="1"/>
              <c:layout>
                <c:manualLayout>
                  <c:x val="-0.1304598386800396"/>
                  <c:y val="4.7558756859937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62-8543-83D2-1F6B16DD3D35}"/>
                </c:ext>
              </c:extLst>
            </c:dLbl>
            <c:dLbl>
              <c:idx val="2"/>
              <c:layout>
                <c:manualLayout>
                  <c:x val="4.6099057367045497E-2"/>
                  <c:y val="0.212542253241072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62-8543-83D2-1F6B16DD3D35}"/>
                </c:ext>
              </c:extLst>
            </c:dLbl>
            <c:dLbl>
              <c:idx val="3"/>
              <c:layout>
                <c:manualLayout>
                  <c:x val="-6.1111111111111137E-2"/>
                  <c:y val="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62-8543-83D2-1F6B16DD3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4'!$B$6:$B$10</c:f>
              <c:strCache>
                <c:ptCount val="4"/>
                <c:pt idx="0">
                  <c:v>Adult</c:v>
                </c:pt>
                <c:pt idx="1">
                  <c:v>Elder</c:v>
                </c:pt>
                <c:pt idx="2">
                  <c:v>Teenager</c:v>
                </c:pt>
                <c:pt idx="3">
                  <c:v>Youth</c:v>
                </c:pt>
              </c:strCache>
            </c:strRef>
          </c:cat>
          <c:val>
            <c:numRef>
              <c:f>'TD 4'!$C$6:$C$10</c:f>
              <c:numCache>
                <c:formatCode>General</c:formatCode>
                <c:ptCount val="4"/>
                <c:pt idx="0">
                  <c:v>23</c:v>
                </c:pt>
                <c:pt idx="1">
                  <c:v>7</c:v>
                </c:pt>
                <c:pt idx="2">
                  <c:v>28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62-8543-83D2-1F6B16DD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5!PivotTable14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Surviver</a:t>
            </a:r>
            <a:r>
              <a:rPr lang="en-US" sz="1400" baseline="0">
                <a:solidFill>
                  <a:schemeClr val="bg1"/>
                </a:solidFill>
              </a:rPr>
              <a:t> Based on Embark</a:t>
            </a:r>
            <a:endParaRPr lang="en-US" sz="14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833333333333323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9444444444444448E-2"/>
              <c:y val="4.629629629629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0555555555555556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833333333333323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9444444444444448E-2"/>
              <c:y val="4.629629629629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0555555555555556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833333333333323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6.9444444444444448E-2"/>
              <c:y val="4.629629629629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0555555555555556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55743972442315"/>
          <c:y val="0.17427553436996215"/>
          <c:w val="0.5435659198556293"/>
          <c:h val="0.79927238375228982"/>
        </c:manualLayout>
      </c:layout>
      <c:doughnutChart>
        <c:varyColors val="1"/>
        <c:ser>
          <c:idx val="0"/>
          <c:order val="0"/>
          <c:tx>
            <c:strRef>
              <c:f>'TD 5'!$C$5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6A-DA4C-B7D4-77B1FCC957E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A-DA4C-B7D4-77B1FCC957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6A-DA4C-B7D4-77B1FCC957E9}"/>
              </c:ext>
            </c:extLst>
          </c:dPt>
          <c:dLbls>
            <c:dLbl>
              <c:idx val="0"/>
              <c:layout>
                <c:manualLayout>
                  <c:x val="5.833333333333323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6A-DA4C-B7D4-77B1FCC957E9}"/>
                </c:ext>
              </c:extLst>
            </c:dLbl>
            <c:dLbl>
              <c:idx val="1"/>
              <c:layout>
                <c:manualLayout>
                  <c:x val="6.9444444444444448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6A-DA4C-B7D4-77B1FCC957E9}"/>
                </c:ext>
              </c:extLst>
            </c:dLbl>
            <c:dLbl>
              <c:idx val="2"/>
              <c:layout>
                <c:manualLayout>
                  <c:x val="-0.10555555555555556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6A-DA4C-B7D4-77B1FCC957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5'!$B$6:$B$9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'TD 5'!$C$6:$C$9</c:f>
              <c:numCache>
                <c:formatCode>General</c:formatCode>
                <c:ptCount val="3"/>
                <c:pt idx="0">
                  <c:v>40</c:v>
                </c:pt>
                <c:pt idx="1">
                  <c:v>24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A-DA4C-B7D4-77B1FCC9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Male and Female</a:t>
            </a:r>
            <a:r>
              <a:rPr lang="en-US" baseline="0"/>
              <a:t> Surviver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38888888888888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'TD 2'!$C$5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CF-074B-AEE5-F0FF1C7ABB22}"/>
              </c:ext>
            </c:extLst>
          </c:dPt>
          <c:dLbls>
            <c:dLbl>
              <c:idx val="0"/>
              <c:layout>
                <c:manualLayout>
                  <c:x val="0.2138888888888888"/>
                  <c:y val="-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CF-074B-AEE5-F0FF1C7ABB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2'!$B$6:$B$7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'TD 2'!$C$6:$C$7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074B-AEE5-F0FF1C7A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Survivers By</a:t>
            </a:r>
            <a:r>
              <a:rPr lang="en-US" baseline="0"/>
              <a:t>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7777777777777779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"/>
              <c:y val="-0.13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9.7222222222222127E-2"/>
              <c:y val="4.1666666666666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'TD 3'!$C$5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90-DE41-A19C-9CB31AE060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D90-DE41-A19C-9CB31AE060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0-DE41-A19C-9CB31AE060B5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90-DE41-A19C-9CB31AE060B5}"/>
                </c:ext>
              </c:extLst>
            </c:dLbl>
            <c:dLbl>
              <c:idx val="1"/>
              <c:layout>
                <c:manualLayout>
                  <c:x val="9.7222222222222127E-2"/>
                  <c:y val="4.1666666666666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90-DE41-A19C-9CB31AE060B5}"/>
                </c:ext>
              </c:extLst>
            </c:dLbl>
            <c:dLbl>
              <c:idx val="2"/>
              <c:layout>
                <c:manualLayout>
                  <c:x val="-0.1"/>
                  <c:y val="-0.13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90-DE41-A19C-9CB31AE06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3'!$B$6:$B$9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'TD 3'!$C$6:$C$9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0-DE41-A19C-9CB31AE0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4!PivotTable13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8.8888888888888781E-2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1111111111111012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2222222222222215E-2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6.1111111111111137E-2"/>
              <c:y val="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'TD 4'!$C$5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89-C04C-8931-D053C33A49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9-C04C-8931-D053C33A49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89-C04C-8931-D053C33A49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9-C04C-8931-D053C33A49F8}"/>
              </c:ext>
            </c:extLst>
          </c:dPt>
          <c:dLbls>
            <c:dLbl>
              <c:idx val="0"/>
              <c:layout>
                <c:manualLayout>
                  <c:x val="8.8888888888888781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89-C04C-8931-D053C33A49F8}"/>
                </c:ext>
              </c:extLst>
            </c:dLbl>
            <c:dLbl>
              <c:idx val="1"/>
              <c:layout>
                <c:manualLayout>
                  <c:x val="6.1111111111111012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89-C04C-8931-D053C33A49F8}"/>
                </c:ext>
              </c:extLst>
            </c:dLbl>
            <c:dLbl>
              <c:idx val="2"/>
              <c:layout>
                <c:manualLayout>
                  <c:x val="7.2222222222222215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89-C04C-8931-D053C33A49F8}"/>
                </c:ext>
              </c:extLst>
            </c:dLbl>
            <c:dLbl>
              <c:idx val="3"/>
              <c:layout>
                <c:manualLayout>
                  <c:x val="-6.1111111111111137E-2"/>
                  <c:y val="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89-C04C-8931-D053C33A49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4'!$B$6:$B$10</c:f>
              <c:strCache>
                <c:ptCount val="4"/>
                <c:pt idx="0">
                  <c:v>Adult</c:v>
                </c:pt>
                <c:pt idx="1">
                  <c:v>Elder</c:v>
                </c:pt>
                <c:pt idx="2">
                  <c:v>Teenager</c:v>
                </c:pt>
                <c:pt idx="3">
                  <c:v>Youth</c:v>
                </c:pt>
              </c:strCache>
            </c:strRef>
          </c:cat>
          <c:val>
            <c:numRef>
              <c:f>'TD 4'!$C$6:$C$10</c:f>
              <c:numCache>
                <c:formatCode>General</c:formatCode>
                <c:ptCount val="4"/>
                <c:pt idx="0">
                  <c:v>23</c:v>
                </c:pt>
                <c:pt idx="1">
                  <c:v>7</c:v>
                </c:pt>
                <c:pt idx="2">
                  <c:v>28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9-C04C-8931-D053C33A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Male</a:t>
            </a:r>
            <a:r>
              <a:rPr lang="en-US" baseline="0"/>
              <a:t> and Female Passengers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446587926509187"/>
          <c:y val="0.13229184893554971"/>
          <c:w val="0.49006933508311462"/>
          <c:h val="0.81678222513852439"/>
        </c:manualLayout>
      </c:layout>
      <c:doughnutChart>
        <c:varyColors val="1"/>
        <c:ser>
          <c:idx val="0"/>
          <c:order val="0"/>
          <c:tx>
            <c:strRef>
              <c:f>'Question 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7-8147-9206-6B2EB566A3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7-8147-9206-6B2EB566A3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'Question 3'!$C$4:$C$6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4-0A41-8F45-464E278F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2051618547693"/>
          <c:y val="0.42146945173519978"/>
          <c:w val="0.16571281714785652"/>
          <c:h val="0.24305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5!PivotTable14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833333333333323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9444444444444448E-2"/>
              <c:y val="4.629629629629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0555555555555556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'TD 5'!$C$5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07-3343-A208-092B2CC7B5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07-3343-A208-092B2CC7B5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07-3343-A208-092B2CC7B510}"/>
              </c:ext>
            </c:extLst>
          </c:dPt>
          <c:dLbls>
            <c:dLbl>
              <c:idx val="0"/>
              <c:layout>
                <c:manualLayout>
                  <c:x val="5.833333333333323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7-3343-A208-092B2CC7B510}"/>
                </c:ext>
              </c:extLst>
            </c:dLbl>
            <c:dLbl>
              <c:idx val="1"/>
              <c:layout>
                <c:manualLayout>
                  <c:x val="6.9444444444444448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7-3343-A208-092B2CC7B510}"/>
                </c:ext>
              </c:extLst>
            </c:dLbl>
            <c:dLbl>
              <c:idx val="2"/>
              <c:layout>
                <c:manualLayout>
                  <c:x val="-0.10555555555555556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7-3343-A208-092B2CC7B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5'!$B$6:$B$9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'TD 5'!$C$6:$C$9</c:f>
              <c:numCache>
                <c:formatCode>General</c:formatCode>
                <c:ptCount val="3"/>
                <c:pt idx="0">
                  <c:v>40</c:v>
                </c:pt>
                <c:pt idx="1">
                  <c:v>24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7-3343-A208-092B2CC7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4'!$B$4:$B$8</c:f>
              <c:strCache>
                <c:ptCount val="4"/>
                <c:pt idx="0">
                  <c:v>Youth</c:v>
                </c:pt>
                <c:pt idx="1">
                  <c:v>Adult</c:v>
                </c:pt>
                <c:pt idx="2">
                  <c:v>Teenager</c:v>
                </c:pt>
                <c:pt idx="3">
                  <c:v>Elder</c:v>
                </c:pt>
              </c:strCache>
            </c:strRef>
          </c:cat>
          <c:val>
            <c:numRef>
              <c:f>'Question 4'!$C$4:$C$8</c:f>
              <c:numCache>
                <c:formatCode>General</c:formatCode>
                <c:ptCount val="4"/>
                <c:pt idx="0">
                  <c:v>275</c:v>
                </c:pt>
                <c:pt idx="1">
                  <c:v>68</c:v>
                </c:pt>
                <c:pt idx="2">
                  <c:v>61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7-A449-B51D-0F7D6AE3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41399696"/>
        <c:axId val="1576526528"/>
      </c:barChart>
      <c:catAx>
        <c:axId val="15413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26528"/>
        <c:crosses val="autoZero"/>
        <c:auto val="1"/>
        <c:lblAlgn val="ctr"/>
        <c:lblOffset val="100"/>
        <c:noMultiLvlLbl val="0"/>
      </c:catAx>
      <c:valAx>
        <c:axId val="1576526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3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9!PivotTable6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9'!$B$4:$B$7</c:f>
              <c:strCache>
                <c:ptCount val="3"/>
                <c:pt idx="0">
                  <c:v>S</c:v>
                </c:pt>
                <c:pt idx="1">
                  <c:v>C</c:v>
                </c:pt>
                <c:pt idx="2">
                  <c:v>Q</c:v>
                </c:pt>
              </c:strCache>
            </c:strRef>
          </c:cat>
          <c:val>
            <c:numRef>
              <c:f>'Question 9'!$C$4:$C$7</c:f>
              <c:numCache>
                <c:formatCode>General</c:formatCode>
                <c:ptCount val="3"/>
                <c:pt idx="0">
                  <c:v>270</c:v>
                </c:pt>
                <c:pt idx="1">
                  <c:v>102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5-6145-8B8A-31EC7956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80474816"/>
        <c:axId val="1567966448"/>
      </c:barChart>
      <c:catAx>
        <c:axId val="15804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66448"/>
        <c:crosses val="autoZero"/>
        <c:auto val="1"/>
        <c:lblAlgn val="ctr"/>
        <c:lblOffset val="100"/>
        <c:noMultiLvlLbl val="0"/>
      </c:catAx>
      <c:valAx>
        <c:axId val="1567966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0474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10!PivotTable7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10'!$C$3:$C$4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10'!$B$5:$B$8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'Question 10'!$C$5:$C$8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1343-907A-F19E7614DC98}"/>
            </c:ext>
          </c:extLst>
        </c:ser>
        <c:ser>
          <c:idx val="1"/>
          <c:order val="1"/>
          <c:tx>
            <c:strRef>
              <c:f>'Question 10'!$D$3:$D$4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10'!$B$5:$B$8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'Question 10'!$D$5:$D$8</c:f>
              <c:numCache>
                <c:formatCode>General</c:formatCode>
                <c:ptCount val="3"/>
                <c:pt idx="0">
                  <c:v>57</c:v>
                </c:pt>
                <c:pt idx="1">
                  <c:v>63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3-1343-907A-F19E7614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1690790368"/>
        <c:axId val="1690556720"/>
      </c:barChart>
      <c:catAx>
        <c:axId val="169079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56720"/>
        <c:crosses val="autoZero"/>
        <c:auto val="1"/>
        <c:lblAlgn val="ctr"/>
        <c:lblOffset val="100"/>
        <c:noMultiLvlLbl val="0"/>
      </c:catAx>
      <c:valAx>
        <c:axId val="1690556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07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74409448818886"/>
          <c:y val="0.41553113152522603"/>
          <c:w val="0.15458923884514436"/>
          <c:h val="0.16430774278215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[Titanic.xlsx]TD 1!PivotTable10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Survivers and Dead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1944444444444445"/>
              <c:y val="-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9.4444444444444442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094772528433946"/>
          <c:y val="0.1433089093030038"/>
          <c:w val="0.45048775153105858"/>
          <c:h val="0.75081291921843096"/>
        </c:manualLayout>
      </c:layout>
      <c:doughnutChart>
        <c:varyColors val="1"/>
        <c:ser>
          <c:idx val="0"/>
          <c:order val="0"/>
          <c:tx>
            <c:strRef>
              <c:f>'TD 1'!$C$3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DF-D741-8BD4-620032DC28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DF-D741-8BD4-620032DC28A4}"/>
              </c:ext>
            </c:extLst>
          </c:dPt>
          <c:dLbls>
            <c:dLbl>
              <c:idx val="0"/>
              <c:layout>
                <c:manualLayout>
                  <c:x val="9.4444444444444442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DF-D741-8BD4-620032DC28A4}"/>
                </c:ext>
              </c:extLst>
            </c:dLbl>
            <c:dLbl>
              <c:idx val="1"/>
              <c:layout>
                <c:manualLayout>
                  <c:x val="-0.11944444444444445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DF-D741-8BD4-620032DC2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1'!$B$4:$B$6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'TD 1'!$C$4:$C$6</c:f>
              <c:numCache>
                <c:formatCode>General</c:formatCode>
                <c:ptCount val="2"/>
                <c:pt idx="0">
                  <c:v>266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D741-8BD4-620032DC28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No. of Passengers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70997375328083"/>
              <c:y val="1.9956620005832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305774278215223"/>
              <c:y val="0.206513560804899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745188101487314E-2"/>
              <c:y val="-0.150742198891805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305774278215223"/>
              <c:y val="0.206513560804899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745188101487314E-2"/>
              <c:y val="-0.150742198891805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70997375328083"/>
              <c:y val="1.9956620005832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614885231600839"/>
              <c:y val="0.169476523767862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220124971765494"/>
              <c:y val="-0.10629775444736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870997375328083"/>
              <c:y val="1.9956620005832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90016893768012"/>
          <c:y val="0.14945669291338581"/>
          <c:w val="0.63228726420333325"/>
          <c:h val="0.75705861767279103"/>
        </c:manualLayout>
      </c:layout>
      <c:pieChart>
        <c:varyColors val="1"/>
        <c:ser>
          <c:idx val="0"/>
          <c:order val="0"/>
          <c:tx>
            <c:strRef>
              <c:f>'Question 2'!$C$3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C-D541-9838-B634F780D9C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C-D541-9838-B634F780D9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3C-D541-9838-B634F780D9C1}"/>
              </c:ext>
            </c:extLst>
          </c:dPt>
          <c:dLbls>
            <c:dLbl>
              <c:idx val="0"/>
              <c:layout>
                <c:manualLayout>
                  <c:x val="-0.12614885231600839"/>
                  <c:y val="0.169476523767862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3C-D541-9838-B634F780D9C1}"/>
                </c:ext>
              </c:extLst>
            </c:dLbl>
            <c:dLbl>
              <c:idx val="1"/>
              <c:layout>
                <c:manualLayout>
                  <c:x val="-0.11220124971765494"/>
                  <c:y val="-0.10629775444736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3C-D541-9838-B634F780D9C1}"/>
                </c:ext>
              </c:extLst>
            </c:dLbl>
            <c:dLbl>
              <c:idx val="2"/>
              <c:layout>
                <c:manualLayout>
                  <c:x val="0.15870997375328083"/>
                  <c:y val="1.9956620005832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3C-D541-9838-B634F780D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2'!$B$4:$B$7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'Question 2'!$C$4:$C$7</c:f>
              <c:numCache>
                <c:formatCode>General</c:formatCode>
                <c:ptCount val="3"/>
                <c:pt idx="0">
                  <c:v>107</c:v>
                </c:pt>
                <c:pt idx="1">
                  <c:v>93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3C-D541-9838-B634F780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0406824146985"/>
          <c:y val="0.3396172353455818"/>
          <c:w val="5.8184820647419075E-2"/>
          <c:h val="0.44618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  <a:alpha val="30043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No. of Male</a:t>
            </a:r>
            <a:r>
              <a:rPr lang="en-US" sz="1400" baseline="0">
                <a:solidFill>
                  <a:schemeClr val="bg1"/>
                </a:solidFill>
              </a:rPr>
              <a:t> and Female Passengers</a:t>
            </a:r>
            <a:endParaRPr lang="en-US" sz="14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02268285506628"/>
          <c:y val="0.15840594925634296"/>
          <c:w val="0.64473399622374594"/>
          <c:h val="0.77196150481189851"/>
        </c:manualLayout>
      </c:layout>
      <c:doughnutChart>
        <c:varyColors val="1"/>
        <c:ser>
          <c:idx val="0"/>
          <c:order val="0"/>
          <c:tx>
            <c:strRef>
              <c:f>'Question 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7-5C45-B0D0-AA18F9F236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7-5C45-B0D0-AA18F9F236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'Question 3'!$C$4:$C$6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7-5C45-B0D0-AA18F9F2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05436215703948"/>
          <c:y val="0.69144988455390444"/>
          <c:w val="0.22110640558124253"/>
          <c:h val="0.30696643182760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  <a:alpha val="29888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 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Passenger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026231130908191E-2"/>
          <c:y val="8.5518518518518521E-2"/>
          <c:w val="0.93194753773818362"/>
          <c:h val="0.81480227471566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4'!$B$4:$B$8</c:f>
              <c:strCache>
                <c:ptCount val="4"/>
                <c:pt idx="0">
                  <c:v>Youth</c:v>
                </c:pt>
                <c:pt idx="1">
                  <c:v>Adult</c:v>
                </c:pt>
                <c:pt idx="2">
                  <c:v>Teenager</c:v>
                </c:pt>
                <c:pt idx="3">
                  <c:v>Elder</c:v>
                </c:pt>
              </c:strCache>
            </c:strRef>
          </c:cat>
          <c:val>
            <c:numRef>
              <c:f>'Question 4'!$C$4:$C$8</c:f>
              <c:numCache>
                <c:formatCode>General</c:formatCode>
                <c:ptCount val="4"/>
                <c:pt idx="0">
                  <c:v>275</c:v>
                </c:pt>
                <c:pt idx="1">
                  <c:v>68</c:v>
                </c:pt>
                <c:pt idx="2">
                  <c:v>61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C34B-9EB0-9D99C6CF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41399696"/>
        <c:axId val="1576526528"/>
      </c:barChart>
      <c:catAx>
        <c:axId val="15413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26528"/>
        <c:crosses val="autoZero"/>
        <c:auto val="1"/>
        <c:lblAlgn val="ctr"/>
        <c:lblOffset val="100"/>
        <c:noMultiLvlLbl val="0"/>
      </c:catAx>
      <c:valAx>
        <c:axId val="1576526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399696"/>
        <c:crosses val="autoZero"/>
        <c:crossBetween val="between"/>
      </c:valAx>
      <c:spPr>
        <a:solidFill>
          <a:schemeClr val="accent1">
            <a:lumMod val="50000"/>
            <a:alpha val="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  <a:alpha val="3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image" Target="../media/image7.svg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image" Target="../media/image6.sv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5.png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3</xdr:row>
      <xdr:rowOff>82550</xdr:rowOff>
    </xdr:from>
    <xdr:to>
      <xdr:col>10</xdr:col>
      <xdr:colOff>546100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5A5A-5067-6B34-983D-1C9734B1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0.36207</cdr:y>
    </cdr:from>
    <cdr:to>
      <cdr:x>0.17935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15BBCF-59D0-F493-3675-D034450FAEE6}"/>
            </a:ext>
          </a:extLst>
        </cdr:cNvPr>
        <cdr:cNvSpPr txBox="1"/>
      </cdr:nvSpPr>
      <cdr:spPr>
        <a:xfrm xmlns:a="http://schemas.openxmlformats.org/drawingml/2006/main">
          <a:off x="0" y="666749"/>
          <a:ext cx="523875" cy="1174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(Survivers)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13</xdr:row>
      <xdr:rowOff>158750</xdr:rowOff>
    </xdr:from>
    <xdr:to>
      <xdr:col>10</xdr:col>
      <xdr:colOff>584200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E0274-1FF1-9CC4-3EEA-83F939A46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13</xdr:row>
      <xdr:rowOff>158750</xdr:rowOff>
    </xdr:from>
    <xdr:to>
      <xdr:col>10</xdr:col>
      <xdr:colOff>584200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B516A-9C13-A21C-A8AE-AFDBD182B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13</xdr:row>
      <xdr:rowOff>158750</xdr:rowOff>
    </xdr:from>
    <xdr:to>
      <xdr:col>10</xdr:col>
      <xdr:colOff>584200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9C56F-2666-6010-CEB0-4DA9DB86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13</xdr:row>
      <xdr:rowOff>158750</xdr:rowOff>
    </xdr:from>
    <xdr:to>
      <xdr:col>10</xdr:col>
      <xdr:colOff>584200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80BB3-3B69-2DF9-8DB0-3D9EC9382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</xdr:row>
      <xdr:rowOff>44450</xdr:rowOff>
    </xdr:from>
    <xdr:to>
      <xdr:col>9</xdr:col>
      <xdr:colOff>584200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28163-D7D3-6B05-F6F8-F281950C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19050</xdr:rowOff>
    </xdr:from>
    <xdr:to>
      <xdr:col>9</xdr:col>
      <xdr:colOff>190500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86DD8-351C-A68B-34E5-C1B76204E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196850</xdr:rowOff>
    </xdr:from>
    <xdr:to>
      <xdr:col>9</xdr:col>
      <xdr:colOff>444500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ED393-BE1A-CF0E-4A12-2F2C2A9AE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</xdr:row>
      <xdr:rowOff>19050</xdr:rowOff>
    </xdr:from>
    <xdr:to>
      <xdr:col>11</xdr:col>
      <xdr:colOff>247650</xdr:colOff>
      <xdr:row>15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29F79-C11C-9C57-B3B0-406233C4B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13</xdr:row>
      <xdr:rowOff>158750</xdr:rowOff>
    </xdr:from>
    <xdr:to>
      <xdr:col>11</xdr:col>
      <xdr:colOff>177800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E28A7-7D4E-7B79-0E18-381671A8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520699</xdr:colOff>
      <xdr:row>1</xdr:row>
      <xdr:rowOff>25399</xdr:rowOff>
    </xdr:from>
    <xdr:to>
      <xdr:col>20</xdr:col>
      <xdr:colOff>571500</xdr:colOff>
      <xdr:row>50</xdr:row>
      <xdr:rowOff>126999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F67EBC-2557-3985-ED14-B7E033773ACE}"/>
            </a:ext>
          </a:extLst>
        </xdr:cNvPr>
        <xdr:cNvSpPr/>
      </xdr:nvSpPr>
      <xdr:spPr>
        <a:xfrm>
          <a:off x="520699" y="231774"/>
          <a:ext cx="16560801" cy="10213975"/>
        </a:xfrm>
        <a:prstGeom prst="rect">
          <a:avLst/>
        </a:prstGeom>
        <a:solidFill>
          <a:srgbClr val="070B2B"/>
        </a:solidFill>
        <a:ln>
          <a:noFill/>
        </a:ln>
        <a:effectLst>
          <a:glow rad="228600">
            <a:schemeClr val="accent1">
              <a:satMod val="175000"/>
              <a:alpha val="26000"/>
            </a:schemeClr>
          </a:glo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730250</xdr:colOff>
      <xdr:row>1</xdr:row>
      <xdr:rowOff>206374</xdr:rowOff>
    </xdr:from>
    <xdr:to>
      <xdr:col>4</xdr:col>
      <xdr:colOff>365125</xdr:colOff>
      <xdr:row>50</xdr:row>
      <xdr:rowOff>15874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A2D8FC-5C5C-7EA9-1049-D595738AF659}"/>
            </a:ext>
          </a:extLst>
        </xdr:cNvPr>
        <xdr:cNvSpPr/>
      </xdr:nvSpPr>
      <xdr:spPr>
        <a:xfrm>
          <a:off x="730250" y="412749"/>
          <a:ext cx="2936875" cy="9921875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1">
              <a:alpha val="20113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333375</xdr:colOff>
      <xdr:row>5</xdr:row>
      <xdr:rowOff>15875</xdr:rowOff>
    </xdr:from>
    <xdr:to>
      <xdr:col>9</xdr:col>
      <xdr:colOff>174625</xdr:colOff>
      <xdr:row>9</xdr:row>
      <xdr:rowOff>15875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E19D818-75B2-F645-9CCA-7BEDC4A693D5}"/>
            </a:ext>
          </a:extLst>
        </xdr:cNvPr>
        <xdr:cNvSpPr/>
      </xdr:nvSpPr>
      <xdr:spPr>
        <a:xfrm>
          <a:off x="4460875" y="1047750"/>
          <a:ext cx="3143250" cy="82550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1">
              <a:alpha val="20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418</a:t>
          </a:r>
          <a:r>
            <a:rPr lang="en-GB" sz="4000" b="1"/>
            <a:t> </a:t>
          </a:r>
        </a:p>
      </xdr:txBody>
    </xdr:sp>
    <xdr:clientData/>
  </xdr:twoCellAnchor>
  <xdr:twoCellAnchor>
    <xdr:from>
      <xdr:col>10</xdr:col>
      <xdr:colOff>469900</xdr:colOff>
      <xdr:row>5</xdr:row>
      <xdr:rowOff>9525</xdr:rowOff>
    </xdr:from>
    <xdr:to>
      <xdr:col>14</xdr:col>
      <xdr:colOff>311150</xdr:colOff>
      <xdr:row>9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91C3AE9-4314-824A-B397-19BBFBCD616A}"/>
            </a:ext>
          </a:extLst>
        </xdr:cNvPr>
        <xdr:cNvSpPr/>
      </xdr:nvSpPr>
      <xdr:spPr>
        <a:xfrm>
          <a:off x="8724900" y="1041400"/>
          <a:ext cx="3143250" cy="82550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135</a:t>
          </a:r>
          <a:r>
            <a:rPr lang="en-GB" sz="3600"/>
            <a:t> </a:t>
          </a:r>
        </a:p>
      </xdr:txBody>
    </xdr:sp>
    <xdr:clientData/>
  </xdr:twoCellAnchor>
  <xdr:twoCellAnchor>
    <xdr:from>
      <xdr:col>15</xdr:col>
      <xdr:colOff>542925</xdr:colOff>
      <xdr:row>5</xdr:row>
      <xdr:rowOff>3175</xdr:rowOff>
    </xdr:from>
    <xdr:to>
      <xdr:col>19</xdr:col>
      <xdr:colOff>384175</xdr:colOff>
      <xdr:row>9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C77CE45-EF2A-664F-B31E-67B8A7E8EC8D}"/>
            </a:ext>
          </a:extLst>
        </xdr:cNvPr>
        <xdr:cNvSpPr/>
      </xdr:nvSpPr>
      <xdr:spPr>
        <a:xfrm>
          <a:off x="12925425" y="1035050"/>
          <a:ext cx="3143250" cy="82550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94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16</xdr:col>
      <xdr:colOff>476250</xdr:colOff>
      <xdr:row>10</xdr:row>
      <xdr:rowOff>66675</xdr:rowOff>
    </xdr:from>
    <xdr:to>
      <xdr:col>20</xdr:col>
      <xdr:colOff>171450</xdr:colOff>
      <xdr:row>14</xdr:row>
      <xdr:rowOff>66675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FEB2A18-6A12-5048-8C85-FB763C67109E}"/>
            </a:ext>
          </a:extLst>
        </xdr:cNvPr>
        <xdr:cNvSpPr/>
      </xdr:nvSpPr>
      <xdr:spPr>
        <a:xfrm>
          <a:off x="13684250" y="2130425"/>
          <a:ext cx="2997200" cy="82550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£0</a:t>
          </a:r>
          <a:r>
            <a:rPr lang="en-GB" sz="3600"/>
            <a:t> </a:t>
          </a:r>
        </a:p>
      </xdr:txBody>
    </xdr:sp>
    <xdr:clientData/>
  </xdr:twoCellAnchor>
  <xdr:twoCellAnchor>
    <xdr:from>
      <xdr:col>4</xdr:col>
      <xdr:colOff>571500</xdr:colOff>
      <xdr:row>33</xdr:row>
      <xdr:rowOff>31750</xdr:rowOff>
    </xdr:from>
    <xdr:to>
      <xdr:col>14</xdr:col>
      <xdr:colOff>792988</xdr:colOff>
      <xdr:row>49</xdr:row>
      <xdr:rowOff>190500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810CCFB-DBEC-0C83-5BCF-7E1FACFD7BEA}"/>
            </a:ext>
          </a:extLst>
        </xdr:cNvPr>
        <xdr:cNvSpPr/>
      </xdr:nvSpPr>
      <xdr:spPr>
        <a:xfrm>
          <a:off x="3873500" y="6842125"/>
          <a:ext cx="8476488" cy="346075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581026</xdr:colOff>
      <xdr:row>15</xdr:row>
      <xdr:rowOff>66675</xdr:rowOff>
    </xdr:from>
    <xdr:to>
      <xdr:col>9</xdr:col>
      <xdr:colOff>587376</xdr:colOff>
      <xdr:row>32</xdr:row>
      <xdr:rowOff>19050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EB847B6-8F3C-D049-B96F-E0EE450B503D}"/>
            </a:ext>
          </a:extLst>
        </xdr:cNvPr>
        <xdr:cNvSpPr/>
      </xdr:nvSpPr>
      <xdr:spPr>
        <a:xfrm>
          <a:off x="3883026" y="3162300"/>
          <a:ext cx="4133850" cy="346075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796926</xdr:colOff>
      <xdr:row>15</xdr:row>
      <xdr:rowOff>76200</xdr:rowOff>
    </xdr:from>
    <xdr:to>
      <xdr:col>14</xdr:col>
      <xdr:colOff>803276</xdr:colOff>
      <xdr:row>32</xdr:row>
      <xdr:rowOff>28575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406B8F-6930-D045-A372-1A60B73F2675}"/>
            </a:ext>
          </a:extLst>
        </xdr:cNvPr>
        <xdr:cNvSpPr/>
      </xdr:nvSpPr>
      <xdr:spPr>
        <a:xfrm>
          <a:off x="8226426" y="3171825"/>
          <a:ext cx="4133850" cy="346075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187326</xdr:colOff>
      <xdr:row>15</xdr:row>
      <xdr:rowOff>85725</xdr:rowOff>
    </xdr:from>
    <xdr:to>
      <xdr:col>20</xdr:col>
      <xdr:colOff>193676</xdr:colOff>
      <xdr:row>32</xdr:row>
      <xdr:rowOff>38100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4A73169-C3F5-3D43-868B-1C51C38FBF93}"/>
            </a:ext>
          </a:extLst>
        </xdr:cNvPr>
        <xdr:cNvSpPr/>
      </xdr:nvSpPr>
      <xdr:spPr>
        <a:xfrm>
          <a:off x="12569826" y="3181350"/>
          <a:ext cx="4133850" cy="346075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190500</xdr:colOff>
      <xdr:row>33</xdr:row>
      <xdr:rowOff>31750</xdr:rowOff>
    </xdr:from>
    <xdr:to>
      <xdr:col>20</xdr:col>
      <xdr:colOff>196850</xdr:colOff>
      <xdr:row>49</xdr:row>
      <xdr:rowOff>190500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A4F794F-3A4A-F846-AF21-8773C6030A81}"/>
            </a:ext>
          </a:extLst>
        </xdr:cNvPr>
        <xdr:cNvSpPr/>
      </xdr:nvSpPr>
      <xdr:spPr>
        <a:xfrm>
          <a:off x="12573000" y="6842125"/>
          <a:ext cx="4133850" cy="346075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517525</xdr:colOff>
      <xdr:row>10</xdr:row>
      <xdr:rowOff>60325</xdr:rowOff>
    </xdr:from>
    <xdr:to>
      <xdr:col>16</xdr:col>
      <xdr:colOff>212725</xdr:colOff>
      <xdr:row>14</xdr:row>
      <xdr:rowOff>60325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6464E2E-DD2C-D549-BC21-556ADDBB4618}"/>
            </a:ext>
          </a:extLst>
        </xdr:cNvPr>
        <xdr:cNvSpPr/>
      </xdr:nvSpPr>
      <xdr:spPr>
        <a:xfrm>
          <a:off x="10423525" y="2124075"/>
          <a:ext cx="2997200" cy="82550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£36</a:t>
          </a:r>
          <a:r>
            <a:rPr lang="en-GB" sz="3600"/>
            <a:t> </a:t>
          </a:r>
        </a:p>
      </xdr:txBody>
    </xdr:sp>
    <xdr:clientData/>
  </xdr:twoCellAnchor>
  <xdr:twoCellAnchor>
    <xdr:from>
      <xdr:col>8</xdr:col>
      <xdr:colOff>587375</xdr:colOff>
      <xdr:row>10</xdr:row>
      <xdr:rowOff>63500</xdr:rowOff>
    </xdr:from>
    <xdr:to>
      <xdr:col>12</xdr:col>
      <xdr:colOff>282575</xdr:colOff>
      <xdr:row>14</xdr:row>
      <xdr:rowOff>63500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CE8D34D-9438-B94F-B8E4-1A944BF7675B}"/>
            </a:ext>
          </a:extLst>
        </xdr:cNvPr>
        <xdr:cNvSpPr/>
      </xdr:nvSpPr>
      <xdr:spPr>
        <a:xfrm>
          <a:off x="7191375" y="2127250"/>
          <a:ext cx="2997200" cy="82550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£512</a:t>
          </a:r>
          <a:r>
            <a:rPr lang="en-GB" sz="3600"/>
            <a:t> </a:t>
          </a:r>
        </a:p>
      </xdr:txBody>
    </xdr:sp>
    <xdr:clientData/>
  </xdr:twoCellAnchor>
  <xdr:twoCellAnchor>
    <xdr:from>
      <xdr:col>4</xdr:col>
      <xdr:colOff>628650</xdr:colOff>
      <xdr:row>10</xdr:row>
      <xdr:rowOff>73025</xdr:rowOff>
    </xdr:from>
    <xdr:to>
      <xdr:col>8</xdr:col>
      <xdr:colOff>323850</xdr:colOff>
      <xdr:row>14</xdr:row>
      <xdr:rowOff>73025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33781B4-123D-A24D-B0D8-C44A37487A61}"/>
            </a:ext>
          </a:extLst>
        </xdr:cNvPr>
        <xdr:cNvSpPr/>
      </xdr:nvSpPr>
      <xdr:spPr>
        <a:xfrm>
          <a:off x="3930650" y="2136775"/>
          <a:ext cx="2997200" cy="825500"/>
        </a:xfrm>
        <a:prstGeom prst="rect">
          <a:avLst/>
        </a:prstGeom>
        <a:solidFill>
          <a:schemeClr val="accent1">
            <a:lumMod val="50000"/>
            <a:alpha val="30000"/>
          </a:schemeClr>
        </a:solidFill>
        <a:ln>
          <a:solidFill>
            <a:schemeClr val="bg2">
              <a:lumMod val="9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£14,864</a:t>
          </a:r>
          <a:r>
            <a:rPr lang="en-GB" sz="3600"/>
            <a:t> </a:t>
          </a:r>
        </a:p>
      </xdr:txBody>
    </xdr:sp>
    <xdr:clientData/>
  </xdr:twoCellAnchor>
  <xdr:twoCellAnchor>
    <xdr:from>
      <xdr:col>15</xdr:col>
      <xdr:colOff>193677</xdr:colOff>
      <xdr:row>15</xdr:row>
      <xdr:rowOff>95250</xdr:rowOff>
    </xdr:from>
    <xdr:to>
      <xdr:col>20</xdr:col>
      <xdr:colOff>171833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96DF6-6604-F34C-8DB6-4EB9321D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33</xdr:row>
      <xdr:rowOff>31750</xdr:rowOff>
    </xdr:from>
    <xdr:to>
      <xdr:col>20</xdr:col>
      <xdr:colOff>168656</xdr:colOff>
      <xdr:row>49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54F4A9-EB83-B04C-A707-4EE4E03EF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581026</xdr:colOff>
      <xdr:row>15</xdr:row>
      <xdr:rowOff>66675</xdr:rowOff>
    </xdr:from>
    <xdr:to>
      <xdr:col>9</xdr:col>
      <xdr:colOff>559182</xdr:colOff>
      <xdr:row>31</xdr:row>
      <xdr:rowOff>193675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F62264-4D84-1442-8AF3-C4A8059EB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796926</xdr:colOff>
      <xdr:row>15</xdr:row>
      <xdr:rowOff>76200</xdr:rowOff>
    </xdr:from>
    <xdr:to>
      <xdr:col>14</xdr:col>
      <xdr:colOff>775082</xdr:colOff>
      <xdr:row>31</xdr:row>
      <xdr:rowOff>203200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BFCCDB-2644-4149-87E3-BF8BCDA7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33</xdr:row>
      <xdr:rowOff>31750</xdr:rowOff>
    </xdr:from>
    <xdr:to>
      <xdr:col>14</xdr:col>
      <xdr:colOff>792988</xdr:colOff>
      <xdr:row>49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3D2D3-4E9D-8A47-ACAC-671A8CF43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79375</xdr:colOff>
      <xdr:row>5</xdr:row>
      <xdr:rowOff>47625</xdr:rowOff>
    </xdr:from>
    <xdr:ext cx="1635125" cy="31143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5446D-9D73-2F0F-2134-8B5DE303D193}"/>
            </a:ext>
          </a:extLst>
        </xdr:cNvPr>
        <xdr:cNvSpPr txBox="1"/>
      </xdr:nvSpPr>
      <xdr:spPr>
        <a:xfrm>
          <a:off x="5032375" y="1079500"/>
          <a:ext cx="1635125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GB" sz="1400" b="0">
              <a:solidFill>
                <a:schemeClr val="bg1"/>
              </a:solidFill>
            </a:rPr>
            <a:t>Total Passengers</a:t>
          </a:r>
        </a:p>
      </xdr:txBody>
    </xdr:sp>
    <xdr:clientData/>
  </xdr:oneCellAnchor>
  <xdr:oneCellAnchor>
    <xdr:from>
      <xdr:col>11</xdr:col>
      <xdr:colOff>31750</xdr:colOff>
      <xdr:row>5</xdr:row>
      <xdr:rowOff>47626</xdr:rowOff>
    </xdr:from>
    <xdr:ext cx="2643716" cy="46037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0328B1-0E9C-5311-DF6D-4EA2B308C7A9}"/>
            </a:ext>
          </a:extLst>
        </xdr:cNvPr>
        <xdr:cNvSpPr txBox="1"/>
      </xdr:nvSpPr>
      <xdr:spPr>
        <a:xfrm>
          <a:off x="9158817" y="1063626"/>
          <a:ext cx="2643716" cy="460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lvl="0" algn="l"/>
          <a:r>
            <a:rPr lang="en-GB" sz="1400" b="0">
              <a:solidFill>
                <a:schemeClr val="bg1"/>
              </a:solidFill>
            </a:rPr>
            <a:t>Passengers with siblings onboard</a:t>
          </a:r>
        </a:p>
      </xdr:txBody>
    </xdr:sp>
    <xdr:clientData/>
  </xdr:oneCellAnchor>
  <xdr:oneCellAnchor>
    <xdr:from>
      <xdr:col>15</xdr:col>
      <xdr:colOff>762000</xdr:colOff>
      <xdr:row>5</xdr:row>
      <xdr:rowOff>15875</xdr:rowOff>
    </xdr:from>
    <xdr:ext cx="3070749" cy="31143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92FF0F5-561B-A23B-E778-6B689314234C}"/>
            </a:ext>
          </a:extLst>
        </xdr:cNvPr>
        <xdr:cNvSpPr txBox="1"/>
      </xdr:nvSpPr>
      <xdr:spPr>
        <a:xfrm>
          <a:off x="13144500" y="1047750"/>
          <a:ext cx="3070749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>
              <a:solidFill>
                <a:schemeClr val="bg1"/>
              </a:solidFill>
            </a:rPr>
            <a:t>Passengers with Children onboard</a:t>
          </a:r>
        </a:p>
      </xdr:txBody>
    </xdr:sp>
    <xdr:clientData/>
  </xdr:oneCellAnchor>
  <xdr:oneCellAnchor>
    <xdr:from>
      <xdr:col>5</xdr:col>
      <xdr:colOff>682625</xdr:colOff>
      <xdr:row>10</xdr:row>
      <xdr:rowOff>95250</xdr:rowOff>
    </xdr:from>
    <xdr:ext cx="1555750" cy="311432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ABDECB-E2C7-BAF4-1C0C-4A2CFAB93624}"/>
            </a:ext>
          </a:extLst>
        </xdr:cNvPr>
        <xdr:cNvSpPr txBox="1"/>
      </xdr:nvSpPr>
      <xdr:spPr>
        <a:xfrm>
          <a:off x="4810125" y="2159000"/>
          <a:ext cx="1555750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>
              <a:solidFill>
                <a:schemeClr val="bg1"/>
              </a:solidFill>
            </a:rPr>
            <a:t>Sum of Fare</a:t>
          </a:r>
        </a:p>
      </xdr:txBody>
    </xdr:sp>
    <xdr:clientData/>
  </xdr:oneCellAnchor>
  <xdr:oneCellAnchor>
    <xdr:from>
      <xdr:col>9</xdr:col>
      <xdr:colOff>746126</xdr:colOff>
      <xdr:row>10</xdr:row>
      <xdr:rowOff>79375</xdr:rowOff>
    </xdr:from>
    <xdr:ext cx="1103620" cy="6264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057AD57-060D-8C84-DC94-71F9E8C1AC0B}"/>
            </a:ext>
          </a:extLst>
        </xdr:cNvPr>
        <xdr:cNvSpPr txBox="1"/>
      </xdr:nvSpPr>
      <xdr:spPr>
        <a:xfrm>
          <a:off x="8175626" y="2143125"/>
          <a:ext cx="1103620" cy="626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>
              <a:solidFill>
                <a:schemeClr val="bg1"/>
              </a:solidFill>
            </a:rPr>
            <a:t>Max of Fare</a:t>
          </a:r>
        </a:p>
        <a:p>
          <a:endParaRPr lang="en-GB" sz="1100"/>
        </a:p>
      </xdr:txBody>
    </xdr:sp>
    <xdr:clientData/>
  </xdr:oneCellAnchor>
  <xdr:oneCellAnchor>
    <xdr:from>
      <xdr:col>13</xdr:col>
      <xdr:colOff>619125</xdr:colOff>
      <xdr:row>10</xdr:row>
      <xdr:rowOff>79375</xdr:rowOff>
    </xdr:from>
    <xdr:ext cx="1332416" cy="61053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60F925-04EC-DEA8-0DFB-D4A1461F1EB8}"/>
            </a:ext>
          </a:extLst>
        </xdr:cNvPr>
        <xdr:cNvSpPr txBox="1"/>
      </xdr:nvSpPr>
      <xdr:spPr>
        <a:xfrm>
          <a:off x="11350625" y="2143125"/>
          <a:ext cx="1332416" cy="610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>
              <a:solidFill>
                <a:schemeClr val="bg1"/>
              </a:solidFill>
            </a:rPr>
            <a:t>Average of Fare</a:t>
          </a:r>
        </a:p>
        <a:p>
          <a:endParaRPr lang="en-GB" sz="1100"/>
        </a:p>
      </xdr:txBody>
    </xdr:sp>
    <xdr:clientData/>
  </xdr:oneCellAnchor>
  <xdr:oneCellAnchor>
    <xdr:from>
      <xdr:col>17</xdr:col>
      <xdr:colOff>619125</xdr:colOff>
      <xdr:row>10</xdr:row>
      <xdr:rowOff>79375</xdr:rowOff>
    </xdr:from>
    <xdr:ext cx="961268" cy="62640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F3195C5-7D82-8655-2B1E-1DFBF4111892}"/>
            </a:ext>
          </a:extLst>
        </xdr:cNvPr>
        <xdr:cNvSpPr txBox="1"/>
      </xdr:nvSpPr>
      <xdr:spPr>
        <a:xfrm>
          <a:off x="14652625" y="2143125"/>
          <a:ext cx="961268" cy="626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>
              <a:solidFill>
                <a:schemeClr val="bg1"/>
              </a:solidFill>
            </a:rPr>
            <a:t>Min of Fare</a:t>
          </a:r>
        </a:p>
        <a:p>
          <a:endParaRPr lang="en-GB" sz="1100"/>
        </a:p>
      </xdr:txBody>
    </xdr:sp>
    <xdr:clientData/>
  </xdr:oneCellAnchor>
  <xdr:oneCellAnchor>
    <xdr:from>
      <xdr:col>8</xdr:col>
      <xdr:colOff>317500</xdr:colOff>
      <xdr:row>33</xdr:row>
      <xdr:rowOff>79374</xdr:rowOff>
    </xdr:from>
    <xdr:ext cx="2635250" cy="26380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FC7E5D3-7C38-5DD5-CF4D-1220C9A96167}"/>
            </a:ext>
          </a:extLst>
        </xdr:cNvPr>
        <xdr:cNvSpPr txBox="1"/>
      </xdr:nvSpPr>
      <xdr:spPr>
        <a:xfrm>
          <a:off x="6921500" y="6889749"/>
          <a:ext cx="2635250" cy="2638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>
              <a:solidFill>
                <a:schemeClr val="bg1"/>
              </a:solidFill>
            </a:rPr>
            <a:t>Male and</a:t>
          </a:r>
          <a:r>
            <a:rPr lang="en-GB" sz="1400" baseline="0">
              <a:solidFill>
                <a:schemeClr val="bg1"/>
              </a:solidFill>
            </a:rPr>
            <a:t> Female in each class</a:t>
          </a:r>
          <a:endParaRPr lang="en-GB" sz="14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730250</xdr:colOff>
      <xdr:row>1</xdr:row>
      <xdr:rowOff>190501</xdr:rowOff>
    </xdr:from>
    <xdr:to>
      <xdr:col>4</xdr:col>
      <xdr:colOff>345186</xdr:colOff>
      <xdr:row>11</xdr:row>
      <xdr:rowOff>138431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05CEFB6-C356-DA43-BEEC-082A8969F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</xdr:col>
      <xdr:colOff>285750</xdr:colOff>
      <xdr:row>7</xdr:row>
      <xdr:rowOff>1</xdr:rowOff>
    </xdr:from>
    <xdr:ext cx="822938" cy="264431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7412273-6657-1307-A42D-17794B8F65C0}"/>
            </a:ext>
          </a:extLst>
        </xdr:cNvPr>
        <xdr:cNvSpPr txBox="1"/>
      </xdr:nvSpPr>
      <xdr:spPr>
        <a:xfrm>
          <a:off x="2762250" y="1444626"/>
          <a:ext cx="822938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>
              <a:solidFill>
                <a:schemeClr val="bg1"/>
              </a:solidFill>
            </a:rPr>
            <a:t>(Dead)</a:t>
          </a:r>
        </a:p>
      </xdr:txBody>
    </xdr:sp>
    <xdr:clientData/>
  </xdr:oneCellAnchor>
  <xdr:twoCellAnchor>
    <xdr:from>
      <xdr:col>0</xdr:col>
      <xdr:colOff>730250</xdr:colOff>
      <xdr:row>11</xdr:row>
      <xdr:rowOff>142874</xdr:rowOff>
    </xdr:from>
    <xdr:to>
      <xdr:col>4</xdr:col>
      <xdr:colOff>345186</xdr:colOff>
      <xdr:row>20</xdr:row>
      <xdr:rowOff>205739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DCE36F4-2CBB-FC44-8014-8A3C9331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730250</xdr:colOff>
      <xdr:row>20</xdr:row>
      <xdr:rowOff>206374</xdr:rowOff>
    </xdr:from>
    <xdr:to>
      <xdr:col>4</xdr:col>
      <xdr:colOff>345186</xdr:colOff>
      <xdr:row>30</xdr:row>
      <xdr:rowOff>154304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33A53D8-42B8-5D43-9809-F92253DAE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730250</xdr:colOff>
      <xdr:row>40</xdr:row>
      <xdr:rowOff>79374</xdr:rowOff>
    </xdr:from>
    <xdr:to>
      <xdr:col>4</xdr:col>
      <xdr:colOff>345186</xdr:colOff>
      <xdr:row>50</xdr:row>
      <xdr:rowOff>27304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A4319CB-25A6-1A41-A5FB-02E20C7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730250</xdr:colOff>
      <xdr:row>30</xdr:row>
      <xdr:rowOff>158751</xdr:rowOff>
    </xdr:from>
    <xdr:to>
      <xdr:col>4</xdr:col>
      <xdr:colOff>345186</xdr:colOff>
      <xdr:row>40</xdr:row>
      <xdr:rowOff>78739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88DF607-C18A-9C44-88F6-8F51B67EC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169333</xdr:colOff>
      <xdr:row>1</xdr:row>
      <xdr:rowOff>135468</xdr:rowOff>
    </xdr:from>
    <xdr:to>
      <xdr:col>16</xdr:col>
      <xdr:colOff>677333</xdr:colOff>
      <xdr:row>4</xdr:row>
      <xdr:rowOff>67734</xdr:rowOff>
    </xdr:to>
    <xdr:sp macro="" textlink="">
      <xdr:nvSpPr>
        <xdr:cNvPr id="38" name="Round Diagonal Corner of Rectangle 37">
          <a:extLst>
            <a:ext uri="{FF2B5EF4-FFF2-40B4-BE49-F238E27FC236}">
              <a16:creationId xmlns:a16="http://schemas.microsoft.com/office/drawing/2014/main" id="{B92A5C03-C039-BE0C-60A6-A30B54ED6815}"/>
            </a:ext>
          </a:extLst>
        </xdr:cNvPr>
        <xdr:cNvSpPr/>
      </xdr:nvSpPr>
      <xdr:spPr>
        <a:xfrm>
          <a:off x="6807200" y="338668"/>
          <a:ext cx="7145866" cy="541866"/>
        </a:xfrm>
        <a:prstGeom prst="round2DiagRect">
          <a:avLst/>
        </a:prstGeom>
        <a:solidFill>
          <a:schemeClr val="accent6">
            <a:lumMod val="40000"/>
            <a:lumOff val="60000"/>
            <a:alpha val="41178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600" b="1"/>
            <a:t>TITANIC</a:t>
          </a:r>
        </a:p>
      </xdr:txBody>
    </xdr:sp>
    <xdr:clientData/>
  </xdr:twoCellAnchor>
  <xdr:twoCellAnchor editAs="oneCell">
    <xdr:from>
      <xdr:col>9</xdr:col>
      <xdr:colOff>254000</xdr:colOff>
      <xdr:row>1</xdr:row>
      <xdr:rowOff>84666</xdr:rowOff>
    </xdr:from>
    <xdr:to>
      <xdr:col>10</xdr:col>
      <xdr:colOff>533220</xdr:colOff>
      <xdr:row>4</xdr:row>
      <xdr:rowOff>118532</xdr:rowOff>
    </xdr:to>
    <xdr:pic>
      <xdr:nvPicPr>
        <xdr:cNvPr id="40" name="Graphic 39" descr="Cruise ship">
          <a:extLst>
            <a:ext uri="{FF2B5EF4-FFF2-40B4-BE49-F238E27FC236}">
              <a16:creationId xmlns:a16="http://schemas.microsoft.com/office/drawing/2014/main" id="{32400B67-846D-078C-411F-4DAEEE0D7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721600" y="287866"/>
          <a:ext cx="1108953" cy="643466"/>
        </a:xfrm>
        <a:prstGeom prst="rect">
          <a:avLst/>
        </a:prstGeom>
      </xdr:spPr>
    </xdr:pic>
    <xdr:clientData/>
  </xdr:twoCellAnchor>
  <xdr:twoCellAnchor editAs="oneCell">
    <xdr:from>
      <xdr:col>14</xdr:col>
      <xdr:colOff>338667</xdr:colOff>
      <xdr:row>1</xdr:row>
      <xdr:rowOff>67732</xdr:rowOff>
    </xdr:from>
    <xdr:to>
      <xdr:col>15</xdr:col>
      <xdr:colOff>617887</xdr:colOff>
      <xdr:row>4</xdr:row>
      <xdr:rowOff>101598</xdr:rowOff>
    </xdr:to>
    <xdr:pic>
      <xdr:nvPicPr>
        <xdr:cNvPr id="41" name="Graphic 40" descr="Cruise ship">
          <a:extLst>
            <a:ext uri="{FF2B5EF4-FFF2-40B4-BE49-F238E27FC236}">
              <a16:creationId xmlns:a16="http://schemas.microsoft.com/office/drawing/2014/main" id="{F71AC3C4-4B33-2F4D-A788-A59F10C15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954934" y="270932"/>
          <a:ext cx="1108953" cy="643466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0.69345</cdr:x>
      <cdr:y>0.70301</cdr:y>
    </cdr:from>
    <cdr:to>
      <cdr:x>0.7909</cdr:x>
      <cdr:y>0.82205</cdr:y>
    </cdr:to>
    <cdr:pic>
      <cdr:nvPicPr>
        <cdr:cNvPr id="3" name="Graphic 2" descr="Woman">
          <a:extLst xmlns:a="http://schemas.openxmlformats.org/drawingml/2006/main">
            <a:ext uri="{FF2B5EF4-FFF2-40B4-BE49-F238E27FC236}">
              <a16:creationId xmlns:a16="http://schemas.microsoft.com/office/drawing/2014/main" id="{5E20A1AE-2FFA-A4B3-2D04-228DF91F09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61734" y="2374899"/>
          <a:ext cx="402167" cy="40216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0.68934</cdr:x>
      <cdr:y>0.84712</cdr:y>
    </cdr:from>
    <cdr:to>
      <cdr:x>0.79244</cdr:x>
      <cdr:y>0.97306</cdr:y>
    </cdr:to>
    <cdr:pic>
      <cdr:nvPicPr>
        <cdr:cNvPr id="5" name="Graphic 4" descr="Man">
          <a:extLst xmlns:a="http://schemas.openxmlformats.org/drawingml/2006/main">
            <a:ext uri="{FF2B5EF4-FFF2-40B4-BE49-F238E27FC236}">
              <a16:creationId xmlns:a16="http://schemas.microsoft.com/office/drawing/2014/main" id="{F9AFD6F7-479D-56BE-5052-53D1040883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44801" y="2861734"/>
          <a:ext cx="425449" cy="425449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0.83883</cdr:x>
      <cdr:y>0.70677</cdr:y>
    </cdr:from>
    <cdr:to>
      <cdr:x>0.88704</cdr:x>
      <cdr:y>0.82832</cdr:y>
    </cdr:to>
    <cdr:pic>
      <cdr:nvPicPr>
        <cdr:cNvPr id="4" name="Graphic 1" descr="Man">
          <a:extLst xmlns:a="http://schemas.openxmlformats.org/drawingml/2006/main">
            <a:ext uri="{FF2B5EF4-FFF2-40B4-BE49-F238E27FC236}">
              <a16:creationId xmlns:a16="http://schemas.microsoft.com/office/drawing/2014/main" id="{2CEAB92A-15F9-E9F0-E81E-4192F4FE824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45866" y="2387600"/>
          <a:ext cx="410634" cy="41063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0.83684</cdr:x>
      <cdr:y>0.84085</cdr:y>
    </cdr:from>
    <cdr:to>
      <cdr:x>0.88902</cdr:x>
      <cdr:y>0.97243</cdr:y>
    </cdr:to>
    <cdr:pic>
      <cdr:nvPicPr>
        <cdr:cNvPr id="6" name="Graphic 5" descr="Woman">
          <a:extLst xmlns:a="http://schemas.openxmlformats.org/drawingml/2006/main">
            <a:ext uri="{FF2B5EF4-FFF2-40B4-BE49-F238E27FC236}">
              <a16:creationId xmlns:a16="http://schemas.microsoft.com/office/drawing/2014/main" id="{FEB04428-F323-D663-8D69-6F76564A53C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28933" y="2840564"/>
          <a:ext cx="444501" cy="444501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1.444445717592" createdVersion="8" refreshedVersion="8" minRefreshableVersion="3" recordCount="418" xr:uid="{00000000-000A-0000-FFFF-FFFF09000000}">
  <cacheSource type="worksheet">
    <worksheetSource ref="B3:M421" sheet="Sheet1"/>
  </cacheSource>
  <cacheFields count="12">
    <cacheField name="PassengerId" numFmtId="0">
      <sharedItems containsSemiMixedTypes="0" containsString="0" containsNumber="1" containsInteger="1" minValue="892" maxValue="1309" count="418"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</sharedItems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17" maxValue="76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emiMixedTypes="0" containsString="0" containsNumber="1" minValue="0" maxValue="512.32920000000001"/>
    </cacheField>
    <cacheField name="Embarked" numFmtId="0">
      <sharedItems/>
    </cacheField>
    <cacheField name="Age Group" numFmtId="0">
      <sharedItems count="4">
        <s v="Youth"/>
        <s v="Adult"/>
        <s v="Elder"/>
        <s v="Teena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1.519389699075" createdVersion="8" refreshedVersion="8" minRefreshableVersion="3" recordCount="418" xr:uid="{00000000-000A-0000-FFFF-FFFF22000000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892" maxValue="1309" count="418"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 count="418">
        <s v="Kelly, Mr. James"/>
        <s v="Wilkes, Mrs. James (Ellen Needs)"/>
        <s v="Myles, Mr. Thomas Francis"/>
        <s v="Wirz, Mr. Albert"/>
        <s v="Hirvonen, Mrs. Alexander (Helga E Lindqvist)"/>
        <s v="Svensson, Mr. Johan Cervin"/>
        <s v="Connolly, Miss. Kate"/>
        <s v="Caldwell, Mr. Albert Francis"/>
        <s v="Abrahim, Mrs. Joseph (Sophie Halaut Easu)"/>
        <s v="Davies, Mr. John Samuel"/>
        <s v="Ilieff, Mr. Ylio"/>
        <s v="Jones, Mr. Charles Cresson"/>
        <s v="Snyder, Mrs. John Pillsbury (Nelle Stevenson)"/>
        <s v="Howard, Mr. Benjamin"/>
        <s v="Chaffee, Mrs. Herbert Fuller (Carrie Constance Toogood)"/>
        <s v="del Carlo, Mrs. Sebastiano (Argenia Genovesi)"/>
        <s v="Keane, Mr. Daniel"/>
        <s v="Assaf, Mr. Gerios"/>
        <s v="Ilmakangas, Miss. Ida Livija"/>
        <s v="Assaf Khalil, Mrs. Mariana (Miriam&quot;)&quot;"/>
        <s v="Rothschild, Mr. Martin"/>
        <s v="Olsen, Master. Artur Karl"/>
        <s v="Flegenheim, Mrs. Alfred (Antoinette)"/>
        <s v="Williams, Mr. Richard Norris II"/>
        <s v="Ryerson, Mrs. Arthur Larned (Emily Maria Borie)"/>
        <s v="Robins, Mr. Alexander A"/>
        <s v="Ostby, Miss. Helene Ragnhild"/>
        <s v="Daher, Mr. Shedid"/>
        <s v="Brady, Mr. John Bertram"/>
        <s v="Samaan, Mr. Elias"/>
        <s v="Louch, Mr. Charles Alexander"/>
        <s v="Jefferys, Mr. Clifford Thomas"/>
        <s v="Dean, Mrs. Bertram (Eva Georgetta Light)"/>
        <s v="Johnston, Mrs. Andrew G (Elizabeth Lily&quot; Watson)&quot;"/>
        <s v="Mock, Mr. Philipp Edmund"/>
        <s v="Katavelas, Mr. Vassilios (Catavelas Vassilios&quot;)&quot;"/>
        <s v="Roth, Miss. Sarah A"/>
        <s v="Cacic, Miss. Manda"/>
        <s v="Sap, Mr. Julius"/>
        <s v="Hee, Mr. Ling"/>
        <s v="Karun, Mr. Franz"/>
        <s v="Franklin, Mr. Thomas Parham"/>
        <s v="Goldsmith, Mr. Nathan"/>
        <s v="Corbett, Mrs. Walter H (Irene Colvin)"/>
        <s v="Kimball, Mrs. Edwin Nelson Jr (Gertrude Parsons)"/>
        <s v="Peltomaki, Mr. Nikolai Johannes"/>
        <s v="Chevre, Mr. Paul Romaine"/>
        <s v="Shaughnessy, Mr. Patrick"/>
        <s v="Bucknell, Mrs. William Robert (Emma Eliza Ward)"/>
        <s v="Coutts, Mrs. William (Winnie Minnie&quot; Treanor)&quot;"/>
        <s v="Smith, Mr. Lucien Philip"/>
        <s v="Pulbaum, Mr. Franz"/>
        <s v="Hocking, Miss. Ellen Nellie&quot;&quot;"/>
        <s v="Fortune, Miss. Ethel Flora"/>
        <s v="Mangiavacchi, Mr. Serafino Emilio"/>
        <s v="Rice, Master. Albert"/>
        <s v="Cor, Mr. Bartol"/>
        <s v="Abelseth, Mr. Olaus Jorgensen"/>
        <s v="Davison, Mr. Thomas Henry"/>
        <s v="Chaudanson, Miss. Victorine"/>
        <s v="Dika, Mr. Mirko"/>
        <s v="McCrae, Mr. Arthur Gordon"/>
        <s v="Bjorklund, Mr. Ernst Herbert"/>
        <s v="Bradley, Miss. Bridget Delia"/>
        <s v="Ryerson, Master. John Borie"/>
        <s v="Corey, Mrs. Percy C (Mary Phyllis Elizabeth Miller)"/>
        <s v="Burns, Miss. Mary Delia"/>
        <s v="Moore, Mr. Clarence Bloomfield"/>
        <s v="Tucker, Mr. Gilbert Milligan Jr"/>
        <s v="Fortune, Mrs. Mark (Mary McDougald)"/>
        <s v="Mulvihill, Miss. Bertha E"/>
        <s v="Minkoff, Mr. Lazar"/>
        <s v="Nieminen, Miss. Manta Josefina"/>
        <s v="Ovies y Rodriguez, Mr. Servando"/>
        <s v="Geiger, Miss. Amalie"/>
        <s v="Keeping, Mr. Edwin"/>
        <s v="Miles, Mr. Frank"/>
        <s v="Cornell, Mrs. Robert Clifford (Malvina Helen Lamson)"/>
        <s v="Aldworth, Mr. Charles Augustus"/>
        <s v="Doyle, Miss. Elizabeth"/>
        <s v="Boulos, Master. Akar"/>
        <s v="Straus, Mr. Isidor"/>
        <s v="Case, Mr. Howard Brown"/>
        <s v="Demetri, Mr. Marinko"/>
        <s v="Lamb, Mr. John Joseph"/>
        <s v="Khalil, Mr. Betros"/>
        <s v="Barry, Miss. Julia"/>
        <s v="Badman, Miss. Emily Louisa"/>
        <s v="O'Donoghue, Ms. Bridget"/>
        <s v="Wells, Master. Ralph Lester"/>
        <s v="Dyker, Mrs. Adolf Fredrik (Anna Elisabeth Judith Andersson)"/>
        <s v="Pedersen, Mr. Olaf"/>
        <s v="Davidson, Mrs. Thornton (Orian Hays)"/>
        <s v="Guest, Mr. Robert"/>
        <s v="Birnbaum, Mr. Jakob"/>
        <s v="Tenglin, Mr. Gunnar Isidor"/>
        <s v="Cavendish, Mrs. Tyrell William (Julia Florence Siegel)"/>
        <s v="Makinen, Mr. Kalle Edvard"/>
        <s v="Braf, Miss. Elin Ester Maria"/>
        <s v="Nancarrow, Mr. William Henry"/>
        <s v="Stengel, Mrs. Charles Emil Henry (Annie May Morris)"/>
        <s v="Weisz, Mr. Leopold"/>
        <s v="Foley, Mr. William"/>
        <s v="Johansson Palmquist, Mr. Oskar Leander"/>
        <s v="Thomas, Mrs. Alexander (Thamine Thelma&quot;)&quot;"/>
        <s v="Holthen, Mr. Johan Martin"/>
        <s v="Buckley, Mr. Daniel"/>
        <s v="Ryan, Mr. Edward"/>
        <s v="Willer, Mr. Aaron (Abi Weller&quot;)&quot;"/>
        <s v="Swane, Mr. George"/>
        <s v="Stanton, Mr. Samuel Ward"/>
        <s v="Shine, Miss. Ellen Natalia"/>
        <s v="Evans, Miss. Edith Corse"/>
        <s v="Buckley, Miss. Katherine"/>
        <s v="Straus, Mrs. Isidor (Rosalie Ida Blun)"/>
        <s v="Chronopoulos, Mr. Demetrios"/>
        <s v="Thomas, Mr. John"/>
        <s v="Sandstrom, Miss. Beatrice Irene"/>
        <s v="Beattie, Mr. Thomson"/>
        <s v="Chapman, Mrs. John Henry (Sara Elizabeth Lawry)"/>
        <s v="Watt, Miss. Bertha J"/>
        <s v="Kiernan, Mr. John"/>
        <s v="Schabert, Mrs. Paul (Emma Mock)"/>
        <s v="Carver, Mr. Alfred John"/>
        <s v="Kennedy, Mr. John"/>
        <s v="Cribb, Miss. Laura Alice"/>
        <s v="Brobeck, Mr. Karl Rudolf"/>
        <s v="McCoy, Miss. Alicia"/>
        <s v="Bowenur, Mr. Solomon"/>
        <s v="Petersen, Mr. Marius"/>
        <s v="Spinner, Mr. Henry John"/>
        <s v="Gracie, Col. Archibald IV"/>
        <s v="Lefebre, Mrs. Frank (Frances)"/>
        <s v="Thomas, Mr. Charles P"/>
        <s v="Dintcheff, Mr. Valtcho"/>
        <s v="Carlsson, Mr. Carl Robert"/>
        <s v="Zakarian, Mr. Mapriededer"/>
        <s v="Schmidt, Mr. August"/>
        <s v="Drapkin, Miss. Jennie"/>
        <s v="Goodwin, Mr. Charles Frederick"/>
        <s v="Goodwin, Miss. Jessie Allis"/>
        <s v="Daniels, Miss. Sarah"/>
        <s v="Ryerson, Mr. Arthur Larned"/>
        <s v="Beauchamp, Mr. Henry James"/>
        <s v="Lindeberg-Lind, Mr. Erik Gustaf (Mr Edward Lingrey&quot;)&quot;"/>
        <s v="Vander Planke, Mr. Julius"/>
        <s v="Hilliard, Mr. Herbert Henry"/>
        <s v="Davies, Mr. Evan"/>
        <s v="Crafton, Mr. John Bertram"/>
        <s v="Lahtinen, Rev. William"/>
        <s v="Earnshaw, Mrs. Boulton (Olive Potter)"/>
        <s v="Matinoff, Mr. Nicola"/>
        <s v="Storey, Mr. Thomas"/>
        <s v="Klasen, Mrs. (Hulda Kristina Eugenia Lofqvist)"/>
        <s v="Asplund, Master. Filip Oscar"/>
        <s v="Duquemin, Mr. Joseph"/>
        <s v="Bird, Miss. Ellen"/>
        <s v="Lundin, Miss. Olga Elida"/>
        <s v="Borebank, Mr. John James"/>
        <s v="Peacock, Mrs. Benjamin (Edith Nile)"/>
        <s v="Smyth, Miss. Julia"/>
        <s v="Touma, Master. Georges Youssef"/>
        <s v="Wright, Miss. Marion"/>
        <s v="Pearce, Mr. Ernest"/>
        <s v="Peruschitz, Rev. Joseph Maria"/>
        <s v="Kink-Heilmann, Mrs. Anton (Luise Heilmann)"/>
        <s v="Brandeis, Mr. Emil"/>
        <s v="Ford, Mr. Edward Watson"/>
        <s v="Cassebeer, Mrs. Henry Arthur Jr (Eleanor Genevieve Fosdick)"/>
        <s v="Hellstrom, Miss. Hilda Maria"/>
        <s v="Lithman, Mr. Simon"/>
        <s v="Zakarian, Mr. Ortin"/>
        <s v="Dyker, Mr. Adolf Fredrik"/>
        <s v="Torfa, Mr. Assad"/>
        <s v="Asplund, Mr. Carl Oscar Vilhelm Gustafsson"/>
        <s v="Brown, Miss. Edith Eileen"/>
        <s v="Sincock, Miss. Maude"/>
        <s v="Stengel, Mr. Charles Emil Henry"/>
        <s v="Becker, Mrs. Allen Oliver (Nellie E Baumgardner)"/>
        <s v="Compton, Mrs. Alexander Taylor (Mary Eliza Ingersoll)"/>
        <s v="McCrie, Mr. James Matthew"/>
        <s v="Compton, Mr. Alexander Taylor Jr"/>
        <s v="Marvin, Mrs. Daniel Warner (Mary Graham Carmichael Farquarson)"/>
        <s v="Lane, Mr. Patrick"/>
        <s v="Douglas, Mrs. Frederick Charles (Mary Helene Baxter)"/>
        <s v="Maybery, Mr. Frank Hubert"/>
        <s v="Phillips, Miss. Alice Frances Louisa"/>
        <s v="Davies, Mr. Joseph"/>
        <s v="Sage, Miss. Ada"/>
        <s v="Veal, Mr. James"/>
        <s v="Angle, Mr. William A"/>
        <s v="Salomon, Mr. Abraham L"/>
        <s v="van Billiard, Master. Walter John"/>
        <s v="Lingane, Mr. John"/>
        <s v="Drew, Master. Marshall Brines"/>
        <s v="Karlsson, Mr. Julius Konrad Eugen"/>
        <s v="Spedden, Master. Robert Douglas"/>
        <s v="Nilsson, Miss. Berta Olivia"/>
        <s v="Baimbrigge, Mr. Charles Robert"/>
        <s v="Rasmussen, Mrs. (Lena Jacobsen Solvang)"/>
        <s v="Murphy, Miss. Nora"/>
        <s v="Danbom, Master. Gilbert Sigvard Emanuel"/>
        <s v="Astor, Col. John Jacob"/>
        <s v="Quick, Miss. Winifred Vera"/>
        <s v="Andrew, Mr. Frank Thomas"/>
        <s v="Omont, Mr. Alfred Fernand"/>
        <s v="McGowan, Miss. Katherine"/>
        <s v="Collett, Mr. Sidney C Stuart"/>
        <s v="Rosenbaum, Miss. Edith Louise"/>
        <s v="Delalic, Mr. Redjo"/>
        <s v="Andersen, Mr. Albert Karvin"/>
        <s v="Finoli, Mr. Luigi"/>
        <s v="Deacon, Mr. Percy William"/>
        <s v="Howard, Mrs. Benjamin (Ellen Truelove Arman)"/>
        <s v="Andersson, Miss. Ida Augusta Margareta"/>
        <s v="Head, Mr. Christopher"/>
        <s v="Mahon, Miss. Bridget Delia"/>
        <s v="Wick, Mr. George Dennick"/>
        <s v="Widener, Mrs. George Dunton (Eleanor Elkins)"/>
        <s v="Thomson, Mr. Alexander Morrison"/>
        <s v="Duran y More, Miss. Florentina"/>
        <s v="Reynolds, Mr. Harold J"/>
        <s v="Cook, Mrs. (Selena Rogers)"/>
        <s v="Karlsson, Mr. Einar Gervasius"/>
        <s v="Candee, Mrs. Edward (Helen Churchill Hungerford)"/>
        <s v="Moubarek, Mrs. George (Omine Amenia&quot; Alexander)&quot;"/>
        <s v="Asplund, Mr. Johan Charles"/>
        <s v="McNeill, Miss. Bridget"/>
        <s v="Everett, Mr. Thomas James"/>
        <s v="Hocking, Mr. Samuel James Metcalfe"/>
        <s v="Sweet, Mr. George Frederick"/>
        <s v="Willard, Miss. Constance"/>
        <s v="Wiklund, Mr. Karl Johan"/>
        <s v="Linehan, Mr. Michael"/>
        <s v="Cumings, Mr. John Bradley"/>
        <s v="Vendel, Mr. Olof Edvin"/>
        <s v="Warren, Mr. Frank Manley"/>
        <s v="Baccos, Mr. Raffull"/>
        <s v="Hiltunen, Miss. Marta"/>
        <s v="Douglas, Mrs. Walter Donald (Mahala Dutton)"/>
        <s v="Lindstrom, Mrs. Carl Johan (Sigrid Posse)"/>
        <s v="Christy, Mrs. (Alice Frances)"/>
        <s v="Spedden, Mr. Frederic Oakley"/>
        <s v="Hyman, Mr. Abraham"/>
        <s v="Johnston, Master. William Arthur Willie&quot;&quot;"/>
        <s v="Kenyon, Mr. Frederick R"/>
        <s v="Karnes, Mrs. J Frank (Claire Bennett)"/>
        <s v="Drew, Mr. James Vivian"/>
        <s v="Hold, Mrs. Stephen (Annie Margaret Hill)"/>
        <s v="Khalil, Mrs. Betros (Zahie Maria&quot; Elias)&quot;"/>
        <s v="West, Miss. Barbara J"/>
        <s v="Abrahamsson, Mr. Abraham August Johannes"/>
        <s v="Clark, Mr. Walter Miller"/>
        <s v="Salander, Mr. Karl Johan"/>
        <s v="Wenzel, Mr. Linhart"/>
        <s v="MacKay, Mr. George William"/>
        <s v="Mahon, Mr. John"/>
        <s v="Niklasson, Mr. Samuel"/>
        <s v="Bentham, Miss. Lilian W"/>
        <s v="Midtsjo, Mr. Karl Albert"/>
        <s v="de Messemaeker, Mr. Guillaume Joseph"/>
        <s v="Nilsson, Mr. August Ferdinand"/>
        <s v="Wells, Mrs. Arthur Henry (Addie&quot; Dart Trevaskis)&quot;"/>
        <s v="Klasen, Miss. Gertrud Emilia"/>
        <s v="Portaluppi, Mr. Emilio Ilario Giuseppe"/>
        <s v="Lyntakoff, Mr. Stanko"/>
        <s v="Chisholm, Mr. Roderick Robert Crispin"/>
        <s v="Warren, Mr. Charles William"/>
        <s v="Howard, Miss. May Elizabeth"/>
        <s v="Pokrnic, Mr. Mate"/>
        <s v="McCaffry, Mr. Thomas Francis"/>
        <s v="Fox, Mr. Patrick"/>
        <s v="Clark, Mrs. Walter Miller (Virginia McDowell)"/>
        <s v="Lennon, Miss. Mary"/>
        <s v="Saade, Mr. Jean Nassr"/>
        <s v="Bryhl, Miss. Dagmar Jenny Ingeborg "/>
        <s v="Parker, Mr. Clifford Richard"/>
        <s v="Faunthorpe, Mr. Harry"/>
        <s v="Ware, Mr. John James"/>
        <s v="Oxenham, Mr. Percy Thomas"/>
        <s v="Oreskovic, Miss. Jelka"/>
        <s v="Peacock, Master. Alfred Edward"/>
        <s v="Fleming, Miss. Honora"/>
        <s v="Touma, Miss. Maria Youssef"/>
        <s v="Rosblom, Miss. Salli Helena"/>
        <s v="Dennis, Mr. William"/>
        <s v="Franklin, Mr. Charles (Charles Fardon)"/>
        <s v="Snyder, Mr. John Pillsbury"/>
        <s v="Mardirosian, Mr. Sarkis"/>
        <s v="Ford, Mr. Arthur"/>
        <s v="Rheims, Mr. George Alexander Lucien"/>
        <s v="Daly, Miss. Margaret Marcella Maggie&quot;&quot;"/>
        <s v="Nasr, Mr. Mustafa"/>
        <s v="Dodge, Dr. Washington"/>
        <s v="Wittevrongel, Mr. Camille"/>
        <s v="Angheloff, Mr. Minko"/>
        <s v="Laroche, Miss. Louise"/>
        <s v="Samaan, Mr. Hanna"/>
        <s v="Loring, Mr. Joseph Holland"/>
        <s v="Johansson, Mr. Nils"/>
        <s v="Olsson, Mr. Oscar Wilhelm"/>
        <s v="Malachard, Mr. Noel"/>
        <s v="Phillips, Mr. Escott Robert"/>
        <s v="Pokrnic, Mr. Tome"/>
        <s v="McCarthy, Miss. Catherine Katie&quot;&quot;"/>
        <s v="Crosby, Mrs. Edward Gifford (Catherine Elizabeth Halstead)"/>
        <s v="Allison, Mr. Hudson Joshua Creighton"/>
        <s v="Aks, Master. Philip Frank"/>
        <s v="Hays, Mr. Charles Melville"/>
        <s v="Hansen, Mrs. Claus Peter (Jennie L Howard)"/>
        <s v="Cacic, Mr. Jego Grga"/>
        <s v="Vartanian, Mr. David"/>
        <s v="Sadowitz, Mr. Harry"/>
        <s v="Carr, Miss. Jeannie"/>
        <s v="White, Mrs. John Stuart (Ella Holmes)"/>
        <s v="Hagardon, Miss. Kate"/>
        <s v="Spencer, Mr. William Augustus"/>
        <s v="Rogers, Mr. Reginald Harry"/>
        <s v="Jonsson, Mr. Nils Hilding"/>
        <s v="Jefferys, Mr. Ernest Wilfred"/>
        <s v="Andersson, Mr. Johan Samuel"/>
        <s v="Krekorian, Mr. Neshan"/>
        <s v="Nesson, Mr. Israel"/>
        <s v="Rowe, Mr. Alfred G"/>
        <s v="Kreuchen, Miss. Emilie"/>
        <s v="Assam, Mr. Ali"/>
        <s v="Becker, Miss. Ruth Elizabeth"/>
        <s v="Rosenshine, Mr. George (Mr George Thorne&quot;)&quot;"/>
        <s v="Clarke, Mr. Charles Valentine"/>
        <s v="Enander, Mr. Ingvar"/>
        <s v="Davies, Mrs. John Morgan (Elizabeth Agnes Mary White) "/>
        <s v="Dulles, Mr. William Crothers"/>
        <s v="Thomas, Mr. Tannous"/>
        <s v="Nakid, Mrs. Said (Waika Mary&quot; Mowad)&quot;"/>
        <s v="Cor, Mr. Ivan"/>
        <s v="Maguire, Mr. John Edward"/>
        <s v="de Brito, Mr. Jose Joaquim"/>
        <s v="Elias, Mr. Joseph"/>
        <s v="Denbury, Mr. Herbert"/>
        <s v="Betros, Master. Seman"/>
        <s v="Fillbrook, Mr. Joseph Charles"/>
        <s v="Lundstrom, Mr. Thure Edvin"/>
        <s v="Sage, Mr. John George"/>
        <s v="Cardeza, Mrs. James Warburton Martinez (Charlotte Wardle Drake)"/>
        <s v="van Billiard, Master. James William"/>
        <s v="Abelseth, Miss. Karen Marie"/>
        <s v="Botsford, Mr. William Hull"/>
        <s v="Whabee, Mrs. George Joseph (Shawneene Abi-Saab)"/>
        <s v="Giles, Mr. Ralph"/>
        <s v="Walcroft, Miss. Nellie"/>
        <s v="Greenfield, Mrs. Leo David (Blanche Strouse)"/>
        <s v="Stokes, Mr. Philip Joseph"/>
        <s v="Dibden, Mr. William"/>
        <s v="Herman, Mr. Samuel"/>
        <s v="Dean, Miss. Elizabeth Gladys Millvina&quot;&quot;"/>
        <s v="Julian, Mr. Henry Forbes"/>
        <s v="Brown, Mrs. John Murray (Caroline Lane Lamson)"/>
        <s v="Lockyer, Mr. Edward"/>
        <s v="O'Keefe, Mr. Patrick"/>
        <s v="Lindell, Mrs. Edvard Bengtsson (Elin Gerda Persson)"/>
        <s v="Sage, Master. William Henry"/>
        <s v="Mallet, Mrs. Albert (Antoinette Magnin)"/>
        <s v="Ware, Mrs. John James (Florence Louise Long)"/>
        <s v="Strilic, Mr. Ivan"/>
        <s v="Harder, Mrs. George Achilles (Dorothy Annan)"/>
        <s v="Sage, Mrs. John (Annie Bullen)"/>
        <s v="Caram, Mr. Joseph"/>
        <s v="Riihivouri, Miss. Susanna Juhantytar Sanni&quot;&quot;"/>
        <s v="Gibson, Mrs. Leonard (Pauline C Boeson)"/>
        <s v="Pallas y Castello, Mr. Emilio"/>
        <s v="Giles, Mr. Edgar"/>
        <s v="Wilson, Miss. Helen Alice"/>
        <s v="Ismay, Mr. Joseph Bruce"/>
        <s v="Harbeck, Mr. William H"/>
        <s v="Dodge, Mrs. Washington (Ruth Vidaver)"/>
        <s v="Bowen, Miss. Grace Scott"/>
        <s v="Kink, Miss. Maria"/>
        <s v="Cotterill, Mr. Henry Harry&quot;&quot;"/>
        <s v="Hipkins, Mr. William Edward"/>
        <s v="Asplund, Master. Carl Edgar"/>
        <s v="O'Connor, Mr. Patrick"/>
        <s v="Foley, Mr. Joseph"/>
        <s v="Risien, Mrs. Samuel (Emma)"/>
        <s v="McNamee, Mrs. Neal (Eileen O'Leary)"/>
        <s v="Wheeler, Mr. Edwin Frederick&quot;&quot;"/>
        <s v="Herman, Miss. Kate"/>
        <s v="Aronsson, Mr. Ernst Axel Algot"/>
        <s v="Ashby, Mr. John"/>
        <s v="Canavan, Mr. Patrick"/>
        <s v="Palsson, Master. Paul Folke"/>
        <s v="Payne, Mr. Vivian Ponsonby"/>
        <s v="Lines, Mrs. Ernest H (Elizabeth Lindsey James)"/>
        <s v="Abbott, Master. Eugene Joseph"/>
        <s v="Gilbert, Mr. William"/>
        <s v="Kink-Heilmann, Mr. Anton"/>
        <s v="Smith, Mrs. Lucien Philip (Mary Eloise Hughes)"/>
        <s v="Colbert, Mr. Patrick"/>
        <s v="Frolicher-Stehli, Mrs. Maxmillian (Margaretha Emerentia Stehli)"/>
        <s v="Larsson-Rondberg, Mr. Edvard A"/>
        <s v="Conlon, Mr. Thomas Henry"/>
        <s v="Bonnell, Miss. Caroline"/>
        <s v="Gale, Mr. Harry"/>
        <s v="Gibson, Miss. Dorothy Winifred"/>
        <s v="Carrau, Mr. Jose Pedro"/>
        <s v="Frauenthal, Mr. Isaac Gerald"/>
        <s v="Nourney, Mr. Alfred (Baron von Drachstedt&quot;)&quot;"/>
        <s v="Ware, Mr. William Jeffery"/>
        <s v="Widener, Mr. George Dunton"/>
        <s v="Riordan, Miss. Johanna Hannah&quot;&quot;"/>
        <s v="Peacock, Miss. Treasteall"/>
        <s v="Naughton, Miss. Hannah"/>
        <s v="Minahan, Mrs. William Edward (Lillian E Thorpe)"/>
        <s v="Henriksson, Miss. Jenny Lovisa"/>
        <s v="Spector, Mr. Woolf"/>
        <s v="Oliva y Ocana, Dona. Fermina"/>
        <s v="Saether, Mr. Simon Sivertsen"/>
        <s v="Ware, Mr. Frederick"/>
        <s v="Peter, Master. Michael J"/>
      </sharedItems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17" maxValue="76"/>
    </cacheField>
    <cacheField name="SibSp" numFmtId="0">
      <sharedItems containsSemiMixedTypes="0" containsString="0" containsNumber="1" containsInteger="1" minValue="0" maxValue="8" count="7">
        <n v="0"/>
        <n v="1"/>
        <n v="2"/>
        <n v="3"/>
        <n v="4"/>
        <n v="5"/>
        <n v="8"/>
      </sharedItems>
    </cacheField>
    <cacheField name="Parch" numFmtId="0">
      <sharedItems containsSemiMixedTypes="0" containsString="0" containsNumber="1" containsInteger="1" minValue="0" maxValue="9" count="8">
        <n v="0"/>
        <n v="1"/>
        <n v="3"/>
        <n v="2"/>
        <n v="4"/>
        <n v="6"/>
        <n v="5"/>
        <n v="9"/>
      </sharedItems>
    </cacheField>
    <cacheField name="Ticket" numFmtId="0">
      <sharedItems containsMixedTypes="1" containsNumber="1" containsInteger="1" minValue="680" maxValue="3101298"/>
    </cacheField>
    <cacheField name="Fare" numFmtId="0">
      <sharedItems containsSemiMixedTypes="0" containsString="0" containsNumber="1" minValue="0" maxValue="512.32920000000001" count="169">
        <n v="7.8292000000000002"/>
        <n v="7"/>
        <n v="9.6875"/>
        <n v="8.6624999999999996"/>
        <n v="12.2875"/>
        <n v="9.2249999999999996"/>
        <n v="7.6292"/>
        <n v="29"/>
        <n v="7.2291999999999996"/>
        <n v="24.15"/>
        <n v="7.8958000000000004"/>
        <n v="26"/>
        <n v="82.2667"/>
        <n v="61.174999999999997"/>
        <n v="27.720800000000001"/>
        <n v="12.35"/>
        <n v="7.2249999999999996"/>
        <n v="7.9249999999999998"/>
        <n v="59.4"/>
        <n v="3.1707999999999998"/>
        <n v="31.683299999999999"/>
        <n v="61.379199999999997"/>
        <n v="262.375"/>
        <n v="14.5"/>
        <n v="61.979199999999999"/>
        <n v="30.5"/>
        <n v="21.679200000000002"/>
        <n v="31.5"/>
        <n v="20.574999999999999"/>
        <n v="23.45"/>
        <n v="57.75"/>
        <n v="8.0500000000000007"/>
        <n v="9.5"/>
        <n v="56.495800000000003"/>
        <n v="13.416700000000001"/>
        <n v="26.55"/>
        <n v="7.85"/>
        <n v="13"/>
        <n v="52.554200000000002"/>
        <n v="29.7"/>
        <n v="7.75"/>
        <n v="76.291700000000006"/>
        <n v="15.9"/>
        <n v="60"/>
        <n v="15.033300000000001"/>
        <n v="23"/>
        <n v="263"/>
        <n v="15.5792"/>
        <n v="29.125"/>
        <n v="7.65"/>
        <n v="16.100000000000001"/>
        <n v="13.5"/>
        <n v="7.7249999999999996"/>
        <n v="21"/>
        <n v="7.8792"/>
        <n v="42.4"/>
        <n v="28.537500000000001"/>
        <n v="211.5"/>
        <n v="25.7"/>
        <n v="15.245799999999999"/>
        <n v="221.7792"/>
        <n v="10.708299999999999"/>
        <n v="14.4542"/>
        <n v="13.9"/>
        <n v="7.7750000000000004"/>
        <n v="52"/>
        <n v="7.7957999999999998"/>
        <n v="78.849999999999994"/>
        <n v="7.8541999999999996"/>
        <n v="55.441699999999997"/>
        <n v="8.5167000000000002"/>
        <n v="22.524999999999999"/>
        <n v="7.8208000000000002"/>
        <n v="8.7125000000000004"/>
        <n v="15.0458"/>
        <n v="7.7792000000000003"/>
        <n v="31.679200000000002"/>
        <n v="7.2832999999999997"/>
        <n v="6.4375"/>
        <n v="16.7"/>
        <n v="75.241699999999994"/>
        <n v="15.75"/>
        <n v="7.25"/>
        <n v="23.25"/>
        <n v="28.5"/>
        <n v="25.466699999999999"/>
        <n v="46.9"/>
        <n v="151.55000000000001"/>
        <n v="18"/>
        <n v="51.862499999999997"/>
        <n v="83.158299999999997"/>
        <n v="12.183299999999999"/>
        <n v="31.387499999999999"/>
        <n v="7.55"/>
        <n v="13.775"/>
        <n v="7.7332999999999998"/>
        <n v="22.024999999999999"/>
        <n v="50.495800000000003"/>
        <n v="34.375"/>
        <n v="8.9625000000000004"/>
        <n v="39"/>
        <n v="36.75"/>
        <n v="53.1"/>
        <n v="247.52080000000001"/>
        <n v="16"/>
        <n v="69.55"/>
        <n v="32.5"/>
        <n v="134.5"/>
        <n v="10.5"/>
        <n v="8.1125000000000007"/>
        <n v="15.5"/>
        <n v="14.4"/>
        <n v="227.52500000000001"/>
        <n v="25.741700000000002"/>
        <n v="7.05"/>
        <n v="73.5"/>
        <n v="42.5"/>
        <n v="164.86670000000001"/>
        <n v="13.8583"/>
        <n v="27.445799999999998"/>
        <n v="15.1"/>
        <n v="65"/>
        <n v="6.4958"/>
        <n v="71.283299999999997"/>
        <n v="75.25"/>
        <n v="106.425"/>
        <n v="30"/>
        <n v="7.8875000000000002"/>
        <n v="27.75"/>
        <n v="136.7792"/>
        <n v="9.3249999999999993"/>
        <n v="17.399999999999999"/>
        <n v="12.737500000000001"/>
        <n v="0"/>
        <n v="20.212499999999999"/>
        <n v="39.6"/>
        <n v="6.95"/>
        <n v="81.8583"/>
        <n v="41.5792"/>
        <n v="45.5"/>
        <n v="9.35"/>
        <n v="93.5"/>
        <n v="14.1083"/>
        <n v="7.5750000000000002"/>
        <n v="135.63329999999999"/>
        <n v="146.52080000000001"/>
        <n v="211.33750000000001"/>
        <n v="79.2"/>
        <n v="15.7417"/>
        <n v="7.5792000000000002"/>
        <n v="512.32920000000001"/>
        <n v="63.3583"/>
        <n v="51.479199999999999"/>
        <n v="15.55"/>
        <n v="37.004199999999997"/>
        <n v="14.458299999999999"/>
        <n v="39.6875"/>
        <n v="11.5"/>
        <n v="50"/>
        <n v="12.875"/>
        <n v="21.074999999999999"/>
        <n v="39.4"/>
        <n v="20.25"/>
        <n v="47.1"/>
        <n v="13.862500000000001"/>
        <n v="7.7207999999999997"/>
        <n v="90"/>
        <n v="108.9"/>
        <n v="22.3583"/>
      </sharedItems>
    </cacheField>
    <cacheField name="Embarked" numFmtId="0">
      <sharedItems count="3">
        <s v="Q"/>
        <s v="S"/>
        <s v="C"/>
      </sharedItems>
    </cacheField>
    <cacheField name="Age Group" numFmtId="0">
      <sharedItems count="4">
        <s v="Youth"/>
        <s v="Adult"/>
        <s v="Elder"/>
        <s v="Teenager"/>
      </sharedItems>
    </cacheField>
  </cacheFields>
  <extLst>
    <ext xmlns:x14="http://schemas.microsoft.com/office/spreadsheetml/2009/9/main" uri="{725AE2AE-9491-48be-B2B4-4EB974FC3084}">
      <x14:pivotCacheDefinition pivotCacheId="9352290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n v="0"/>
    <x v="0"/>
    <s v="Kelly, Mr. James"/>
    <x v="0"/>
    <n v="34.5"/>
    <n v="0"/>
    <n v="0"/>
    <n v="330911"/>
    <n v="7.8292000000000002"/>
    <s v="Q"/>
    <x v="0"/>
  </r>
  <r>
    <x v="1"/>
    <n v="1"/>
    <x v="0"/>
    <s v="Wilkes, Mrs. James (Ellen Needs)"/>
    <x v="1"/>
    <n v="47"/>
    <n v="1"/>
    <n v="0"/>
    <n v="363272"/>
    <n v="7"/>
    <s v="S"/>
    <x v="1"/>
  </r>
  <r>
    <x v="2"/>
    <n v="0"/>
    <x v="1"/>
    <s v="Myles, Mr. Thomas Francis"/>
    <x v="0"/>
    <n v="62"/>
    <n v="0"/>
    <n v="0"/>
    <n v="240276"/>
    <n v="9.6875"/>
    <s v="Q"/>
    <x v="2"/>
  </r>
  <r>
    <x v="3"/>
    <n v="0"/>
    <x v="0"/>
    <s v="Wirz, Mr. Albert"/>
    <x v="0"/>
    <n v="27"/>
    <n v="0"/>
    <n v="0"/>
    <n v="315154"/>
    <n v="8.6624999999999996"/>
    <s v="S"/>
    <x v="0"/>
  </r>
  <r>
    <x v="4"/>
    <n v="1"/>
    <x v="0"/>
    <s v="Hirvonen, Mrs. Alexander (Helga E Lindqvist)"/>
    <x v="1"/>
    <n v="22"/>
    <n v="1"/>
    <n v="1"/>
    <n v="3101298"/>
    <n v="12.2875"/>
    <s v="S"/>
    <x v="0"/>
  </r>
  <r>
    <x v="5"/>
    <n v="0"/>
    <x v="0"/>
    <s v="Svensson, Mr. Johan Cervin"/>
    <x v="0"/>
    <n v="14"/>
    <n v="0"/>
    <n v="0"/>
    <n v="7538"/>
    <n v="9.2249999999999996"/>
    <s v="S"/>
    <x v="3"/>
  </r>
  <r>
    <x v="6"/>
    <n v="1"/>
    <x v="0"/>
    <s v="Connolly, Miss. Kate"/>
    <x v="1"/>
    <n v="30"/>
    <n v="0"/>
    <n v="0"/>
    <n v="330972"/>
    <n v="7.6292"/>
    <s v="Q"/>
    <x v="0"/>
  </r>
  <r>
    <x v="7"/>
    <n v="0"/>
    <x v="1"/>
    <s v="Caldwell, Mr. Albert Francis"/>
    <x v="0"/>
    <n v="26"/>
    <n v="1"/>
    <n v="1"/>
    <n v="248738"/>
    <n v="29"/>
    <s v="S"/>
    <x v="0"/>
  </r>
  <r>
    <x v="8"/>
    <n v="1"/>
    <x v="0"/>
    <s v="Abrahim, Mrs. Joseph (Sophie Halaut Easu)"/>
    <x v="1"/>
    <n v="18"/>
    <n v="0"/>
    <n v="0"/>
    <n v="2657"/>
    <n v="7.2291999999999996"/>
    <s v="C"/>
    <x v="3"/>
  </r>
  <r>
    <x v="9"/>
    <n v="0"/>
    <x v="0"/>
    <s v="Davies, Mr. John Samuel"/>
    <x v="0"/>
    <n v="21"/>
    <n v="2"/>
    <n v="0"/>
    <s v="A/4 48871"/>
    <n v="24.15"/>
    <s v="S"/>
    <x v="0"/>
  </r>
  <r>
    <x v="10"/>
    <n v="0"/>
    <x v="0"/>
    <s v="Ilieff, Mr. Ylio"/>
    <x v="0"/>
    <n v="21"/>
    <n v="0"/>
    <n v="0"/>
    <n v="349220"/>
    <n v="7.8958000000000004"/>
    <s v="S"/>
    <x v="0"/>
  </r>
  <r>
    <x v="11"/>
    <n v="0"/>
    <x v="2"/>
    <s v="Jones, Mr. Charles Cresson"/>
    <x v="0"/>
    <n v="46"/>
    <n v="0"/>
    <n v="0"/>
    <n v="694"/>
    <n v="26"/>
    <s v="S"/>
    <x v="1"/>
  </r>
  <r>
    <x v="12"/>
    <n v="1"/>
    <x v="2"/>
    <s v="Snyder, Mrs. John Pillsbury (Nelle Stevenson)"/>
    <x v="1"/>
    <n v="23"/>
    <n v="1"/>
    <n v="0"/>
    <n v="21228"/>
    <n v="82.2667"/>
    <s v="S"/>
    <x v="0"/>
  </r>
  <r>
    <x v="13"/>
    <n v="0"/>
    <x v="1"/>
    <s v="Howard, Mr. Benjamin"/>
    <x v="0"/>
    <n v="63"/>
    <n v="1"/>
    <n v="0"/>
    <n v="24065"/>
    <n v="26"/>
    <s v="S"/>
    <x v="2"/>
  </r>
  <r>
    <x v="14"/>
    <n v="1"/>
    <x v="2"/>
    <s v="Chaffee, Mrs. Herbert Fuller (Carrie Constance Toogood)"/>
    <x v="1"/>
    <n v="47"/>
    <n v="1"/>
    <n v="0"/>
    <s v="W.E.P. 5734"/>
    <n v="61.174999999999997"/>
    <s v="S"/>
    <x v="1"/>
  </r>
  <r>
    <x v="15"/>
    <n v="1"/>
    <x v="1"/>
    <s v="del Carlo, Mrs. Sebastiano (Argenia Genovesi)"/>
    <x v="1"/>
    <n v="24"/>
    <n v="1"/>
    <n v="0"/>
    <s v="SC/PARIS 2167"/>
    <n v="27.720800000000001"/>
    <s v="C"/>
    <x v="0"/>
  </r>
  <r>
    <x v="16"/>
    <n v="0"/>
    <x v="1"/>
    <s v="Keane, Mr. Daniel"/>
    <x v="0"/>
    <n v="35"/>
    <n v="0"/>
    <n v="0"/>
    <n v="233734"/>
    <n v="12.35"/>
    <s v="Q"/>
    <x v="0"/>
  </r>
  <r>
    <x v="17"/>
    <n v="0"/>
    <x v="0"/>
    <s v="Assaf, Mr. Gerios"/>
    <x v="0"/>
    <n v="21"/>
    <n v="0"/>
    <n v="0"/>
    <n v="2692"/>
    <n v="7.2249999999999996"/>
    <s v="C"/>
    <x v="0"/>
  </r>
  <r>
    <x v="18"/>
    <n v="1"/>
    <x v="0"/>
    <s v="Ilmakangas, Miss. Ida Livija"/>
    <x v="1"/>
    <n v="27"/>
    <n v="1"/>
    <n v="0"/>
    <s v="STON/O2. 3101270"/>
    <n v="7.9249999999999998"/>
    <s v="S"/>
    <x v="0"/>
  </r>
  <r>
    <x v="19"/>
    <n v="1"/>
    <x v="0"/>
    <s v="Assaf Khalil, Mrs. Mariana (Miriam&quot;)&quot;"/>
    <x v="1"/>
    <n v="45"/>
    <n v="0"/>
    <n v="0"/>
    <n v="2696"/>
    <n v="7.2249999999999996"/>
    <s v="C"/>
    <x v="1"/>
  </r>
  <r>
    <x v="20"/>
    <n v="0"/>
    <x v="2"/>
    <s v="Rothschild, Mr. Martin"/>
    <x v="0"/>
    <n v="55"/>
    <n v="1"/>
    <n v="0"/>
    <s v="PC 17603"/>
    <n v="59.4"/>
    <s v="C"/>
    <x v="1"/>
  </r>
  <r>
    <x v="21"/>
    <n v="0"/>
    <x v="0"/>
    <s v="Olsen, Master. Artur Karl"/>
    <x v="0"/>
    <n v="9"/>
    <n v="0"/>
    <n v="1"/>
    <s v="C 17368"/>
    <n v="3.1707999999999998"/>
    <s v="S"/>
    <x v="3"/>
  </r>
  <r>
    <x v="22"/>
    <n v="1"/>
    <x v="2"/>
    <s v="Flegenheim, Mrs. Alfred (Antoinette)"/>
    <x v="1"/>
    <n v="21"/>
    <n v="0"/>
    <n v="0"/>
    <s v="PC 17598"/>
    <n v="31.683299999999999"/>
    <s v="S"/>
    <x v="0"/>
  </r>
  <r>
    <x v="23"/>
    <n v="0"/>
    <x v="2"/>
    <s v="Williams, Mr. Richard Norris II"/>
    <x v="0"/>
    <n v="21"/>
    <n v="0"/>
    <n v="1"/>
    <s v="PC 17597"/>
    <n v="61.379199999999997"/>
    <s v="C"/>
    <x v="0"/>
  </r>
  <r>
    <x v="24"/>
    <n v="1"/>
    <x v="2"/>
    <s v="Ryerson, Mrs. Arthur Larned (Emily Maria Borie)"/>
    <x v="1"/>
    <n v="48"/>
    <n v="1"/>
    <n v="3"/>
    <s v="PC 17608"/>
    <n v="262.375"/>
    <s v="C"/>
    <x v="1"/>
  </r>
  <r>
    <x v="25"/>
    <n v="0"/>
    <x v="0"/>
    <s v="Robins, Mr. Alexander A"/>
    <x v="0"/>
    <n v="50"/>
    <n v="1"/>
    <n v="0"/>
    <s v="A/5. 3337"/>
    <n v="14.5"/>
    <s v="S"/>
    <x v="1"/>
  </r>
  <r>
    <x v="26"/>
    <n v="1"/>
    <x v="2"/>
    <s v="Ostby, Miss. Helene Ragnhild"/>
    <x v="1"/>
    <n v="22"/>
    <n v="0"/>
    <n v="1"/>
    <n v="113509"/>
    <n v="61.979199999999999"/>
    <s v="C"/>
    <x v="0"/>
  </r>
  <r>
    <x v="27"/>
    <n v="0"/>
    <x v="0"/>
    <s v="Daher, Mr. Shedid"/>
    <x v="0"/>
    <n v="22.5"/>
    <n v="0"/>
    <n v="0"/>
    <n v="2698"/>
    <n v="7.2249999999999996"/>
    <s v="C"/>
    <x v="0"/>
  </r>
  <r>
    <x v="28"/>
    <n v="0"/>
    <x v="2"/>
    <s v="Brady, Mr. John Bertram"/>
    <x v="0"/>
    <n v="41"/>
    <n v="0"/>
    <n v="0"/>
    <n v="113054"/>
    <n v="30.5"/>
    <s v="S"/>
    <x v="1"/>
  </r>
  <r>
    <x v="29"/>
    <n v="0"/>
    <x v="0"/>
    <s v="Samaan, Mr. Elias"/>
    <x v="0"/>
    <n v="21"/>
    <n v="2"/>
    <n v="0"/>
    <n v="2662"/>
    <n v="21.679200000000002"/>
    <s v="C"/>
    <x v="0"/>
  </r>
  <r>
    <x v="30"/>
    <n v="0"/>
    <x v="1"/>
    <s v="Louch, Mr. Charles Alexander"/>
    <x v="0"/>
    <n v="50"/>
    <n v="1"/>
    <n v="0"/>
    <s v="SC/AH 3085"/>
    <n v="26"/>
    <s v="S"/>
    <x v="1"/>
  </r>
  <r>
    <x v="31"/>
    <n v="0"/>
    <x v="1"/>
    <s v="Jefferys, Mr. Clifford Thomas"/>
    <x v="0"/>
    <n v="24"/>
    <n v="2"/>
    <n v="0"/>
    <s v="C.A. 31029"/>
    <n v="31.5"/>
    <s v="S"/>
    <x v="0"/>
  </r>
  <r>
    <x v="32"/>
    <n v="1"/>
    <x v="0"/>
    <s v="Dean, Mrs. Bertram (Eva Georgetta Light)"/>
    <x v="1"/>
    <n v="33"/>
    <n v="1"/>
    <n v="2"/>
    <s v="C.A. 2315"/>
    <n v="20.574999999999999"/>
    <s v="S"/>
    <x v="0"/>
  </r>
  <r>
    <x v="33"/>
    <n v="1"/>
    <x v="0"/>
    <s v="Johnston, Mrs. Andrew G (Elizabeth Lily&quot; Watson)&quot;"/>
    <x v="1"/>
    <n v="21"/>
    <n v="1"/>
    <n v="2"/>
    <s v="W./C. 6607"/>
    <n v="23.45"/>
    <s v="S"/>
    <x v="0"/>
  </r>
  <r>
    <x v="34"/>
    <n v="0"/>
    <x v="2"/>
    <s v="Mock, Mr. Philipp Edmund"/>
    <x v="0"/>
    <n v="30"/>
    <n v="1"/>
    <n v="0"/>
    <n v="13236"/>
    <n v="57.75"/>
    <s v="C"/>
    <x v="0"/>
  </r>
  <r>
    <x v="35"/>
    <n v="0"/>
    <x v="0"/>
    <s v="Katavelas, Mr. Vassilios (Catavelas Vassilios&quot;)&quot;"/>
    <x v="0"/>
    <n v="18.5"/>
    <n v="0"/>
    <n v="0"/>
    <n v="2682"/>
    <n v="7.2291999999999996"/>
    <s v="C"/>
    <x v="3"/>
  </r>
  <r>
    <x v="36"/>
    <n v="1"/>
    <x v="0"/>
    <s v="Roth, Miss. Sarah A"/>
    <x v="1"/>
    <n v="21"/>
    <n v="0"/>
    <n v="0"/>
    <n v="342712"/>
    <n v="8.0500000000000007"/>
    <s v="S"/>
    <x v="0"/>
  </r>
  <r>
    <x v="37"/>
    <n v="1"/>
    <x v="0"/>
    <s v="Cacic, Miss. Manda"/>
    <x v="1"/>
    <n v="21"/>
    <n v="0"/>
    <n v="0"/>
    <n v="315087"/>
    <n v="8.6624999999999996"/>
    <s v="S"/>
    <x v="0"/>
  </r>
  <r>
    <x v="38"/>
    <n v="0"/>
    <x v="0"/>
    <s v="Sap, Mr. Julius"/>
    <x v="0"/>
    <n v="25"/>
    <n v="0"/>
    <n v="0"/>
    <n v="345768"/>
    <n v="9.5"/>
    <s v="S"/>
    <x v="0"/>
  </r>
  <r>
    <x v="39"/>
    <n v="0"/>
    <x v="0"/>
    <s v="Hee, Mr. Ling"/>
    <x v="0"/>
    <n v="21"/>
    <n v="0"/>
    <n v="0"/>
    <n v="1601"/>
    <n v="56.495800000000003"/>
    <s v="S"/>
    <x v="0"/>
  </r>
  <r>
    <x v="40"/>
    <n v="0"/>
    <x v="0"/>
    <s v="Karun, Mr. Franz"/>
    <x v="0"/>
    <n v="39"/>
    <n v="0"/>
    <n v="1"/>
    <n v="349256"/>
    <n v="13.416700000000001"/>
    <s v="C"/>
    <x v="0"/>
  </r>
  <r>
    <x v="41"/>
    <n v="0"/>
    <x v="2"/>
    <s v="Franklin, Mr. Thomas Parham"/>
    <x v="0"/>
    <n v="21"/>
    <n v="0"/>
    <n v="0"/>
    <n v="113778"/>
    <n v="26.55"/>
    <s v="S"/>
    <x v="0"/>
  </r>
  <r>
    <x v="42"/>
    <n v="0"/>
    <x v="0"/>
    <s v="Goldsmith, Mr. Nathan"/>
    <x v="0"/>
    <n v="41"/>
    <n v="0"/>
    <n v="0"/>
    <s v="SOTON/O.Q. 3101263"/>
    <n v="7.85"/>
    <s v="S"/>
    <x v="1"/>
  </r>
  <r>
    <x v="43"/>
    <n v="1"/>
    <x v="1"/>
    <s v="Corbett, Mrs. Walter H (Irene Colvin)"/>
    <x v="1"/>
    <n v="30"/>
    <n v="0"/>
    <n v="0"/>
    <n v="237249"/>
    <n v="13"/>
    <s v="S"/>
    <x v="0"/>
  </r>
  <r>
    <x v="44"/>
    <n v="1"/>
    <x v="2"/>
    <s v="Kimball, Mrs. Edwin Nelson Jr (Gertrude Parsons)"/>
    <x v="1"/>
    <n v="45"/>
    <n v="1"/>
    <n v="0"/>
    <n v="11753"/>
    <n v="52.554200000000002"/>
    <s v="S"/>
    <x v="1"/>
  </r>
  <r>
    <x v="45"/>
    <n v="0"/>
    <x v="0"/>
    <s v="Peltomaki, Mr. Nikolai Johannes"/>
    <x v="0"/>
    <n v="25"/>
    <n v="0"/>
    <n v="0"/>
    <s v="STON/O 2. 3101291"/>
    <n v="7.9249999999999998"/>
    <s v="S"/>
    <x v="0"/>
  </r>
  <r>
    <x v="46"/>
    <n v="0"/>
    <x v="2"/>
    <s v="Chevre, Mr. Paul Romaine"/>
    <x v="0"/>
    <n v="45"/>
    <n v="0"/>
    <n v="0"/>
    <s v="PC 17594"/>
    <n v="29.7"/>
    <s v="C"/>
    <x v="1"/>
  </r>
  <r>
    <x v="47"/>
    <n v="0"/>
    <x v="0"/>
    <s v="Shaughnessy, Mr. Patrick"/>
    <x v="0"/>
    <n v="21"/>
    <n v="0"/>
    <n v="0"/>
    <n v="370374"/>
    <n v="7.75"/>
    <s v="Q"/>
    <x v="0"/>
  </r>
  <r>
    <x v="48"/>
    <n v="1"/>
    <x v="2"/>
    <s v="Bucknell, Mrs. William Robert (Emma Eliza Ward)"/>
    <x v="1"/>
    <n v="60"/>
    <n v="0"/>
    <n v="0"/>
    <n v="11813"/>
    <n v="76.291700000000006"/>
    <s v="C"/>
    <x v="2"/>
  </r>
  <r>
    <x v="49"/>
    <n v="1"/>
    <x v="0"/>
    <s v="Coutts, Mrs. William (Winnie Minnie&quot; Treanor)&quot;"/>
    <x v="1"/>
    <n v="36"/>
    <n v="0"/>
    <n v="2"/>
    <s v="C.A. 37671"/>
    <n v="15.9"/>
    <s v="S"/>
    <x v="0"/>
  </r>
  <r>
    <x v="50"/>
    <n v="0"/>
    <x v="2"/>
    <s v="Smith, Mr. Lucien Philip"/>
    <x v="0"/>
    <n v="24"/>
    <n v="1"/>
    <n v="0"/>
    <n v="13695"/>
    <n v="60"/>
    <s v="S"/>
    <x v="0"/>
  </r>
  <r>
    <x v="51"/>
    <n v="0"/>
    <x v="1"/>
    <s v="Pulbaum, Mr. Franz"/>
    <x v="0"/>
    <n v="27"/>
    <n v="0"/>
    <n v="0"/>
    <s v="SC/PARIS 2168"/>
    <n v="15.033300000000001"/>
    <s v="C"/>
    <x v="0"/>
  </r>
  <r>
    <x v="52"/>
    <n v="1"/>
    <x v="1"/>
    <s v="Hocking, Miss. Ellen Nellie&quot;&quot;"/>
    <x v="1"/>
    <n v="20"/>
    <n v="2"/>
    <n v="1"/>
    <n v="29105"/>
    <n v="23"/>
    <s v="S"/>
    <x v="0"/>
  </r>
  <r>
    <x v="53"/>
    <n v="1"/>
    <x v="2"/>
    <s v="Fortune, Miss. Ethel Flora"/>
    <x v="1"/>
    <n v="28"/>
    <n v="3"/>
    <n v="2"/>
    <n v="19950"/>
    <n v="263"/>
    <s v="S"/>
    <x v="0"/>
  </r>
  <r>
    <x v="54"/>
    <n v="0"/>
    <x v="1"/>
    <s v="Mangiavacchi, Mr. Serafino Emilio"/>
    <x v="0"/>
    <n v="21"/>
    <n v="0"/>
    <n v="0"/>
    <s v="SC/A.3 2861"/>
    <n v="15.5792"/>
    <s v="C"/>
    <x v="0"/>
  </r>
  <r>
    <x v="55"/>
    <n v="0"/>
    <x v="0"/>
    <s v="Rice, Master. Albert"/>
    <x v="0"/>
    <n v="10"/>
    <n v="4"/>
    <n v="1"/>
    <n v="382652"/>
    <n v="29.125"/>
    <s v="Q"/>
    <x v="3"/>
  </r>
  <r>
    <x v="56"/>
    <n v="0"/>
    <x v="0"/>
    <s v="Cor, Mr. Bartol"/>
    <x v="0"/>
    <n v="35"/>
    <n v="0"/>
    <n v="0"/>
    <n v="349230"/>
    <n v="7.8958000000000004"/>
    <s v="S"/>
    <x v="0"/>
  </r>
  <r>
    <x v="57"/>
    <n v="0"/>
    <x v="0"/>
    <s v="Abelseth, Mr. Olaus Jorgensen"/>
    <x v="0"/>
    <n v="25"/>
    <n v="0"/>
    <n v="0"/>
    <n v="348122"/>
    <n v="7.65"/>
    <s v="S"/>
    <x v="0"/>
  </r>
  <r>
    <x v="58"/>
    <n v="0"/>
    <x v="0"/>
    <s v="Davison, Mr. Thomas Henry"/>
    <x v="0"/>
    <n v="21"/>
    <n v="1"/>
    <n v="0"/>
    <n v="386525"/>
    <n v="16.100000000000001"/>
    <s v="S"/>
    <x v="0"/>
  </r>
  <r>
    <x v="59"/>
    <n v="1"/>
    <x v="2"/>
    <s v="Chaudanson, Miss. Victorine"/>
    <x v="1"/>
    <n v="36"/>
    <n v="0"/>
    <n v="0"/>
    <s v="PC 17608"/>
    <n v="262.375"/>
    <s v="C"/>
    <x v="0"/>
  </r>
  <r>
    <x v="60"/>
    <n v="0"/>
    <x v="0"/>
    <s v="Dika, Mr. Mirko"/>
    <x v="0"/>
    <n v="17"/>
    <n v="0"/>
    <n v="0"/>
    <n v="349232"/>
    <n v="7.8958000000000004"/>
    <s v="S"/>
    <x v="3"/>
  </r>
  <r>
    <x v="61"/>
    <n v="0"/>
    <x v="1"/>
    <s v="McCrae, Mr. Arthur Gordon"/>
    <x v="0"/>
    <n v="32"/>
    <n v="0"/>
    <n v="0"/>
    <n v="237216"/>
    <n v="13.5"/>
    <s v="S"/>
    <x v="0"/>
  </r>
  <r>
    <x v="62"/>
    <n v="0"/>
    <x v="0"/>
    <s v="Bjorklund, Mr. Ernst Herbert"/>
    <x v="0"/>
    <n v="18"/>
    <n v="0"/>
    <n v="0"/>
    <n v="347090"/>
    <n v="7.75"/>
    <s v="S"/>
    <x v="3"/>
  </r>
  <r>
    <x v="63"/>
    <n v="1"/>
    <x v="0"/>
    <s v="Bradley, Miss. Bridget Delia"/>
    <x v="1"/>
    <n v="22"/>
    <n v="0"/>
    <n v="0"/>
    <n v="334914"/>
    <n v="7.7249999999999996"/>
    <s v="Q"/>
    <x v="0"/>
  </r>
  <r>
    <x v="64"/>
    <n v="0"/>
    <x v="2"/>
    <s v="Ryerson, Master. John Borie"/>
    <x v="0"/>
    <n v="13"/>
    <n v="2"/>
    <n v="2"/>
    <s v="PC 17608"/>
    <n v="262.375"/>
    <s v="C"/>
    <x v="3"/>
  </r>
  <r>
    <x v="65"/>
    <n v="1"/>
    <x v="1"/>
    <s v="Corey, Mrs. Percy C (Mary Phyllis Elizabeth Miller)"/>
    <x v="1"/>
    <n v="21"/>
    <n v="0"/>
    <n v="0"/>
    <s v="F.C.C. 13534"/>
    <n v="21"/>
    <s v="S"/>
    <x v="0"/>
  </r>
  <r>
    <x v="66"/>
    <n v="1"/>
    <x v="0"/>
    <s v="Burns, Miss. Mary Delia"/>
    <x v="1"/>
    <n v="18"/>
    <n v="0"/>
    <n v="0"/>
    <n v="330963"/>
    <n v="7.8792"/>
    <s v="Q"/>
    <x v="3"/>
  </r>
  <r>
    <x v="67"/>
    <n v="0"/>
    <x v="2"/>
    <s v="Moore, Mr. Clarence Bloomfield"/>
    <x v="0"/>
    <n v="47"/>
    <n v="0"/>
    <n v="0"/>
    <n v="113796"/>
    <n v="42.4"/>
    <s v="S"/>
    <x v="1"/>
  </r>
  <r>
    <x v="68"/>
    <n v="0"/>
    <x v="2"/>
    <s v="Tucker, Mr. Gilbert Milligan Jr"/>
    <x v="0"/>
    <n v="31"/>
    <n v="0"/>
    <n v="0"/>
    <n v="2543"/>
    <n v="28.537500000000001"/>
    <s v="C"/>
    <x v="0"/>
  </r>
  <r>
    <x v="69"/>
    <n v="1"/>
    <x v="2"/>
    <s v="Fortune, Mrs. Mark (Mary McDougald)"/>
    <x v="1"/>
    <n v="60"/>
    <n v="1"/>
    <n v="4"/>
    <n v="19950"/>
    <n v="263"/>
    <s v="S"/>
    <x v="2"/>
  </r>
  <r>
    <x v="70"/>
    <n v="1"/>
    <x v="0"/>
    <s v="Mulvihill, Miss. Bertha E"/>
    <x v="1"/>
    <n v="24"/>
    <n v="0"/>
    <n v="0"/>
    <n v="382653"/>
    <n v="7.75"/>
    <s v="Q"/>
    <x v="0"/>
  </r>
  <r>
    <x v="71"/>
    <n v="0"/>
    <x v="0"/>
    <s v="Minkoff, Mr. Lazar"/>
    <x v="0"/>
    <n v="21"/>
    <n v="0"/>
    <n v="0"/>
    <n v="349211"/>
    <n v="7.8958000000000004"/>
    <s v="S"/>
    <x v="0"/>
  </r>
  <r>
    <x v="72"/>
    <n v="1"/>
    <x v="0"/>
    <s v="Nieminen, Miss. Manta Josefina"/>
    <x v="1"/>
    <n v="29"/>
    <n v="0"/>
    <n v="0"/>
    <n v="3101297"/>
    <n v="7.9249999999999998"/>
    <s v="S"/>
    <x v="0"/>
  </r>
  <r>
    <x v="73"/>
    <n v="0"/>
    <x v="2"/>
    <s v="Ovies y Rodriguez, Mr. Servando"/>
    <x v="0"/>
    <n v="28.5"/>
    <n v="0"/>
    <n v="0"/>
    <s v="PC 17562"/>
    <n v="27.720800000000001"/>
    <s v="C"/>
    <x v="0"/>
  </r>
  <r>
    <x v="74"/>
    <n v="1"/>
    <x v="2"/>
    <s v="Geiger, Miss. Amalie"/>
    <x v="1"/>
    <n v="35"/>
    <n v="0"/>
    <n v="0"/>
    <n v="113503"/>
    <n v="211.5"/>
    <s v="C"/>
    <x v="0"/>
  </r>
  <r>
    <x v="75"/>
    <n v="0"/>
    <x v="2"/>
    <s v="Keeping, Mr. Edwin"/>
    <x v="0"/>
    <n v="32.5"/>
    <n v="0"/>
    <n v="0"/>
    <n v="113503"/>
    <n v="211.5"/>
    <s v="C"/>
    <x v="0"/>
  </r>
  <r>
    <x v="76"/>
    <n v="0"/>
    <x v="0"/>
    <s v="Miles, Mr. Frank"/>
    <x v="0"/>
    <n v="21"/>
    <n v="0"/>
    <n v="0"/>
    <n v="359306"/>
    <n v="8.0500000000000007"/>
    <s v="S"/>
    <x v="0"/>
  </r>
  <r>
    <x v="77"/>
    <n v="1"/>
    <x v="2"/>
    <s v="Cornell, Mrs. Robert Clifford (Malvina Helen Lamson)"/>
    <x v="1"/>
    <n v="55"/>
    <n v="2"/>
    <n v="0"/>
    <n v="11770"/>
    <n v="25.7"/>
    <s v="S"/>
    <x v="1"/>
  </r>
  <r>
    <x v="78"/>
    <n v="0"/>
    <x v="1"/>
    <s v="Aldworth, Mr. Charles Augustus"/>
    <x v="0"/>
    <n v="30"/>
    <n v="0"/>
    <n v="0"/>
    <n v="248744"/>
    <n v="13"/>
    <s v="S"/>
    <x v="0"/>
  </r>
  <r>
    <x v="79"/>
    <n v="1"/>
    <x v="0"/>
    <s v="Doyle, Miss. Elizabeth"/>
    <x v="1"/>
    <n v="24"/>
    <n v="0"/>
    <n v="0"/>
    <n v="368702"/>
    <n v="7.75"/>
    <s v="Q"/>
    <x v="0"/>
  </r>
  <r>
    <x v="80"/>
    <n v="0"/>
    <x v="0"/>
    <s v="Boulos, Master. Akar"/>
    <x v="0"/>
    <n v="6"/>
    <n v="1"/>
    <n v="1"/>
    <n v="2678"/>
    <n v="15.245799999999999"/>
    <s v="C"/>
    <x v="3"/>
  </r>
  <r>
    <x v="81"/>
    <n v="0"/>
    <x v="2"/>
    <s v="Straus, Mr. Isidor"/>
    <x v="0"/>
    <n v="67"/>
    <n v="1"/>
    <n v="0"/>
    <s v="PC 17483"/>
    <n v="221.7792"/>
    <s v="S"/>
    <x v="2"/>
  </r>
  <r>
    <x v="82"/>
    <n v="0"/>
    <x v="2"/>
    <s v="Case, Mr. Howard Brown"/>
    <x v="0"/>
    <n v="49"/>
    <n v="0"/>
    <n v="0"/>
    <n v="19924"/>
    <n v="26"/>
    <s v="S"/>
    <x v="1"/>
  </r>
  <r>
    <x v="83"/>
    <n v="0"/>
    <x v="0"/>
    <s v="Demetri, Mr. Marinko"/>
    <x v="0"/>
    <n v="21"/>
    <n v="0"/>
    <n v="0"/>
    <n v="349238"/>
    <n v="7.8958000000000004"/>
    <s v="S"/>
    <x v="0"/>
  </r>
  <r>
    <x v="84"/>
    <n v="0"/>
    <x v="1"/>
    <s v="Lamb, Mr. John Joseph"/>
    <x v="0"/>
    <n v="21"/>
    <n v="0"/>
    <n v="0"/>
    <n v="240261"/>
    <n v="10.708299999999999"/>
    <s v="Q"/>
    <x v="0"/>
  </r>
  <r>
    <x v="85"/>
    <n v="0"/>
    <x v="0"/>
    <s v="Khalil, Mr. Betros"/>
    <x v="0"/>
    <n v="21"/>
    <n v="1"/>
    <n v="0"/>
    <n v="2660"/>
    <n v="14.4542"/>
    <s v="C"/>
    <x v="0"/>
  </r>
  <r>
    <x v="86"/>
    <n v="1"/>
    <x v="0"/>
    <s v="Barry, Miss. Julia"/>
    <x v="1"/>
    <n v="27"/>
    <n v="0"/>
    <n v="0"/>
    <n v="330844"/>
    <n v="7.8792"/>
    <s v="Q"/>
    <x v="0"/>
  </r>
  <r>
    <x v="87"/>
    <n v="1"/>
    <x v="0"/>
    <s v="Badman, Miss. Emily Louisa"/>
    <x v="1"/>
    <n v="18"/>
    <n v="0"/>
    <n v="0"/>
    <s v="A/4 31416"/>
    <n v="8.0500000000000007"/>
    <s v="S"/>
    <x v="3"/>
  </r>
  <r>
    <x v="88"/>
    <n v="1"/>
    <x v="0"/>
    <s v="O'Donoghue, Ms. Bridget"/>
    <x v="1"/>
    <n v="21"/>
    <n v="0"/>
    <n v="0"/>
    <n v="364856"/>
    <n v="7.75"/>
    <s v="Q"/>
    <x v="0"/>
  </r>
  <r>
    <x v="89"/>
    <n v="0"/>
    <x v="1"/>
    <s v="Wells, Master. Ralph Lester"/>
    <x v="0"/>
    <n v="2"/>
    <n v="1"/>
    <n v="1"/>
    <n v="29103"/>
    <n v="23"/>
    <s v="S"/>
    <x v="3"/>
  </r>
  <r>
    <x v="90"/>
    <n v="1"/>
    <x v="0"/>
    <s v="Dyker, Mrs. Adolf Fredrik (Anna Elisabeth Judith Andersson)"/>
    <x v="1"/>
    <n v="22"/>
    <n v="1"/>
    <n v="0"/>
    <n v="347072"/>
    <n v="13.9"/>
    <s v="S"/>
    <x v="0"/>
  </r>
  <r>
    <x v="91"/>
    <n v="0"/>
    <x v="0"/>
    <s v="Pedersen, Mr. Olaf"/>
    <x v="0"/>
    <n v="21"/>
    <n v="0"/>
    <n v="0"/>
    <n v="345498"/>
    <n v="7.7750000000000004"/>
    <s v="S"/>
    <x v="0"/>
  </r>
  <r>
    <x v="92"/>
    <n v="1"/>
    <x v="2"/>
    <s v="Davidson, Mrs. Thornton (Orian Hays)"/>
    <x v="1"/>
    <n v="27"/>
    <n v="1"/>
    <n v="2"/>
    <s v="F.C. 12750"/>
    <n v="52"/>
    <s v="S"/>
    <x v="0"/>
  </r>
  <r>
    <x v="93"/>
    <n v="0"/>
    <x v="0"/>
    <s v="Guest, Mr. Robert"/>
    <x v="0"/>
    <n v="21"/>
    <n v="0"/>
    <n v="0"/>
    <n v="376563"/>
    <n v="8.0500000000000007"/>
    <s v="S"/>
    <x v="0"/>
  </r>
  <r>
    <x v="94"/>
    <n v="0"/>
    <x v="2"/>
    <s v="Birnbaum, Mr. Jakob"/>
    <x v="0"/>
    <n v="25"/>
    <n v="0"/>
    <n v="0"/>
    <n v="13905"/>
    <n v="26"/>
    <s v="C"/>
    <x v="0"/>
  </r>
  <r>
    <x v="95"/>
    <n v="0"/>
    <x v="0"/>
    <s v="Tenglin, Mr. Gunnar Isidor"/>
    <x v="0"/>
    <n v="25"/>
    <n v="0"/>
    <n v="0"/>
    <n v="350033"/>
    <n v="7.7957999999999998"/>
    <s v="S"/>
    <x v="0"/>
  </r>
  <r>
    <x v="96"/>
    <n v="1"/>
    <x v="2"/>
    <s v="Cavendish, Mrs. Tyrell William (Julia Florence Siegel)"/>
    <x v="1"/>
    <n v="76"/>
    <n v="1"/>
    <n v="0"/>
    <n v="19877"/>
    <n v="78.849999999999994"/>
    <s v="S"/>
    <x v="2"/>
  </r>
  <r>
    <x v="97"/>
    <n v="0"/>
    <x v="0"/>
    <s v="Makinen, Mr. Kalle Edvard"/>
    <x v="0"/>
    <n v="29"/>
    <n v="0"/>
    <n v="0"/>
    <s v="STON/O 2. 3101268"/>
    <n v="7.9249999999999998"/>
    <s v="S"/>
    <x v="0"/>
  </r>
  <r>
    <x v="98"/>
    <n v="1"/>
    <x v="0"/>
    <s v="Braf, Miss. Elin Ester Maria"/>
    <x v="1"/>
    <n v="20"/>
    <n v="0"/>
    <n v="0"/>
    <n v="347471"/>
    <n v="7.8541999999999996"/>
    <s v="S"/>
    <x v="0"/>
  </r>
  <r>
    <x v="99"/>
    <n v="0"/>
    <x v="0"/>
    <s v="Nancarrow, Mr. William Henry"/>
    <x v="0"/>
    <n v="33"/>
    <n v="0"/>
    <n v="0"/>
    <s v="A./5. 3338"/>
    <n v="8.0500000000000007"/>
    <s v="S"/>
    <x v="0"/>
  </r>
  <r>
    <x v="100"/>
    <n v="1"/>
    <x v="2"/>
    <s v="Stengel, Mrs. Charles Emil Henry (Annie May Morris)"/>
    <x v="1"/>
    <n v="43"/>
    <n v="1"/>
    <n v="0"/>
    <n v="11778"/>
    <n v="55.441699999999997"/>
    <s v="C"/>
    <x v="1"/>
  </r>
  <r>
    <x v="101"/>
    <n v="0"/>
    <x v="1"/>
    <s v="Weisz, Mr. Leopold"/>
    <x v="0"/>
    <n v="27"/>
    <n v="1"/>
    <n v="0"/>
    <n v="228414"/>
    <n v="26"/>
    <s v="S"/>
    <x v="0"/>
  </r>
  <r>
    <x v="102"/>
    <n v="0"/>
    <x v="0"/>
    <s v="Foley, Mr. William"/>
    <x v="0"/>
    <n v="21"/>
    <n v="0"/>
    <n v="0"/>
    <n v="365235"/>
    <n v="7.75"/>
    <s v="Q"/>
    <x v="0"/>
  </r>
  <r>
    <x v="103"/>
    <n v="0"/>
    <x v="0"/>
    <s v="Johansson Palmquist, Mr. Oskar Leander"/>
    <x v="0"/>
    <n v="26"/>
    <n v="0"/>
    <n v="0"/>
    <n v="347070"/>
    <n v="7.7750000000000004"/>
    <s v="S"/>
    <x v="0"/>
  </r>
  <r>
    <x v="104"/>
    <n v="1"/>
    <x v="0"/>
    <s v="Thomas, Mrs. Alexander (Thamine Thelma&quot;)&quot;"/>
    <x v="1"/>
    <n v="16"/>
    <n v="1"/>
    <n v="1"/>
    <n v="2625"/>
    <n v="8.5167000000000002"/>
    <s v="C"/>
    <x v="3"/>
  </r>
  <r>
    <x v="105"/>
    <n v="0"/>
    <x v="0"/>
    <s v="Holthen, Mr. Johan Martin"/>
    <x v="0"/>
    <n v="28"/>
    <n v="0"/>
    <n v="0"/>
    <s v="C 4001"/>
    <n v="22.524999999999999"/>
    <s v="S"/>
    <x v="0"/>
  </r>
  <r>
    <x v="106"/>
    <n v="0"/>
    <x v="0"/>
    <s v="Buckley, Mr. Daniel"/>
    <x v="0"/>
    <n v="21"/>
    <n v="0"/>
    <n v="0"/>
    <n v="330920"/>
    <n v="7.8208000000000002"/>
    <s v="Q"/>
    <x v="0"/>
  </r>
  <r>
    <x v="107"/>
    <n v="0"/>
    <x v="0"/>
    <s v="Ryan, Mr. Edward"/>
    <x v="0"/>
    <n v="21"/>
    <n v="0"/>
    <n v="0"/>
    <n v="383162"/>
    <n v="7.75"/>
    <s v="Q"/>
    <x v="0"/>
  </r>
  <r>
    <x v="108"/>
    <n v="0"/>
    <x v="0"/>
    <s v="Willer, Mr. Aaron (Abi Weller&quot;)&quot;"/>
    <x v="0"/>
    <n v="21"/>
    <n v="0"/>
    <n v="0"/>
    <n v="3410"/>
    <n v="8.7125000000000004"/>
    <s v="S"/>
    <x v="0"/>
  </r>
  <r>
    <x v="109"/>
    <n v="0"/>
    <x v="1"/>
    <s v="Swane, Mr. George"/>
    <x v="0"/>
    <n v="18.5"/>
    <n v="0"/>
    <n v="0"/>
    <n v="248734"/>
    <n v="13"/>
    <s v="S"/>
    <x v="3"/>
  </r>
  <r>
    <x v="110"/>
    <n v="0"/>
    <x v="1"/>
    <s v="Stanton, Mr. Samuel Ward"/>
    <x v="0"/>
    <n v="41"/>
    <n v="0"/>
    <n v="0"/>
    <n v="237734"/>
    <n v="15.0458"/>
    <s v="C"/>
    <x v="1"/>
  </r>
  <r>
    <x v="111"/>
    <n v="1"/>
    <x v="0"/>
    <s v="Shine, Miss. Ellen Natalia"/>
    <x v="1"/>
    <n v="21"/>
    <n v="0"/>
    <n v="0"/>
    <n v="330968"/>
    <n v="7.7792000000000003"/>
    <s v="Q"/>
    <x v="0"/>
  </r>
  <r>
    <x v="112"/>
    <n v="1"/>
    <x v="2"/>
    <s v="Evans, Miss. Edith Corse"/>
    <x v="1"/>
    <n v="36"/>
    <n v="0"/>
    <n v="0"/>
    <s v="PC 17531"/>
    <n v="31.679200000000002"/>
    <s v="C"/>
    <x v="0"/>
  </r>
  <r>
    <x v="113"/>
    <n v="1"/>
    <x v="0"/>
    <s v="Buckley, Miss. Katherine"/>
    <x v="1"/>
    <n v="18.5"/>
    <n v="0"/>
    <n v="0"/>
    <n v="329944"/>
    <n v="7.2832999999999997"/>
    <s v="Q"/>
    <x v="3"/>
  </r>
  <r>
    <x v="114"/>
    <n v="1"/>
    <x v="2"/>
    <s v="Straus, Mrs. Isidor (Rosalie Ida Blun)"/>
    <x v="1"/>
    <n v="63"/>
    <n v="1"/>
    <n v="0"/>
    <s v="PC 17483"/>
    <n v="221.7792"/>
    <s v="S"/>
    <x v="2"/>
  </r>
  <r>
    <x v="115"/>
    <n v="0"/>
    <x v="0"/>
    <s v="Chronopoulos, Mr. Demetrios"/>
    <x v="0"/>
    <n v="18"/>
    <n v="1"/>
    <n v="0"/>
    <n v="2680"/>
    <n v="14.4542"/>
    <s v="C"/>
    <x v="3"/>
  </r>
  <r>
    <x v="116"/>
    <n v="0"/>
    <x v="0"/>
    <s v="Thomas, Mr. John"/>
    <x v="0"/>
    <n v="21"/>
    <n v="0"/>
    <n v="0"/>
    <n v="2681"/>
    <n v="6.4375"/>
    <s v="C"/>
    <x v="0"/>
  </r>
  <r>
    <x v="117"/>
    <n v="1"/>
    <x v="0"/>
    <s v="Sandstrom, Miss. Beatrice Irene"/>
    <x v="1"/>
    <n v="1"/>
    <n v="1"/>
    <n v="1"/>
    <s v="PP 9549"/>
    <n v="16.7"/>
    <s v="S"/>
    <x v="3"/>
  </r>
  <r>
    <x v="118"/>
    <n v="0"/>
    <x v="2"/>
    <s v="Beattie, Mr. Thomson"/>
    <x v="0"/>
    <n v="36"/>
    <n v="0"/>
    <n v="0"/>
    <n v="13050"/>
    <n v="75.241699999999994"/>
    <s v="C"/>
    <x v="0"/>
  </r>
  <r>
    <x v="119"/>
    <n v="1"/>
    <x v="1"/>
    <s v="Chapman, Mrs. John Henry (Sara Elizabeth Lawry)"/>
    <x v="1"/>
    <n v="29"/>
    <n v="1"/>
    <n v="0"/>
    <s v="SC/AH 29037"/>
    <n v="26"/>
    <s v="S"/>
    <x v="0"/>
  </r>
  <r>
    <x v="120"/>
    <n v="1"/>
    <x v="1"/>
    <s v="Watt, Miss. Bertha J"/>
    <x v="1"/>
    <n v="12"/>
    <n v="0"/>
    <n v="0"/>
    <s v="C.A. 33595"/>
    <n v="15.75"/>
    <s v="S"/>
    <x v="3"/>
  </r>
  <r>
    <x v="121"/>
    <n v="0"/>
    <x v="0"/>
    <s v="Kiernan, Mr. John"/>
    <x v="0"/>
    <n v="21"/>
    <n v="1"/>
    <n v="0"/>
    <n v="367227"/>
    <n v="7.75"/>
    <s v="Q"/>
    <x v="0"/>
  </r>
  <r>
    <x v="122"/>
    <n v="1"/>
    <x v="2"/>
    <s v="Schabert, Mrs. Paul (Emma Mock)"/>
    <x v="1"/>
    <n v="35"/>
    <n v="1"/>
    <n v="0"/>
    <n v="13236"/>
    <n v="57.75"/>
    <s v="C"/>
    <x v="0"/>
  </r>
  <r>
    <x v="123"/>
    <n v="0"/>
    <x v="0"/>
    <s v="Carver, Mr. Alfred John"/>
    <x v="0"/>
    <n v="28"/>
    <n v="0"/>
    <n v="0"/>
    <n v="392095"/>
    <n v="7.25"/>
    <s v="S"/>
    <x v="0"/>
  </r>
  <r>
    <x v="124"/>
    <n v="0"/>
    <x v="0"/>
    <s v="Kennedy, Mr. John"/>
    <x v="0"/>
    <n v="21"/>
    <n v="0"/>
    <n v="0"/>
    <n v="368783"/>
    <n v="7.75"/>
    <s v="Q"/>
    <x v="0"/>
  </r>
  <r>
    <x v="125"/>
    <n v="1"/>
    <x v="0"/>
    <s v="Cribb, Miss. Laura Alice"/>
    <x v="1"/>
    <n v="17"/>
    <n v="0"/>
    <n v="1"/>
    <n v="371362"/>
    <n v="16.100000000000001"/>
    <s v="S"/>
    <x v="3"/>
  </r>
  <r>
    <x v="126"/>
    <n v="0"/>
    <x v="0"/>
    <s v="Brobeck, Mr. Karl Rudolf"/>
    <x v="0"/>
    <n v="22"/>
    <n v="0"/>
    <n v="0"/>
    <n v="350045"/>
    <n v="7.7957999999999998"/>
    <s v="S"/>
    <x v="0"/>
  </r>
  <r>
    <x v="127"/>
    <n v="1"/>
    <x v="0"/>
    <s v="McCoy, Miss. Alicia"/>
    <x v="1"/>
    <n v="21"/>
    <n v="2"/>
    <n v="0"/>
    <n v="367226"/>
    <n v="23.25"/>
    <s v="Q"/>
    <x v="0"/>
  </r>
  <r>
    <x v="128"/>
    <n v="0"/>
    <x v="1"/>
    <s v="Bowenur, Mr. Solomon"/>
    <x v="0"/>
    <n v="42"/>
    <n v="0"/>
    <n v="0"/>
    <n v="211535"/>
    <n v="13"/>
    <s v="S"/>
    <x v="1"/>
  </r>
  <r>
    <x v="129"/>
    <n v="0"/>
    <x v="0"/>
    <s v="Petersen, Mr. Marius"/>
    <x v="0"/>
    <n v="24"/>
    <n v="0"/>
    <n v="0"/>
    <n v="342441"/>
    <n v="8.0500000000000007"/>
    <s v="S"/>
    <x v="0"/>
  </r>
  <r>
    <x v="130"/>
    <n v="0"/>
    <x v="0"/>
    <s v="Spinner, Mr. Henry John"/>
    <x v="0"/>
    <n v="32"/>
    <n v="0"/>
    <n v="0"/>
    <s v="STON/OQ. 369943"/>
    <n v="8.0500000000000007"/>
    <s v="S"/>
    <x v="0"/>
  </r>
  <r>
    <x v="131"/>
    <n v="0"/>
    <x v="2"/>
    <s v="Gracie, Col. Archibald IV"/>
    <x v="0"/>
    <n v="53"/>
    <n v="0"/>
    <n v="0"/>
    <n v="113780"/>
    <n v="28.5"/>
    <s v="C"/>
    <x v="1"/>
  </r>
  <r>
    <x v="132"/>
    <n v="1"/>
    <x v="0"/>
    <s v="Lefebre, Mrs. Frank (Frances)"/>
    <x v="1"/>
    <n v="21"/>
    <n v="0"/>
    <n v="4"/>
    <n v="4133"/>
    <n v="25.466699999999999"/>
    <s v="S"/>
    <x v="0"/>
  </r>
  <r>
    <x v="133"/>
    <n v="0"/>
    <x v="0"/>
    <s v="Thomas, Mr. Charles P"/>
    <x v="0"/>
    <n v="21"/>
    <n v="1"/>
    <n v="0"/>
    <n v="2621"/>
    <n v="6.4375"/>
    <s v="C"/>
    <x v="0"/>
  </r>
  <r>
    <x v="134"/>
    <n v="0"/>
    <x v="0"/>
    <s v="Dintcheff, Mr. Valtcho"/>
    <x v="0"/>
    <n v="43"/>
    <n v="0"/>
    <n v="0"/>
    <n v="349226"/>
    <n v="7.8958000000000004"/>
    <s v="S"/>
    <x v="1"/>
  </r>
  <r>
    <x v="135"/>
    <n v="0"/>
    <x v="0"/>
    <s v="Carlsson, Mr. Carl Robert"/>
    <x v="0"/>
    <n v="24"/>
    <n v="0"/>
    <n v="0"/>
    <n v="350409"/>
    <n v="7.8541999999999996"/>
    <s v="S"/>
    <x v="0"/>
  </r>
  <r>
    <x v="136"/>
    <n v="0"/>
    <x v="0"/>
    <s v="Zakarian, Mr. Mapriededer"/>
    <x v="0"/>
    <n v="26.5"/>
    <n v="0"/>
    <n v="0"/>
    <n v="2656"/>
    <n v="7.2249999999999996"/>
    <s v="C"/>
    <x v="0"/>
  </r>
  <r>
    <x v="137"/>
    <n v="0"/>
    <x v="1"/>
    <s v="Schmidt, Mr. August"/>
    <x v="0"/>
    <n v="26"/>
    <n v="0"/>
    <n v="0"/>
    <n v="248659"/>
    <n v="13"/>
    <s v="S"/>
    <x v="0"/>
  </r>
  <r>
    <x v="138"/>
    <n v="1"/>
    <x v="0"/>
    <s v="Drapkin, Miss. Jennie"/>
    <x v="1"/>
    <n v="23"/>
    <n v="0"/>
    <n v="0"/>
    <s v="SOTON/OQ 392083"/>
    <n v="8.0500000000000007"/>
    <s v="S"/>
    <x v="0"/>
  </r>
  <r>
    <x v="139"/>
    <n v="0"/>
    <x v="0"/>
    <s v="Goodwin, Mr. Charles Frederick"/>
    <x v="0"/>
    <n v="40"/>
    <n v="1"/>
    <n v="6"/>
    <s v="CA 2144"/>
    <n v="46.9"/>
    <s v="S"/>
    <x v="1"/>
  </r>
  <r>
    <x v="140"/>
    <n v="1"/>
    <x v="0"/>
    <s v="Goodwin, Miss. Jessie Allis"/>
    <x v="1"/>
    <n v="10"/>
    <n v="5"/>
    <n v="2"/>
    <s v="CA 2144"/>
    <n v="46.9"/>
    <s v="S"/>
    <x v="3"/>
  </r>
  <r>
    <x v="141"/>
    <n v="1"/>
    <x v="2"/>
    <s v="Daniels, Miss. Sarah"/>
    <x v="1"/>
    <n v="33"/>
    <n v="0"/>
    <n v="0"/>
    <n v="113781"/>
    <n v="151.55000000000001"/>
    <s v="S"/>
    <x v="0"/>
  </r>
  <r>
    <x v="142"/>
    <n v="0"/>
    <x v="2"/>
    <s v="Ryerson, Mr. Arthur Larned"/>
    <x v="0"/>
    <n v="61"/>
    <n v="1"/>
    <n v="3"/>
    <s v="PC 17608"/>
    <n v="262.375"/>
    <s v="C"/>
    <x v="2"/>
  </r>
  <r>
    <x v="143"/>
    <n v="0"/>
    <x v="1"/>
    <s v="Beauchamp, Mr. Henry James"/>
    <x v="0"/>
    <n v="28"/>
    <n v="0"/>
    <n v="0"/>
    <n v="244358"/>
    <n v="26"/>
    <s v="S"/>
    <x v="0"/>
  </r>
  <r>
    <x v="144"/>
    <n v="0"/>
    <x v="2"/>
    <s v="Lindeberg-Lind, Mr. Erik Gustaf (Mr Edward Lingrey&quot;)&quot;"/>
    <x v="0"/>
    <n v="42"/>
    <n v="0"/>
    <n v="0"/>
    <n v="17475"/>
    <n v="26.55"/>
    <s v="S"/>
    <x v="1"/>
  </r>
  <r>
    <x v="145"/>
    <n v="0"/>
    <x v="0"/>
    <s v="Vander Planke, Mr. Julius"/>
    <x v="0"/>
    <n v="31"/>
    <n v="3"/>
    <n v="0"/>
    <n v="345763"/>
    <n v="18"/>
    <s v="S"/>
    <x v="0"/>
  </r>
  <r>
    <x v="146"/>
    <n v="0"/>
    <x v="2"/>
    <s v="Hilliard, Mr. Herbert Henry"/>
    <x v="0"/>
    <n v="21"/>
    <n v="0"/>
    <n v="0"/>
    <n v="17463"/>
    <n v="51.862499999999997"/>
    <s v="S"/>
    <x v="0"/>
  </r>
  <r>
    <x v="147"/>
    <n v="0"/>
    <x v="0"/>
    <s v="Davies, Mr. Evan"/>
    <x v="0"/>
    <n v="22"/>
    <n v="0"/>
    <n v="0"/>
    <s v="SC/A4 23568"/>
    <n v="8.0500000000000007"/>
    <s v="S"/>
    <x v="0"/>
  </r>
  <r>
    <x v="148"/>
    <n v="0"/>
    <x v="2"/>
    <s v="Crafton, Mr. John Bertram"/>
    <x v="0"/>
    <n v="21"/>
    <n v="0"/>
    <n v="0"/>
    <n v="113791"/>
    <n v="26.55"/>
    <s v="S"/>
    <x v="0"/>
  </r>
  <r>
    <x v="149"/>
    <n v="0"/>
    <x v="1"/>
    <s v="Lahtinen, Rev. William"/>
    <x v="0"/>
    <n v="30"/>
    <n v="1"/>
    <n v="1"/>
    <n v="250651"/>
    <n v="26"/>
    <s v="S"/>
    <x v="0"/>
  </r>
  <r>
    <x v="150"/>
    <n v="1"/>
    <x v="2"/>
    <s v="Earnshaw, Mrs. Boulton (Olive Potter)"/>
    <x v="1"/>
    <n v="23"/>
    <n v="0"/>
    <n v="1"/>
    <n v="11767"/>
    <n v="83.158299999999997"/>
    <s v="C"/>
    <x v="0"/>
  </r>
  <r>
    <x v="151"/>
    <n v="0"/>
    <x v="0"/>
    <s v="Matinoff, Mr. Nicola"/>
    <x v="0"/>
    <n v="21"/>
    <n v="0"/>
    <n v="0"/>
    <n v="349255"/>
    <n v="7.8958000000000004"/>
    <s v="C"/>
    <x v="0"/>
  </r>
  <r>
    <x v="152"/>
    <n v="0"/>
    <x v="0"/>
    <s v="Storey, Mr. Thomas"/>
    <x v="0"/>
    <n v="60.5"/>
    <n v="0"/>
    <n v="0"/>
    <n v="3701"/>
    <n v="7.75"/>
    <s v="S"/>
    <x v="2"/>
  </r>
  <r>
    <x v="153"/>
    <n v="1"/>
    <x v="0"/>
    <s v="Klasen, Mrs. (Hulda Kristina Eugenia Lofqvist)"/>
    <x v="1"/>
    <n v="36"/>
    <n v="0"/>
    <n v="2"/>
    <n v="350405"/>
    <n v="12.183299999999999"/>
    <s v="S"/>
    <x v="0"/>
  </r>
  <r>
    <x v="154"/>
    <n v="0"/>
    <x v="0"/>
    <s v="Asplund, Master. Filip Oscar"/>
    <x v="0"/>
    <n v="13"/>
    <n v="4"/>
    <n v="2"/>
    <n v="347077"/>
    <n v="31.387499999999999"/>
    <s v="S"/>
    <x v="3"/>
  </r>
  <r>
    <x v="155"/>
    <n v="0"/>
    <x v="0"/>
    <s v="Duquemin, Mr. Joseph"/>
    <x v="0"/>
    <n v="24"/>
    <n v="0"/>
    <n v="0"/>
    <s v="S.O./P.P. 752"/>
    <n v="7.55"/>
    <s v="S"/>
    <x v="0"/>
  </r>
  <r>
    <x v="156"/>
    <n v="1"/>
    <x v="2"/>
    <s v="Bird, Miss. Ellen"/>
    <x v="1"/>
    <n v="29"/>
    <n v="0"/>
    <n v="0"/>
    <s v="PC 17483"/>
    <n v="221.7792"/>
    <s v="S"/>
    <x v="0"/>
  </r>
  <r>
    <x v="157"/>
    <n v="1"/>
    <x v="0"/>
    <s v="Lundin, Miss. Olga Elida"/>
    <x v="1"/>
    <n v="23"/>
    <n v="0"/>
    <n v="0"/>
    <n v="347469"/>
    <n v="7.8541999999999996"/>
    <s v="S"/>
    <x v="0"/>
  </r>
  <r>
    <x v="158"/>
    <n v="0"/>
    <x v="2"/>
    <s v="Borebank, Mr. John James"/>
    <x v="0"/>
    <n v="42"/>
    <n v="0"/>
    <n v="0"/>
    <n v="110489"/>
    <n v="26.55"/>
    <s v="S"/>
    <x v="1"/>
  </r>
  <r>
    <x v="159"/>
    <n v="1"/>
    <x v="0"/>
    <s v="Peacock, Mrs. Benjamin (Edith Nile)"/>
    <x v="1"/>
    <n v="26"/>
    <n v="0"/>
    <n v="2"/>
    <s v="SOTON/O.Q. 3101315"/>
    <n v="13.775"/>
    <s v="S"/>
    <x v="0"/>
  </r>
  <r>
    <x v="160"/>
    <n v="1"/>
    <x v="0"/>
    <s v="Smyth, Miss. Julia"/>
    <x v="1"/>
    <n v="21"/>
    <n v="0"/>
    <n v="0"/>
    <n v="335432"/>
    <n v="7.7332999999999998"/>
    <s v="Q"/>
    <x v="0"/>
  </r>
  <r>
    <x v="161"/>
    <n v="0"/>
    <x v="0"/>
    <s v="Touma, Master. Georges Youssef"/>
    <x v="0"/>
    <n v="7"/>
    <n v="1"/>
    <n v="1"/>
    <n v="2650"/>
    <n v="15.245799999999999"/>
    <s v="C"/>
    <x v="3"/>
  </r>
  <r>
    <x v="162"/>
    <n v="1"/>
    <x v="1"/>
    <s v="Wright, Miss. Marion"/>
    <x v="1"/>
    <n v="26"/>
    <n v="0"/>
    <n v="0"/>
    <n v="220844"/>
    <n v="13.5"/>
    <s v="S"/>
    <x v="0"/>
  </r>
  <r>
    <x v="163"/>
    <n v="0"/>
    <x v="0"/>
    <s v="Pearce, Mr. Ernest"/>
    <x v="0"/>
    <n v="21"/>
    <n v="0"/>
    <n v="0"/>
    <n v="343271"/>
    <n v="7"/>
    <s v="S"/>
    <x v="0"/>
  </r>
  <r>
    <x v="164"/>
    <n v="0"/>
    <x v="1"/>
    <s v="Peruschitz, Rev. Joseph Maria"/>
    <x v="0"/>
    <n v="41"/>
    <n v="0"/>
    <n v="0"/>
    <n v="237393"/>
    <n v="13"/>
    <s v="S"/>
    <x v="1"/>
  </r>
  <r>
    <x v="165"/>
    <n v="1"/>
    <x v="0"/>
    <s v="Kink-Heilmann, Mrs. Anton (Luise Heilmann)"/>
    <x v="1"/>
    <n v="26"/>
    <n v="1"/>
    <n v="1"/>
    <n v="315153"/>
    <n v="22.024999999999999"/>
    <s v="S"/>
    <x v="0"/>
  </r>
  <r>
    <x v="166"/>
    <n v="0"/>
    <x v="2"/>
    <s v="Brandeis, Mr. Emil"/>
    <x v="0"/>
    <n v="48"/>
    <n v="0"/>
    <n v="0"/>
    <s v="PC 17591"/>
    <n v="50.495800000000003"/>
    <s v="C"/>
    <x v="1"/>
  </r>
  <r>
    <x v="167"/>
    <n v="0"/>
    <x v="0"/>
    <s v="Ford, Mr. Edward Watson"/>
    <x v="0"/>
    <n v="18"/>
    <n v="2"/>
    <n v="2"/>
    <s v="W./C. 6608"/>
    <n v="34.375"/>
    <s v="S"/>
    <x v="3"/>
  </r>
  <r>
    <x v="168"/>
    <n v="1"/>
    <x v="2"/>
    <s v="Cassebeer, Mrs. Henry Arthur Jr (Eleanor Genevieve Fosdick)"/>
    <x v="1"/>
    <n v="21"/>
    <n v="0"/>
    <n v="0"/>
    <n v="17770"/>
    <n v="27.720800000000001"/>
    <s v="C"/>
    <x v="0"/>
  </r>
  <r>
    <x v="169"/>
    <n v="1"/>
    <x v="0"/>
    <s v="Hellstrom, Miss. Hilda Maria"/>
    <x v="1"/>
    <n v="22"/>
    <n v="0"/>
    <n v="0"/>
    <n v="7548"/>
    <n v="8.9625000000000004"/>
    <s v="S"/>
    <x v="0"/>
  </r>
  <r>
    <x v="170"/>
    <n v="0"/>
    <x v="0"/>
    <s v="Lithman, Mr. Simon"/>
    <x v="0"/>
    <n v="21"/>
    <n v="0"/>
    <n v="0"/>
    <s v="S.O./P.P. 251"/>
    <n v="7.55"/>
    <s v="S"/>
    <x v="0"/>
  </r>
  <r>
    <x v="171"/>
    <n v="0"/>
    <x v="0"/>
    <s v="Zakarian, Mr. Ortin"/>
    <x v="0"/>
    <n v="27"/>
    <n v="0"/>
    <n v="0"/>
    <n v="2670"/>
    <n v="7.2249999999999996"/>
    <s v="C"/>
    <x v="0"/>
  </r>
  <r>
    <x v="172"/>
    <n v="0"/>
    <x v="0"/>
    <s v="Dyker, Mr. Adolf Fredrik"/>
    <x v="0"/>
    <n v="23"/>
    <n v="1"/>
    <n v="0"/>
    <n v="347072"/>
    <n v="13.9"/>
    <s v="S"/>
    <x v="0"/>
  </r>
  <r>
    <x v="173"/>
    <n v="0"/>
    <x v="0"/>
    <s v="Torfa, Mr. Assad"/>
    <x v="0"/>
    <n v="21"/>
    <n v="0"/>
    <n v="0"/>
    <n v="2673"/>
    <n v="7.2291999999999996"/>
    <s v="C"/>
    <x v="0"/>
  </r>
  <r>
    <x v="174"/>
    <n v="0"/>
    <x v="0"/>
    <s v="Asplund, Mr. Carl Oscar Vilhelm Gustafsson"/>
    <x v="0"/>
    <n v="40"/>
    <n v="1"/>
    <n v="5"/>
    <n v="347077"/>
    <n v="31.387499999999999"/>
    <s v="S"/>
    <x v="1"/>
  </r>
  <r>
    <x v="175"/>
    <n v="1"/>
    <x v="1"/>
    <s v="Brown, Miss. Edith Eileen"/>
    <x v="1"/>
    <n v="15"/>
    <n v="0"/>
    <n v="2"/>
    <n v="29750"/>
    <n v="39"/>
    <s v="S"/>
    <x v="3"/>
  </r>
  <r>
    <x v="176"/>
    <n v="1"/>
    <x v="1"/>
    <s v="Sincock, Miss. Maude"/>
    <x v="1"/>
    <n v="20"/>
    <n v="0"/>
    <n v="0"/>
    <s v="C.A. 33112"/>
    <n v="36.75"/>
    <s v="S"/>
    <x v="0"/>
  </r>
  <r>
    <x v="177"/>
    <n v="0"/>
    <x v="2"/>
    <s v="Stengel, Mr. Charles Emil Henry"/>
    <x v="0"/>
    <n v="54"/>
    <n v="1"/>
    <n v="0"/>
    <n v="11778"/>
    <n v="55.441699999999997"/>
    <s v="C"/>
    <x v="1"/>
  </r>
  <r>
    <x v="178"/>
    <n v="1"/>
    <x v="1"/>
    <s v="Becker, Mrs. Allen Oliver (Nellie E Baumgardner)"/>
    <x v="1"/>
    <n v="36"/>
    <n v="0"/>
    <n v="3"/>
    <n v="230136"/>
    <n v="39"/>
    <s v="S"/>
    <x v="0"/>
  </r>
  <r>
    <x v="179"/>
    <n v="1"/>
    <x v="2"/>
    <s v="Compton, Mrs. Alexander Taylor (Mary Eliza Ingersoll)"/>
    <x v="1"/>
    <n v="64"/>
    <n v="0"/>
    <n v="2"/>
    <s v="PC 17756"/>
    <n v="83.158299999999997"/>
    <s v="C"/>
    <x v="2"/>
  </r>
  <r>
    <x v="180"/>
    <n v="0"/>
    <x v="1"/>
    <s v="McCrie, Mr. James Matthew"/>
    <x v="0"/>
    <n v="30"/>
    <n v="0"/>
    <n v="0"/>
    <n v="233478"/>
    <n v="13"/>
    <s v="S"/>
    <x v="0"/>
  </r>
  <r>
    <x v="181"/>
    <n v="0"/>
    <x v="2"/>
    <s v="Compton, Mr. Alexander Taylor Jr"/>
    <x v="0"/>
    <n v="37"/>
    <n v="1"/>
    <n v="1"/>
    <s v="PC 17756"/>
    <n v="83.158299999999997"/>
    <s v="C"/>
    <x v="0"/>
  </r>
  <r>
    <x v="182"/>
    <n v="1"/>
    <x v="2"/>
    <s v="Marvin, Mrs. Daniel Warner (Mary Graham Carmichael Farquarson)"/>
    <x v="1"/>
    <n v="18"/>
    <n v="1"/>
    <n v="0"/>
    <n v="113773"/>
    <n v="53.1"/>
    <s v="S"/>
    <x v="3"/>
  </r>
  <r>
    <x v="183"/>
    <n v="0"/>
    <x v="0"/>
    <s v="Lane, Mr. Patrick"/>
    <x v="0"/>
    <n v="21"/>
    <n v="0"/>
    <n v="0"/>
    <n v="7935"/>
    <n v="7.75"/>
    <s v="Q"/>
    <x v="0"/>
  </r>
  <r>
    <x v="184"/>
    <n v="1"/>
    <x v="2"/>
    <s v="Douglas, Mrs. Frederick Charles (Mary Helene Baxter)"/>
    <x v="1"/>
    <n v="27"/>
    <n v="1"/>
    <n v="1"/>
    <s v="PC 17558"/>
    <n v="247.52080000000001"/>
    <s v="C"/>
    <x v="0"/>
  </r>
  <r>
    <x v="185"/>
    <n v="0"/>
    <x v="1"/>
    <s v="Maybery, Mr. Frank Hubert"/>
    <x v="0"/>
    <n v="40"/>
    <n v="0"/>
    <n v="0"/>
    <n v="239059"/>
    <n v="16"/>
    <s v="S"/>
    <x v="1"/>
  </r>
  <r>
    <x v="186"/>
    <n v="1"/>
    <x v="1"/>
    <s v="Phillips, Miss. Alice Frances Louisa"/>
    <x v="1"/>
    <n v="21"/>
    <n v="0"/>
    <n v="1"/>
    <s v="S.O./P.P. 2"/>
    <n v="21"/>
    <s v="S"/>
    <x v="0"/>
  </r>
  <r>
    <x v="187"/>
    <n v="0"/>
    <x v="0"/>
    <s v="Davies, Mr. Joseph"/>
    <x v="0"/>
    <n v="17"/>
    <n v="2"/>
    <n v="0"/>
    <s v="A/4 48873"/>
    <n v="8.0500000000000007"/>
    <s v="S"/>
    <x v="3"/>
  </r>
  <r>
    <x v="188"/>
    <n v="1"/>
    <x v="0"/>
    <s v="Sage, Miss. Ada"/>
    <x v="1"/>
    <n v="21"/>
    <n v="8"/>
    <n v="2"/>
    <s v="CA. 2343"/>
    <n v="69.55"/>
    <s v="S"/>
    <x v="0"/>
  </r>
  <r>
    <x v="189"/>
    <n v="0"/>
    <x v="1"/>
    <s v="Veal, Mr. James"/>
    <x v="0"/>
    <n v="40"/>
    <n v="0"/>
    <n v="0"/>
    <n v="28221"/>
    <n v="13"/>
    <s v="S"/>
    <x v="1"/>
  </r>
  <r>
    <x v="190"/>
    <n v="0"/>
    <x v="1"/>
    <s v="Angle, Mr. William A"/>
    <x v="0"/>
    <n v="34"/>
    <n v="1"/>
    <n v="0"/>
    <n v="226875"/>
    <n v="26"/>
    <s v="S"/>
    <x v="0"/>
  </r>
  <r>
    <x v="191"/>
    <n v="0"/>
    <x v="2"/>
    <s v="Salomon, Mr. Abraham L"/>
    <x v="0"/>
    <n v="21"/>
    <n v="0"/>
    <n v="0"/>
    <n v="111163"/>
    <n v="26"/>
    <s v="S"/>
    <x v="0"/>
  </r>
  <r>
    <x v="192"/>
    <n v="0"/>
    <x v="0"/>
    <s v="van Billiard, Master. Walter John"/>
    <x v="0"/>
    <n v="11.5"/>
    <n v="1"/>
    <n v="1"/>
    <s v="A/5. 851"/>
    <n v="14.5"/>
    <s v="S"/>
    <x v="3"/>
  </r>
  <r>
    <x v="193"/>
    <n v="0"/>
    <x v="1"/>
    <s v="Lingane, Mr. John"/>
    <x v="0"/>
    <n v="61"/>
    <n v="0"/>
    <n v="0"/>
    <n v="235509"/>
    <n v="12.35"/>
    <s v="Q"/>
    <x v="2"/>
  </r>
  <r>
    <x v="194"/>
    <n v="0"/>
    <x v="1"/>
    <s v="Drew, Master. Marshall Brines"/>
    <x v="0"/>
    <n v="8"/>
    <n v="0"/>
    <n v="2"/>
    <n v="28220"/>
    <n v="32.5"/>
    <s v="S"/>
    <x v="3"/>
  </r>
  <r>
    <x v="195"/>
    <n v="0"/>
    <x v="0"/>
    <s v="Karlsson, Mr. Julius Konrad Eugen"/>
    <x v="0"/>
    <n v="33"/>
    <n v="0"/>
    <n v="0"/>
    <n v="347465"/>
    <n v="7.8541999999999996"/>
    <s v="S"/>
    <x v="0"/>
  </r>
  <r>
    <x v="196"/>
    <n v="0"/>
    <x v="2"/>
    <s v="Spedden, Master. Robert Douglas"/>
    <x v="0"/>
    <n v="6"/>
    <n v="0"/>
    <n v="2"/>
    <n v="16966"/>
    <n v="134.5"/>
    <s v="C"/>
    <x v="3"/>
  </r>
  <r>
    <x v="197"/>
    <n v="1"/>
    <x v="0"/>
    <s v="Nilsson, Miss. Berta Olivia"/>
    <x v="1"/>
    <n v="18"/>
    <n v="0"/>
    <n v="0"/>
    <n v="347066"/>
    <n v="7.7750000000000004"/>
    <s v="S"/>
    <x v="3"/>
  </r>
  <r>
    <x v="198"/>
    <n v="0"/>
    <x v="1"/>
    <s v="Baimbrigge, Mr. Charles Robert"/>
    <x v="0"/>
    <n v="23"/>
    <n v="0"/>
    <n v="0"/>
    <s v="C.A. 31030"/>
    <n v="10.5"/>
    <s v="S"/>
    <x v="0"/>
  </r>
  <r>
    <x v="199"/>
    <n v="1"/>
    <x v="0"/>
    <s v="Rasmussen, Mrs. (Lena Jacobsen Solvang)"/>
    <x v="1"/>
    <n v="21"/>
    <n v="0"/>
    <n v="0"/>
    <n v="65305"/>
    <n v="8.1125000000000007"/>
    <s v="S"/>
    <x v="0"/>
  </r>
  <r>
    <x v="200"/>
    <n v="1"/>
    <x v="0"/>
    <s v="Murphy, Miss. Nora"/>
    <x v="1"/>
    <n v="21"/>
    <n v="0"/>
    <n v="0"/>
    <n v="36568"/>
    <n v="15.5"/>
    <s v="Q"/>
    <x v="0"/>
  </r>
  <r>
    <x v="201"/>
    <n v="0"/>
    <x v="0"/>
    <s v="Danbom, Master. Gilbert Sigvard Emanuel"/>
    <x v="0"/>
    <n v="0.33"/>
    <n v="0"/>
    <n v="2"/>
    <n v="347080"/>
    <n v="14.4"/>
    <s v="S"/>
    <x v="3"/>
  </r>
  <r>
    <x v="202"/>
    <n v="0"/>
    <x v="2"/>
    <s v="Astor, Col. John Jacob"/>
    <x v="0"/>
    <n v="47"/>
    <n v="1"/>
    <n v="0"/>
    <s v="PC 17757"/>
    <n v="227.52500000000001"/>
    <s v="C"/>
    <x v="1"/>
  </r>
  <r>
    <x v="203"/>
    <n v="1"/>
    <x v="1"/>
    <s v="Quick, Miss. Winifred Vera"/>
    <x v="1"/>
    <n v="8"/>
    <n v="1"/>
    <n v="1"/>
    <n v="26360"/>
    <n v="26"/>
    <s v="S"/>
    <x v="3"/>
  </r>
  <r>
    <x v="204"/>
    <n v="0"/>
    <x v="1"/>
    <s v="Andrew, Mr. Frank Thomas"/>
    <x v="0"/>
    <n v="25"/>
    <n v="0"/>
    <n v="0"/>
    <s v="C.A. 34050"/>
    <n v="10.5"/>
    <s v="S"/>
    <x v="0"/>
  </r>
  <r>
    <x v="205"/>
    <n v="0"/>
    <x v="2"/>
    <s v="Omont, Mr. Alfred Fernand"/>
    <x v="0"/>
    <n v="21"/>
    <n v="0"/>
    <n v="0"/>
    <s v="F.C. 12998"/>
    <n v="25.741700000000002"/>
    <s v="C"/>
    <x v="0"/>
  </r>
  <r>
    <x v="206"/>
    <n v="1"/>
    <x v="0"/>
    <s v="McGowan, Miss. Katherine"/>
    <x v="1"/>
    <n v="35"/>
    <n v="0"/>
    <n v="0"/>
    <n v="9232"/>
    <n v="7.75"/>
    <s v="Q"/>
    <x v="0"/>
  </r>
  <r>
    <x v="207"/>
    <n v="0"/>
    <x v="1"/>
    <s v="Collett, Mr. Sidney C Stuart"/>
    <x v="0"/>
    <n v="24"/>
    <n v="0"/>
    <n v="0"/>
    <n v="28034"/>
    <n v="10.5"/>
    <s v="S"/>
    <x v="0"/>
  </r>
  <r>
    <x v="208"/>
    <n v="1"/>
    <x v="2"/>
    <s v="Rosenbaum, Miss. Edith Louise"/>
    <x v="1"/>
    <n v="33"/>
    <n v="0"/>
    <n v="0"/>
    <s v="PC 17613"/>
    <n v="27.720800000000001"/>
    <s v="C"/>
    <x v="0"/>
  </r>
  <r>
    <x v="209"/>
    <n v="0"/>
    <x v="0"/>
    <s v="Delalic, Mr. Redjo"/>
    <x v="0"/>
    <n v="25"/>
    <n v="0"/>
    <n v="0"/>
    <n v="349250"/>
    <n v="7.8958000000000004"/>
    <s v="S"/>
    <x v="0"/>
  </r>
  <r>
    <x v="210"/>
    <n v="0"/>
    <x v="0"/>
    <s v="Andersen, Mr. Albert Karvin"/>
    <x v="0"/>
    <n v="32"/>
    <n v="0"/>
    <n v="0"/>
    <s v="C 4001"/>
    <n v="22.524999999999999"/>
    <s v="S"/>
    <x v="0"/>
  </r>
  <r>
    <x v="211"/>
    <n v="0"/>
    <x v="0"/>
    <s v="Finoli, Mr. Luigi"/>
    <x v="0"/>
    <n v="21"/>
    <n v="0"/>
    <n v="0"/>
    <s v="SOTON/O.Q. 3101308"/>
    <n v="7.05"/>
    <s v="S"/>
    <x v="0"/>
  </r>
  <r>
    <x v="212"/>
    <n v="0"/>
    <x v="1"/>
    <s v="Deacon, Mr. Percy William"/>
    <x v="0"/>
    <n v="17"/>
    <n v="0"/>
    <n v="0"/>
    <s v="S.O.C. 14879"/>
    <n v="73.5"/>
    <s v="S"/>
    <x v="3"/>
  </r>
  <r>
    <x v="213"/>
    <n v="1"/>
    <x v="1"/>
    <s v="Howard, Mrs. Benjamin (Ellen Truelove Arman)"/>
    <x v="1"/>
    <n v="60"/>
    <n v="1"/>
    <n v="0"/>
    <n v="24065"/>
    <n v="26"/>
    <s v="S"/>
    <x v="2"/>
  </r>
  <r>
    <x v="214"/>
    <n v="1"/>
    <x v="0"/>
    <s v="Andersson, Miss. Ida Augusta Margareta"/>
    <x v="1"/>
    <n v="38"/>
    <n v="4"/>
    <n v="2"/>
    <n v="347091"/>
    <n v="7.7750000000000004"/>
    <s v="S"/>
    <x v="0"/>
  </r>
  <r>
    <x v="215"/>
    <n v="0"/>
    <x v="2"/>
    <s v="Head, Mr. Christopher"/>
    <x v="0"/>
    <n v="42"/>
    <n v="0"/>
    <n v="0"/>
    <n v="113038"/>
    <n v="42.5"/>
    <s v="S"/>
    <x v="1"/>
  </r>
  <r>
    <x v="216"/>
    <n v="1"/>
    <x v="0"/>
    <s v="Mahon, Miss. Bridget Delia"/>
    <x v="1"/>
    <n v="21"/>
    <n v="0"/>
    <n v="0"/>
    <n v="330924"/>
    <n v="7.8792"/>
    <s v="Q"/>
    <x v="0"/>
  </r>
  <r>
    <x v="217"/>
    <n v="0"/>
    <x v="2"/>
    <s v="Wick, Mr. George Dennick"/>
    <x v="0"/>
    <n v="57"/>
    <n v="1"/>
    <n v="1"/>
    <n v="36928"/>
    <n v="164.86670000000001"/>
    <s v="S"/>
    <x v="1"/>
  </r>
  <r>
    <x v="218"/>
    <n v="1"/>
    <x v="2"/>
    <s v="Widener, Mrs. George Dunton (Eleanor Elkins)"/>
    <x v="1"/>
    <n v="50"/>
    <n v="1"/>
    <n v="1"/>
    <n v="113503"/>
    <n v="211.5"/>
    <s v="C"/>
    <x v="1"/>
  </r>
  <r>
    <x v="219"/>
    <n v="0"/>
    <x v="0"/>
    <s v="Thomson, Mr. Alexander Morrison"/>
    <x v="0"/>
    <n v="21"/>
    <n v="0"/>
    <n v="0"/>
    <n v="32302"/>
    <n v="8.0500000000000007"/>
    <s v="S"/>
    <x v="0"/>
  </r>
  <r>
    <x v="220"/>
    <n v="1"/>
    <x v="1"/>
    <s v="Duran y More, Miss. Florentina"/>
    <x v="1"/>
    <n v="30"/>
    <n v="1"/>
    <n v="0"/>
    <s v="SC/PARIS 2148"/>
    <n v="13.8583"/>
    <s v="C"/>
    <x v="0"/>
  </r>
  <r>
    <x v="221"/>
    <n v="0"/>
    <x v="0"/>
    <s v="Reynolds, Mr. Harold J"/>
    <x v="0"/>
    <n v="21"/>
    <n v="0"/>
    <n v="0"/>
    <n v="342684"/>
    <n v="8.0500000000000007"/>
    <s v="S"/>
    <x v="0"/>
  </r>
  <r>
    <x v="222"/>
    <n v="1"/>
    <x v="1"/>
    <s v="Cook, Mrs. (Selena Rogers)"/>
    <x v="1"/>
    <n v="22"/>
    <n v="0"/>
    <n v="0"/>
    <s v="W./C. 14266"/>
    <n v="10.5"/>
    <s v="S"/>
    <x v="0"/>
  </r>
  <r>
    <x v="223"/>
    <n v="0"/>
    <x v="0"/>
    <s v="Karlsson, Mr. Einar Gervasius"/>
    <x v="0"/>
    <n v="21"/>
    <n v="0"/>
    <n v="0"/>
    <n v="350053"/>
    <n v="7.7957999999999998"/>
    <s v="S"/>
    <x v="0"/>
  </r>
  <r>
    <x v="224"/>
    <n v="1"/>
    <x v="2"/>
    <s v="Candee, Mrs. Edward (Helen Churchill Hungerford)"/>
    <x v="1"/>
    <n v="53"/>
    <n v="0"/>
    <n v="0"/>
    <s v="PC 17606"/>
    <n v="27.445799999999998"/>
    <s v="C"/>
    <x v="1"/>
  </r>
  <r>
    <x v="225"/>
    <n v="1"/>
    <x v="0"/>
    <s v="Moubarek, Mrs. George (Omine Amenia&quot; Alexander)&quot;"/>
    <x v="1"/>
    <n v="21"/>
    <n v="0"/>
    <n v="2"/>
    <n v="2661"/>
    <n v="15.245799999999999"/>
    <s v="C"/>
    <x v="0"/>
  </r>
  <r>
    <x v="226"/>
    <n v="0"/>
    <x v="0"/>
    <s v="Asplund, Mr. Johan Charles"/>
    <x v="0"/>
    <n v="23"/>
    <n v="0"/>
    <n v="0"/>
    <n v="350054"/>
    <n v="7.7957999999999998"/>
    <s v="S"/>
    <x v="0"/>
  </r>
  <r>
    <x v="227"/>
    <n v="1"/>
    <x v="0"/>
    <s v="McNeill, Miss. Bridget"/>
    <x v="1"/>
    <n v="21"/>
    <n v="0"/>
    <n v="0"/>
    <n v="370368"/>
    <n v="7.75"/>
    <s v="Q"/>
    <x v="0"/>
  </r>
  <r>
    <x v="228"/>
    <n v="0"/>
    <x v="0"/>
    <s v="Everett, Mr. Thomas James"/>
    <x v="0"/>
    <n v="40.5"/>
    <n v="0"/>
    <n v="0"/>
    <s v="C.A. 6212"/>
    <n v="15.1"/>
    <s v="S"/>
    <x v="1"/>
  </r>
  <r>
    <x v="229"/>
    <n v="0"/>
    <x v="1"/>
    <s v="Hocking, Mr. Samuel James Metcalfe"/>
    <x v="0"/>
    <n v="36"/>
    <n v="0"/>
    <n v="0"/>
    <n v="242963"/>
    <n v="13"/>
    <s v="S"/>
    <x v="0"/>
  </r>
  <r>
    <x v="230"/>
    <n v="0"/>
    <x v="1"/>
    <s v="Sweet, Mr. George Frederick"/>
    <x v="0"/>
    <n v="14"/>
    <n v="0"/>
    <n v="0"/>
    <n v="220845"/>
    <n v="65"/>
    <s v="S"/>
    <x v="3"/>
  </r>
  <r>
    <x v="231"/>
    <n v="1"/>
    <x v="2"/>
    <s v="Willard, Miss. Constance"/>
    <x v="1"/>
    <n v="21"/>
    <n v="0"/>
    <n v="0"/>
    <n v="113795"/>
    <n v="26.55"/>
    <s v="S"/>
    <x v="0"/>
  </r>
  <r>
    <x v="232"/>
    <n v="0"/>
    <x v="0"/>
    <s v="Wiklund, Mr. Karl Johan"/>
    <x v="0"/>
    <n v="21"/>
    <n v="1"/>
    <n v="0"/>
    <n v="3101266"/>
    <n v="6.4958"/>
    <s v="S"/>
    <x v="0"/>
  </r>
  <r>
    <x v="233"/>
    <n v="0"/>
    <x v="0"/>
    <s v="Linehan, Mr. Michael"/>
    <x v="0"/>
    <n v="21"/>
    <n v="0"/>
    <n v="0"/>
    <n v="330971"/>
    <n v="7.8792"/>
    <s v="Q"/>
    <x v="0"/>
  </r>
  <r>
    <x v="234"/>
    <n v="0"/>
    <x v="2"/>
    <s v="Cumings, Mr. John Bradley"/>
    <x v="0"/>
    <n v="39"/>
    <n v="1"/>
    <n v="0"/>
    <s v="PC 17599"/>
    <n v="71.283299999999997"/>
    <s v="C"/>
    <x v="0"/>
  </r>
  <r>
    <x v="235"/>
    <n v="0"/>
    <x v="0"/>
    <s v="Vendel, Mr. Olof Edvin"/>
    <x v="0"/>
    <n v="20"/>
    <n v="0"/>
    <n v="0"/>
    <n v="350416"/>
    <n v="7.8541999999999996"/>
    <s v="S"/>
    <x v="0"/>
  </r>
  <r>
    <x v="236"/>
    <n v="0"/>
    <x v="2"/>
    <s v="Warren, Mr. Frank Manley"/>
    <x v="0"/>
    <n v="64"/>
    <n v="1"/>
    <n v="0"/>
    <n v="110813"/>
    <n v="75.25"/>
    <s v="C"/>
    <x v="2"/>
  </r>
  <r>
    <x v="237"/>
    <n v="0"/>
    <x v="0"/>
    <s v="Baccos, Mr. Raffull"/>
    <x v="0"/>
    <n v="20"/>
    <n v="0"/>
    <n v="0"/>
    <n v="2679"/>
    <n v="7.2249999999999996"/>
    <s v="C"/>
    <x v="0"/>
  </r>
  <r>
    <x v="238"/>
    <n v="1"/>
    <x v="1"/>
    <s v="Hiltunen, Miss. Marta"/>
    <x v="1"/>
    <n v="18"/>
    <n v="1"/>
    <n v="1"/>
    <n v="250650"/>
    <n v="13"/>
    <s v="S"/>
    <x v="3"/>
  </r>
  <r>
    <x v="239"/>
    <n v="1"/>
    <x v="2"/>
    <s v="Douglas, Mrs. Walter Donald (Mahala Dutton)"/>
    <x v="1"/>
    <n v="48"/>
    <n v="1"/>
    <n v="0"/>
    <s v="PC 17761"/>
    <n v="106.425"/>
    <s v="C"/>
    <x v="1"/>
  </r>
  <r>
    <x v="240"/>
    <n v="1"/>
    <x v="2"/>
    <s v="Lindstrom, Mrs. Carl Johan (Sigrid Posse)"/>
    <x v="1"/>
    <n v="55"/>
    <n v="0"/>
    <n v="0"/>
    <n v="112377"/>
    <n v="27.720800000000001"/>
    <s v="C"/>
    <x v="1"/>
  </r>
  <r>
    <x v="241"/>
    <n v="1"/>
    <x v="1"/>
    <s v="Christy, Mrs. (Alice Frances)"/>
    <x v="1"/>
    <n v="45"/>
    <n v="0"/>
    <n v="2"/>
    <n v="237789"/>
    <n v="30"/>
    <s v="S"/>
    <x v="1"/>
  </r>
  <r>
    <x v="242"/>
    <n v="0"/>
    <x v="2"/>
    <s v="Spedden, Mr. Frederic Oakley"/>
    <x v="0"/>
    <n v="45"/>
    <n v="1"/>
    <n v="1"/>
    <n v="16966"/>
    <n v="134.5"/>
    <s v="C"/>
    <x v="1"/>
  </r>
  <r>
    <x v="243"/>
    <n v="0"/>
    <x v="0"/>
    <s v="Hyman, Mr. Abraham"/>
    <x v="0"/>
    <n v="21"/>
    <n v="0"/>
    <n v="0"/>
    <n v="3470"/>
    <n v="7.8875000000000002"/>
    <s v="S"/>
    <x v="0"/>
  </r>
  <r>
    <x v="244"/>
    <n v="0"/>
    <x v="0"/>
    <s v="Johnston, Master. William Arthur Willie&quot;&quot;"/>
    <x v="0"/>
    <n v="21"/>
    <n v="1"/>
    <n v="2"/>
    <s v="W./C. 6607"/>
    <n v="23.45"/>
    <s v="S"/>
    <x v="0"/>
  </r>
  <r>
    <x v="245"/>
    <n v="0"/>
    <x v="2"/>
    <s v="Kenyon, Mr. Frederick R"/>
    <x v="0"/>
    <n v="41"/>
    <n v="1"/>
    <n v="0"/>
    <n v="17464"/>
    <n v="51.862499999999997"/>
    <s v="S"/>
    <x v="1"/>
  </r>
  <r>
    <x v="246"/>
    <n v="1"/>
    <x v="1"/>
    <s v="Karnes, Mrs. J Frank (Claire Bennett)"/>
    <x v="1"/>
    <n v="22"/>
    <n v="0"/>
    <n v="0"/>
    <s v="F.C.C. 13534"/>
    <n v="21"/>
    <s v="S"/>
    <x v="0"/>
  </r>
  <r>
    <x v="247"/>
    <n v="0"/>
    <x v="1"/>
    <s v="Drew, Mr. James Vivian"/>
    <x v="0"/>
    <n v="42"/>
    <n v="1"/>
    <n v="1"/>
    <n v="28220"/>
    <n v="32.5"/>
    <s v="S"/>
    <x v="1"/>
  </r>
  <r>
    <x v="248"/>
    <n v="1"/>
    <x v="1"/>
    <s v="Hold, Mrs. Stephen (Annie Margaret Hill)"/>
    <x v="1"/>
    <n v="29"/>
    <n v="1"/>
    <n v="0"/>
    <n v="26707"/>
    <n v="26"/>
    <s v="S"/>
    <x v="0"/>
  </r>
  <r>
    <x v="249"/>
    <n v="1"/>
    <x v="0"/>
    <s v="Khalil, Mrs. Betros (Zahie Maria&quot; Elias)&quot;"/>
    <x v="1"/>
    <n v="21"/>
    <n v="1"/>
    <n v="0"/>
    <n v="2660"/>
    <n v="14.4542"/>
    <s v="C"/>
    <x v="0"/>
  </r>
  <r>
    <x v="250"/>
    <n v="1"/>
    <x v="1"/>
    <s v="West, Miss. Barbara J"/>
    <x v="1"/>
    <n v="0.92"/>
    <n v="1"/>
    <n v="2"/>
    <s v="C.A. 34651"/>
    <n v="27.75"/>
    <s v="S"/>
    <x v="3"/>
  </r>
  <r>
    <x v="251"/>
    <n v="0"/>
    <x v="0"/>
    <s v="Abrahamsson, Mr. Abraham August Johannes"/>
    <x v="0"/>
    <n v="20"/>
    <n v="0"/>
    <n v="0"/>
    <s v="SOTON/O2 3101284"/>
    <n v="7.9249999999999998"/>
    <s v="S"/>
    <x v="0"/>
  </r>
  <r>
    <x v="252"/>
    <n v="0"/>
    <x v="2"/>
    <s v="Clark, Mr. Walter Miller"/>
    <x v="0"/>
    <n v="27"/>
    <n v="1"/>
    <n v="0"/>
    <n v="13508"/>
    <n v="136.7792"/>
    <s v="C"/>
    <x v="0"/>
  </r>
  <r>
    <x v="253"/>
    <n v="0"/>
    <x v="0"/>
    <s v="Salander, Mr. Karl Johan"/>
    <x v="0"/>
    <n v="24"/>
    <n v="0"/>
    <n v="0"/>
    <n v="7266"/>
    <n v="9.3249999999999993"/>
    <s v="S"/>
    <x v="0"/>
  </r>
  <r>
    <x v="254"/>
    <n v="0"/>
    <x v="0"/>
    <s v="Wenzel, Mr. Linhart"/>
    <x v="0"/>
    <n v="32.5"/>
    <n v="0"/>
    <n v="0"/>
    <n v="345775"/>
    <n v="9.5"/>
    <s v="S"/>
    <x v="0"/>
  </r>
  <r>
    <x v="255"/>
    <n v="0"/>
    <x v="0"/>
    <s v="MacKay, Mr. George William"/>
    <x v="0"/>
    <n v="21"/>
    <n v="0"/>
    <n v="0"/>
    <s v="C.A. 42795"/>
    <n v="7.55"/>
    <s v="S"/>
    <x v="0"/>
  </r>
  <r>
    <x v="256"/>
    <n v="0"/>
    <x v="0"/>
    <s v="Mahon, Mr. John"/>
    <x v="0"/>
    <n v="21"/>
    <n v="0"/>
    <n v="0"/>
    <s v="AQ/4 3130"/>
    <n v="7.75"/>
    <s v="Q"/>
    <x v="0"/>
  </r>
  <r>
    <x v="257"/>
    <n v="0"/>
    <x v="0"/>
    <s v="Niklasson, Mr. Samuel"/>
    <x v="0"/>
    <n v="28"/>
    <n v="0"/>
    <n v="0"/>
    <n v="363611"/>
    <n v="8.0500000000000007"/>
    <s v="S"/>
    <x v="0"/>
  </r>
  <r>
    <x v="258"/>
    <n v="1"/>
    <x v="1"/>
    <s v="Bentham, Miss. Lilian W"/>
    <x v="1"/>
    <n v="19"/>
    <n v="0"/>
    <n v="0"/>
    <n v="28404"/>
    <n v="13"/>
    <s v="S"/>
    <x v="3"/>
  </r>
  <r>
    <x v="259"/>
    <n v="0"/>
    <x v="0"/>
    <s v="Midtsjo, Mr. Karl Albert"/>
    <x v="0"/>
    <n v="21"/>
    <n v="0"/>
    <n v="0"/>
    <n v="345501"/>
    <n v="7.7750000000000004"/>
    <s v="S"/>
    <x v="0"/>
  </r>
  <r>
    <x v="260"/>
    <n v="0"/>
    <x v="0"/>
    <s v="de Messemaeker, Mr. Guillaume Joseph"/>
    <x v="0"/>
    <n v="36.5"/>
    <n v="1"/>
    <n v="0"/>
    <n v="345572"/>
    <n v="17.399999999999999"/>
    <s v="S"/>
    <x v="0"/>
  </r>
  <r>
    <x v="261"/>
    <n v="0"/>
    <x v="0"/>
    <s v="Nilsson, Mr. August Ferdinand"/>
    <x v="0"/>
    <n v="21"/>
    <n v="0"/>
    <n v="0"/>
    <n v="350410"/>
    <n v="7.8541999999999996"/>
    <s v="S"/>
    <x v="0"/>
  </r>
  <r>
    <x v="262"/>
    <n v="1"/>
    <x v="1"/>
    <s v="Wells, Mrs. Arthur Henry (Addie&quot; Dart Trevaskis)&quot;"/>
    <x v="1"/>
    <n v="29"/>
    <n v="0"/>
    <n v="2"/>
    <n v="29103"/>
    <n v="23"/>
    <s v="S"/>
    <x v="0"/>
  </r>
  <r>
    <x v="263"/>
    <n v="1"/>
    <x v="0"/>
    <s v="Klasen, Miss. Gertrud Emilia"/>
    <x v="1"/>
    <n v="1"/>
    <n v="1"/>
    <n v="1"/>
    <n v="350405"/>
    <n v="12.183299999999999"/>
    <s v="S"/>
    <x v="3"/>
  </r>
  <r>
    <x v="264"/>
    <n v="0"/>
    <x v="1"/>
    <s v="Portaluppi, Mr. Emilio Ilario Giuseppe"/>
    <x v="0"/>
    <n v="30"/>
    <n v="0"/>
    <n v="0"/>
    <s v="C.A. 34644"/>
    <n v="12.737500000000001"/>
    <s v="C"/>
    <x v="0"/>
  </r>
  <r>
    <x v="265"/>
    <n v="0"/>
    <x v="0"/>
    <s v="Lyntakoff, Mr. Stanko"/>
    <x v="0"/>
    <n v="21"/>
    <n v="0"/>
    <n v="0"/>
    <n v="349235"/>
    <n v="7.8958000000000004"/>
    <s v="S"/>
    <x v="0"/>
  </r>
  <r>
    <x v="266"/>
    <n v="0"/>
    <x v="2"/>
    <s v="Chisholm, Mr. Roderick Robert Crispin"/>
    <x v="0"/>
    <n v="21"/>
    <n v="0"/>
    <n v="0"/>
    <n v="112051"/>
    <n v="0"/>
    <s v="S"/>
    <x v="0"/>
  </r>
  <r>
    <x v="267"/>
    <n v="0"/>
    <x v="0"/>
    <s v="Warren, Mr. Charles William"/>
    <x v="0"/>
    <n v="21"/>
    <n v="0"/>
    <n v="0"/>
    <s v="C.A. 49867"/>
    <n v="7.55"/>
    <s v="S"/>
    <x v="0"/>
  </r>
  <r>
    <x v="268"/>
    <n v="1"/>
    <x v="0"/>
    <s v="Howard, Miss. May Elizabeth"/>
    <x v="1"/>
    <n v="21"/>
    <n v="0"/>
    <n v="0"/>
    <s v="A. 2. 39186"/>
    <n v="8.0500000000000007"/>
    <s v="S"/>
    <x v="0"/>
  </r>
  <r>
    <x v="269"/>
    <n v="0"/>
    <x v="0"/>
    <s v="Pokrnic, Mr. Mate"/>
    <x v="0"/>
    <n v="17"/>
    <n v="0"/>
    <n v="0"/>
    <n v="315095"/>
    <n v="8.6624999999999996"/>
    <s v="S"/>
    <x v="3"/>
  </r>
  <r>
    <x v="270"/>
    <n v="0"/>
    <x v="2"/>
    <s v="McCaffry, Mr. Thomas Francis"/>
    <x v="0"/>
    <n v="46"/>
    <n v="0"/>
    <n v="0"/>
    <n v="13050"/>
    <n v="75.241699999999994"/>
    <s v="C"/>
    <x v="1"/>
  </r>
  <r>
    <x v="271"/>
    <n v="0"/>
    <x v="0"/>
    <s v="Fox, Mr. Patrick"/>
    <x v="0"/>
    <n v="21"/>
    <n v="0"/>
    <n v="0"/>
    <n v="368573"/>
    <n v="7.75"/>
    <s v="Q"/>
    <x v="0"/>
  </r>
  <r>
    <x v="272"/>
    <n v="1"/>
    <x v="2"/>
    <s v="Clark, Mrs. Walter Miller (Virginia McDowell)"/>
    <x v="1"/>
    <n v="26"/>
    <n v="1"/>
    <n v="0"/>
    <n v="13508"/>
    <n v="136.7792"/>
    <s v="C"/>
    <x v="0"/>
  </r>
  <r>
    <x v="273"/>
    <n v="1"/>
    <x v="0"/>
    <s v="Lennon, Miss. Mary"/>
    <x v="1"/>
    <n v="21"/>
    <n v="1"/>
    <n v="0"/>
    <n v="370371"/>
    <n v="15.5"/>
    <s v="Q"/>
    <x v="0"/>
  </r>
  <r>
    <x v="274"/>
    <n v="0"/>
    <x v="0"/>
    <s v="Saade, Mr. Jean Nassr"/>
    <x v="0"/>
    <n v="21"/>
    <n v="0"/>
    <n v="0"/>
    <n v="2676"/>
    <n v="7.2249999999999996"/>
    <s v="C"/>
    <x v="0"/>
  </r>
  <r>
    <x v="275"/>
    <n v="1"/>
    <x v="1"/>
    <s v="Bryhl, Miss. Dagmar Jenny Ingeborg "/>
    <x v="1"/>
    <n v="20"/>
    <n v="1"/>
    <n v="0"/>
    <n v="236853"/>
    <n v="26"/>
    <s v="S"/>
    <x v="0"/>
  </r>
  <r>
    <x v="276"/>
    <n v="0"/>
    <x v="1"/>
    <s v="Parker, Mr. Clifford Richard"/>
    <x v="0"/>
    <n v="28"/>
    <n v="0"/>
    <n v="0"/>
    <s v="SC 14888"/>
    <n v="10.5"/>
    <s v="S"/>
    <x v="0"/>
  </r>
  <r>
    <x v="277"/>
    <n v="0"/>
    <x v="1"/>
    <s v="Faunthorpe, Mr. Harry"/>
    <x v="0"/>
    <n v="40"/>
    <n v="1"/>
    <n v="0"/>
    <n v="2926"/>
    <n v="26"/>
    <s v="S"/>
    <x v="1"/>
  </r>
  <r>
    <x v="278"/>
    <n v="0"/>
    <x v="1"/>
    <s v="Ware, Mr. John James"/>
    <x v="0"/>
    <n v="30"/>
    <n v="1"/>
    <n v="0"/>
    <s v="CA 31352"/>
    <n v="21"/>
    <s v="S"/>
    <x v="0"/>
  </r>
  <r>
    <x v="279"/>
    <n v="0"/>
    <x v="1"/>
    <s v="Oxenham, Mr. Percy Thomas"/>
    <x v="0"/>
    <n v="22"/>
    <n v="0"/>
    <n v="0"/>
    <s v="W./C. 14260"/>
    <n v="10.5"/>
    <s v="S"/>
    <x v="0"/>
  </r>
  <r>
    <x v="280"/>
    <n v="1"/>
    <x v="0"/>
    <s v="Oreskovic, Miss. Jelka"/>
    <x v="1"/>
    <n v="23"/>
    <n v="0"/>
    <n v="0"/>
    <n v="315085"/>
    <n v="8.6624999999999996"/>
    <s v="S"/>
    <x v="0"/>
  </r>
  <r>
    <x v="281"/>
    <n v="0"/>
    <x v="0"/>
    <s v="Peacock, Master. Alfred Edward"/>
    <x v="0"/>
    <n v="0.75"/>
    <n v="1"/>
    <n v="1"/>
    <s v="SOTON/O.Q. 3101315"/>
    <n v="13.775"/>
    <s v="S"/>
    <x v="3"/>
  </r>
  <r>
    <x v="282"/>
    <n v="1"/>
    <x v="0"/>
    <s v="Fleming, Miss. Honora"/>
    <x v="1"/>
    <n v="21"/>
    <n v="0"/>
    <n v="0"/>
    <n v="364859"/>
    <n v="7.75"/>
    <s v="Q"/>
    <x v="0"/>
  </r>
  <r>
    <x v="283"/>
    <n v="1"/>
    <x v="0"/>
    <s v="Touma, Miss. Maria Youssef"/>
    <x v="1"/>
    <n v="9"/>
    <n v="1"/>
    <n v="1"/>
    <n v="2650"/>
    <n v="15.245799999999999"/>
    <s v="C"/>
    <x v="3"/>
  </r>
  <r>
    <x v="284"/>
    <n v="1"/>
    <x v="0"/>
    <s v="Rosblom, Miss. Salli Helena"/>
    <x v="1"/>
    <n v="2"/>
    <n v="1"/>
    <n v="1"/>
    <n v="370129"/>
    <n v="20.212499999999999"/>
    <s v="S"/>
    <x v="3"/>
  </r>
  <r>
    <x v="285"/>
    <n v="0"/>
    <x v="0"/>
    <s v="Dennis, Mr. William"/>
    <x v="0"/>
    <n v="36"/>
    <n v="0"/>
    <n v="0"/>
    <s v="A/5 21175"/>
    <n v="7.25"/>
    <s v="S"/>
    <x v="0"/>
  </r>
  <r>
    <x v="286"/>
    <n v="0"/>
    <x v="0"/>
    <s v="Franklin, Mr. Charles (Charles Fardon)"/>
    <x v="0"/>
    <n v="21"/>
    <n v="0"/>
    <n v="0"/>
    <s v="SOTON/O.Q. 3101314"/>
    <n v="7.25"/>
    <s v="S"/>
    <x v="0"/>
  </r>
  <r>
    <x v="287"/>
    <n v="0"/>
    <x v="2"/>
    <s v="Snyder, Mr. John Pillsbury"/>
    <x v="0"/>
    <n v="24"/>
    <n v="1"/>
    <n v="0"/>
    <n v="21228"/>
    <n v="82.2667"/>
    <s v="S"/>
    <x v="0"/>
  </r>
  <r>
    <x v="288"/>
    <n v="0"/>
    <x v="0"/>
    <s v="Mardirosian, Mr. Sarkis"/>
    <x v="0"/>
    <n v="21"/>
    <n v="0"/>
    <n v="0"/>
    <n v="2655"/>
    <n v="7.2291999999999996"/>
    <s v="C"/>
    <x v="0"/>
  </r>
  <r>
    <x v="289"/>
    <n v="0"/>
    <x v="0"/>
    <s v="Ford, Mr. Arthur"/>
    <x v="0"/>
    <n v="21"/>
    <n v="0"/>
    <n v="0"/>
    <s v="A/5 1478"/>
    <n v="8.0500000000000007"/>
    <s v="S"/>
    <x v="0"/>
  </r>
  <r>
    <x v="290"/>
    <n v="0"/>
    <x v="2"/>
    <s v="Rheims, Mr. George Alexander Lucien"/>
    <x v="0"/>
    <n v="21"/>
    <n v="0"/>
    <n v="0"/>
    <s v="PC 17607"/>
    <n v="39.6"/>
    <s v="S"/>
    <x v="0"/>
  </r>
  <r>
    <x v="291"/>
    <n v="1"/>
    <x v="0"/>
    <s v="Daly, Miss. Margaret Marcella Maggie&quot;&quot;"/>
    <x v="1"/>
    <n v="30"/>
    <n v="0"/>
    <n v="0"/>
    <n v="382650"/>
    <n v="6.95"/>
    <s v="Q"/>
    <x v="0"/>
  </r>
  <r>
    <x v="292"/>
    <n v="0"/>
    <x v="0"/>
    <s v="Nasr, Mr. Mustafa"/>
    <x v="0"/>
    <n v="21"/>
    <n v="0"/>
    <n v="0"/>
    <n v="2652"/>
    <n v="7.2291999999999996"/>
    <s v="C"/>
    <x v="0"/>
  </r>
  <r>
    <x v="293"/>
    <n v="0"/>
    <x v="2"/>
    <s v="Dodge, Dr. Washington"/>
    <x v="0"/>
    <n v="53"/>
    <n v="1"/>
    <n v="1"/>
    <n v="33638"/>
    <n v="81.8583"/>
    <s v="S"/>
    <x v="1"/>
  </r>
  <r>
    <x v="294"/>
    <n v="0"/>
    <x v="0"/>
    <s v="Wittevrongel, Mr. Camille"/>
    <x v="0"/>
    <n v="36"/>
    <n v="0"/>
    <n v="0"/>
    <n v="345771"/>
    <n v="9.5"/>
    <s v="S"/>
    <x v="0"/>
  </r>
  <r>
    <x v="295"/>
    <n v="0"/>
    <x v="0"/>
    <s v="Angheloff, Mr. Minko"/>
    <x v="0"/>
    <n v="26"/>
    <n v="0"/>
    <n v="0"/>
    <n v="349202"/>
    <n v="7.8958000000000004"/>
    <s v="S"/>
    <x v="0"/>
  </r>
  <r>
    <x v="296"/>
    <n v="1"/>
    <x v="1"/>
    <s v="Laroche, Miss. Louise"/>
    <x v="1"/>
    <n v="1"/>
    <n v="1"/>
    <n v="2"/>
    <s v="SC/Paris 2123"/>
    <n v="41.5792"/>
    <s v="C"/>
    <x v="3"/>
  </r>
  <r>
    <x v="297"/>
    <n v="0"/>
    <x v="0"/>
    <s v="Samaan, Mr. Hanna"/>
    <x v="0"/>
    <n v="21"/>
    <n v="2"/>
    <n v="0"/>
    <n v="2662"/>
    <n v="21.679200000000002"/>
    <s v="C"/>
    <x v="0"/>
  </r>
  <r>
    <x v="298"/>
    <n v="0"/>
    <x v="2"/>
    <s v="Loring, Mr. Joseph Holland"/>
    <x v="0"/>
    <n v="30"/>
    <n v="0"/>
    <n v="0"/>
    <n v="113801"/>
    <n v="45.5"/>
    <s v="S"/>
    <x v="0"/>
  </r>
  <r>
    <x v="299"/>
    <n v="0"/>
    <x v="0"/>
    <s v="Johansson, Mr. Nils"/>
    <x v="0"/>
    <n v="29"/>
    <n v="0"/>
    <n v="0"/>
    <n v="347467"/>
    <n v="7.8541999999999996"/>
    <s v="S"/>
    <x v="0"/>
  </r>
  <r>
    <x v="300"/>
    <n v="0"/>
    <x v="0"/>
    <s v="Olsson, Mr. Oscar Wilhelm"/>
    <x v="0"/>
    <n v="32"/>
    <n v="0"/>
    <n v="0"/>
    <n v="347079"/>
    <n v="7.7750000000000004"/>
    <s v="S"/>
    <x v="0"/>
  </r>
  <r>
    <x v="301"/>
    <n v="0"/>
    <x v="1"/>
    <s v="Malachard, Mr. Noel"/>
    <x v="0"/>
    <n v="21"/>
    <n v="0"/>
    <n v="0"/>
    <n v="237735"/>
    <n v="15.0458"/>
    <s v="C"/>
    <x v="0"/>
  </r>
  <r>
    <x v="302"/>
    <n v="0"/>
    <x v="1"/>
    <s v="Phillips, Mr. Escott Robert"/>
    <x v="0"/>
    <n v="43"/>
    <n v="0"/>
    <n v="1"/>
    <s v="S.O./P.P. 2"/>
    <n v="21"/>
    <s v="S"/>
    <x v="1"/>
  </r>
  <r>
    <x v="303"/>
    <n v="0"/>
    <x v="0"/>
    <s v="Pokrnic, Mr. Tome"/>
    <x v="0"/>
    <n v="24"/>
    <n v="0"/>
    <n v="0"/>
    <n v="315092"/>
    <n v="8.6624999999999996"/>
    <s v="S"/>
    <x v="0"/>
  </r>
  <r>
    <x v="304"/>
    <n v="1"/>
    <x v="0"/>
    <s v="McCarthy, Miss. Catherine Katie&quot;&quot;"/>
    <x v="1"/>
    <n v="21"/>
    <n v="0"/>
    <n v="0"/>
    <n v="383123"/>
    <n v="7.75"/>
    <s v="Q"/>
    <x v="0"/>
  </r>
  <r>
    <x v="305"/>
    <n v="1"/>
    <x v="2"/>
    <s v="Crosby, Mrs. Edward Gifford (Catherine Elizabeth Halstead)"/>
    <x v="1"/>
    <n v="64"/>
    <n v="1"/>
    <n v="1"/>
    <n v="112901"/>
    <n v="26.55"/>
    <s v="S"/>
    <x v="2"/>
  </r>
  <r>
    <x v="306"/>
    <n v="0"/>
    <x v="2"/>
    <s v="Allison, Mr. Hudson Joshua Creighton"/>
    <x v="0"/>
    <n v="30"/>
    <n v="1"/>
    <n v="2"/>
    <n v="113781"/>
    <n v="151.55000000000001"/>
    <s v="S"/>
    <x v="0"/>
  </r>
  <r>
    <x v="307"/>
    <n v="0"/>
    <x v="0"/>
    <s v="Aks, Master. Philip Frank"/>
    <x v="0"/>
    <n v="0.83"/>
    <n v="0"/>
    <n v="1"/>
    <n v="392091"/>
    <n v="9.35"/>
    <s v="S"/>
    <x v="3"/>
  </r>
  <r>
    <x v="308"/>
    <n v="0"/>
    <x v="2"/>
    <s v="Hays, Mr. Charles Melville"/>
    <x v="0"/>
    <n v="55"/>
    <n v="1"/>
    <n v="1"/>
    <n v="12749"/>
    <n v="93.5"/>
    <s v="S"/>
    <x v="1"/>
  </r>
  <r>
    <x v="309"/>
    <n v="1"/>
    <x v="0"/>
    <s v="Hansen, Mrs. Claus Peter (Jennie L Howard)"/>
    <x v="1"/>
    <n v="45"/>
    <n v="1"/>
    <n v="0"/>
    <n v="350026"/>
    <n v="14.1083"/>
    <s v="S"/>
    <x v="1"/>
  </r>
  <r>
    <x v="310"/>
    <n v="0"/>
    <x v="0"/>
    <s v="Cacic, Mr. Jego Grga"/>
    <x v="0"/>
    <n v="18"/>
    <n v="0"/>
    <n v="0"/>
    <n v="315091"/>
    <n v="8.6624999999999996"/>
    <s v="S"/>
    <x v="3"/>
  </r>
  <r>
    <x v="311"/>
    <n v="0"/>
    <x v="0"/>
    <s v="Vartanian, Mr. David"/>
    <x v="0"/>
    <n v="22"/>
    <n v="0"/>
    <n v="0"/>
    <n v="2658"/>
    <n v="7.2249999999999996"/>
    <s v="C"/>
    <x v="0"/>
  </r>
  <r>
    <x v="312"/>
    <n v="0"/>
    <x v="0"/>
    <s v="Sadowitz, Mr. Harry"/>
    <x v="0"/>
    <n v="21"/>
    <n v="0"/>
    <n v="0"/>
    <s v="LP 1588"/>
    <n v="7.5750000000000002"/>
    <s v="S"/>
    <x v="0"/>
  </r>
  <r>
    <x v="313"/>
    <n v="1"/>
    <x v="0"/>
    <s v="Carr, Miss. Jeannie"/>
    <x v="1"/>
    <n v="37"/>
    <n v="0"/>
    <n v="0"/>
    <n v="368364"/>
    <n v="7.75"/>
    <s v="Q"/>
    <x v="0"/>
  </r>
  <r>
    <x v="314"/>
    <n v="1"/>
    <x v="2"/>
    <s v="White, Mrs. John Stuart (Ella Holmes)"/>
    <x v="1"/>
    <n v="55"/>
    <n v="0"/>
    <n v="0"/>
    <s v="PC 17760"/>
    <n v="135.63329999999999"/>
    <s v="C"/>
    <x v="1"/>
  </r>
  <r>
    <x v="315"/>
    <n v="1"/>
    <x v="0"/>
    <s v="Hagardon, Miss. Kate"/>
    <x v="1"/>
    <n v="17"/>
    <n v="0"/>
    <n v="0"/>
    <s v="AQ/3. 30631"/>
    <n v="7.7332999999999998"/>
    <s v="Q"/>
    <x v="3"/>
  </r>
  <r>
    <x v="316"/>
    <n v="0"/>
    <x v="2"/>
    <s v="Spencer, Mr. William Augustus"/>
    <x v="0"/>
    <n v="57"/>
    <n v="1"/>
    <n v="0"/>
    <s v="PC 17569"/>
    <n v="146.52080000000001"/>
    <s v="C"/>
    <x v="1"/>
  </r>
  <r>
    <x v="317"/>
    <n v="0"/>
    <x v="1"/>
    <s v="Rogers, Mr. Reginald Harry"/>
    <x v="0"/>
    <n v="19"/>
    <n v="0"/>
    <n v="0"/>
    <n v="28004"/>
    <n v="10.5"/>
    <s v="S"/>
    <x v="3"/>
  </r>
  <r>
    <x v="318"/>
    <n v="0"/>
    <x v="0"/>
    <s v="Jonsson, Mr. Nils Hilding"/>
    <x v="0"/>
    <n v="27"/>
    <n v="0"/>
    <n v="0"/>
    <n v="350408"/>
    <n v="7.8541999999999996"/>
    <s v="S"/>
    <x v="0"/>
  </r>
  <r>
    <x v="319"/>
    <n v="0"/>
    <x v="1"/>
    <s v="Jefferys, Mr. Ernest Wilfred"/>
    <x v="0"/>
    <n v="22"/>
    <n v="2"/>
    <n v="0"/>
    <s v="C.A. 31029"/>
    <n v="31.5"/>
    <s v="S"/>
    <x v="0"/>
  </r>
  <r>
    <x v="320"/>
    <n v="0"/>
    <x v="0"/>
    <s v="Andersson, Mr. Johan Samuel"/>
    <x v="0"/>
    <n v="26"/>
    <n v="0"/>
    <n v="0"/>
    <n v="347075"/>
    <n v="7.7750000000000004"/>
    <s v="S"/>
    <x v="0"/>
  </r>
  <r>
    <x v="321"/>
    <n v="0"/>
    <x v="0"/>
    <s v="Krekorian, Mr. Neshan"/>
    <x v="0"/>
    <n v="25"/>
    <n v="0"/>
    <n v="0"/>
    <n v="2654"/>
    <n v="7.2291999999999996"/>
    <s v="C"/>
    <x v="0"/>
  </r>
  <r>
    <x v="322"/>
    <n v="0"/>
    <x v="1"/>
    <s v="Nesson, Mr. Israel"/>
    <x v="0"/>
    <n v="26"/>
    <n v="0"/>
    <n v="0"/>
    <n v="244368"/>
    <n v="13"/>
    <s v="S"/>
    <x v="0"/>
  </r>
  <r>
    <x v="323"/>
    <n v="0"/>
    <x v="2"/>
    <s v="Rowe, Mr. Alfred G"/>
    <x v="0"/>
    <n v="33"/>
    <n v="0"/>
    <n v="0"/>
    <n v="113790"/>
    <n v="26.55"/>
    <s v="S"/>
    <x v="0"/>
  </r>
  <r>
    <x v="324"/>
    <n v="1"/>
    <x v="2"/>
    <s v="Kreuchen, Miss. Emilie"/>
    <x v="1"/>
    <n v="39"/>
    <n v="0"/>
    <n v="0"/>
    <n v="24160"/>
    <n v="211.33750000000001"/>
    <s v="S"/>
    <x v="0"/>
  </r>
  <r>
    <x v="325"/>
    <n v="0"/>
    <x v="0"/>
    <s v="Assam, Mr. Ali"/>
    <x v="0"/>
    <n v="23"/>
    <n v="0"/>
    <n v="0"/>
    <s v="SOTON/O.Q. 3101309"/>
    <n v="7.05"/>
    <s v="S"/>
    <x v="0"/>
  </r>
  <r>
    <x v="326"/>
    <n v="1"/>
    <x v="1"/>
    <s v="Becker, Miss. Ruth Elizabeth"/>
    <x v="1"/>
    <n v="12"/>
    <n v="2"/>
    <n v="1"/>
    <n v="230136"/>
    <n v="39"/>
    <s v="S"/>
    <x v="3"/>
  </r>
  <r>
    <x v="327"/>
    <n v="0"/>
    <x v="2"/>
    <s v="Rosenshine, Mr. George (Mr George Thorne&quot;)&quot;"/>
    <x v="0"/>
    <n v="46"/>
    <n v="0"/>
    <n v="0"/>
    <s v="PC 17585"/>
    <n v="79.2"/>
    <s v="C"/>
    <x v="1"/>
  </r>
  <r>
    <x v="328"/>
    <n v="0"/>
    <x v="1"/>
    <s v="Clarke, Mr. Charles Valentine"/>
    <x v="0"/>
    <n v="29"/>
    <n v="1"/>
    <n v="0"/>
    <n v="2003"/>
    <n v="26"/>
    <s v="S"/>
    <x v="0"/>
  </r>
  <r>
    <x v="329"/>
    <n v="0"/>
    <x v="1"/>
    <s v="Enander, Mr. Ingvar"/>
    <x v="0"/>
    <n v="21"/>
    <n v="0"/>
    <n v="0"/>
    <n v="236854"/>
    <n v="13"/>
    <s v="S"/>
    <x v="0"/>
  </r>
  <r>
    <x v="330"/>
    <n v="1"/>
    <x v="1"/>
    <s v="Davies, Mrs. John Morgan (Elizabeth Agnes Mary White) "/>
    <x v="1"/>
    <n v="48"/>
    <n v="0"/>
    <n v="2"/>
    <s v="C.A. 33112"/>
    <n v="36.75"/>
    <s v="S"/>
    <x v="1"/>
  </r>
  <r>
    <x v="331"/>
    <n v="0"/>
    <x v="2"/>
    <s v="Dulles, Mr. William Crothers"/>
    <x v="0"/>
    <n v="39"/>
    <n v="0"/>
    <n v="0"/>
    <s v="PC 17580"/>
    <n v="29.7"/>
    <s v="C"/>
    <x v="0"/>
  </r>
  <r>
    <x v="332"/>
    <n v="0"/>
    <x v="0"/>
    <s v="Thomas, Mr. Tannous"/>
    <x v="0"/>
    <n v="21"/>
    <n v="0"/>
    <n v="0"/>
    <n v="2684"/>
    <n v="7.2249999999999996"/>
    <s v="C"/>
    <x v="0"/>
  </r>
  <r>
    <x v="333"/>
    <n v="1"/>
    <x v="0"/>
    <s v="Nakid, Mrs. Said (Waika Mary&quot; Mowad)&quot;"/>
    <x v="1"/>
    <n v="19"/>
    <n v="1"/>
    <n v="1"/>
    <n v="2653"/>
    <n v="15.7417"/>
    <s v="C"/>
    <x v="3"/>
  </r>
  <r>
    <x v="334"/>
    <n v="0"/>
    <x v="0"/>
    <s v="Cor, Mr. Ivan"/>
    <x v="0"/>
    <n v="27"/>
    <n v="0"/>
    <n v="0"/>
    <n v="349229"/>
    <n v="7.8958000000000004"/>
    <s v="S"/>
    <x v="0"/>
  </r>
  <r>
    <x v="335"/>
    <n v="0"/>
    <x v="2"/>
    <s v="Maguire, Mr. John Edward"/>
    <x v="0"/>
    <n v="30"/>
    <n v="0"/>
    <n v="0"/>
    <n v="110469"/>
    <n v="26"/>
    <s v="S"/>
    <x v="0"/>
  </r>
  <r>
    <x v="336"/>
    <n v="0"/>
    <x v="1"/>
    <s v="de Brito, Mr. Jose Joaquim"/>
    <x v="0"/>
    <n v="32"/>
    <n v="0"/>
    <n v="0"/>
    <n v="244360"/>
    <n v="13"/>
    <s v="S"/>
    <x v="0"/>
  </r>
  <r>
    <x v="337"/>
    <n v="0"/>
    <x v="0"/>
    <s v="Elias, Mr. Joseph"/>
    <x v="0"/>
    <n v="39"/>
    <n v="0"/>
    <n v="2"/>
    <n v="2675"/>
    <n v="7.2291999999999996"/>
    <s v="C"/>
    <x v="0"/>
  </r>
  <r>
    <x v="338"/>
    <n v="0"/>
    <x v="1"/>
    <s v="Denbury, Mr. Herbert"/>
    <x v="0"/>
    <n v="25"/>
    <n v="0"/>
    <n v="0"/>
    <s v="C.A. 31029"/>
    <n v="31.5"/>
    <s v="S"/>
    <x v="0"/>
  </r>
  <r>
    <x v="339"/>
    <n v="0"/>
    <x v="0"/>
    <s v="Betros, Master. Seman"/>
    <x v="0"/>
    <n v="21"/>
    <n v="0"/>
    <n v="0"/>
    <n v="2622"/>
    <n v="7.2291999999999996"/>
    <s v="C"/>
    <x v="0"/>
  </r>
  <r>
    <x v="340"/>
    <n v="0"/>
    <x v="1"/>
    <s v="Fillbrook, Mr. Joseph Charles"/>
    <x v="0"/>
    <n v="18"/>
    <n v="0"/>
    <n v="0"/>
    <s v="C.A. 15185"/>
    <n v="10.5"/>
    <s v="S"/>
    <x v="3"/>
  </r>
  <r>
    <x v="341"/>
    <n v="0"/>
    <x v="0"/>
    <s v="Lundstrom, Mr. Thure Edvin"/>
    <x v="0"/>
    <n v="32"/>
    <n v="0"/>
    <n v="0"/>
    <n v="350403"/>
    <n v="7.5792000000000002"/>
    <s v="S"/>
    <x v="0"/>
  </r>
  <r>
    <x v="342"/>
    <n v="0"/>
    <x v="0"/>
    <s v="Sage, Mr. John George"/>
    <x v="0"/>
    <n v="21"/>
    <n v="1"/>
    <n v="9"/>
    <s v="CA. 2343"/>
    <n v="69.55"/>
    <s v="S"/>
    <x v="0"/>
  </r>
  <r>
    <x v="343"/>
    <n v="1"/>
    <x v="2"/>
    <s v="Cardeza, Mrs. James Warburton Martinez (Charlotte Wardle Drake)"/>
    <x v="1"/>
    <n v="58"/>
    <n v="0"/>
    <n v="1"/>
    <s v="PC 17755"/>
    <n v="512.32920000000001"/>
    <s v="C"/>
    <x v="1"/>
  </r>
  <r>
    <x v="344"/>
    <n v="0"/>
    <x v="0"/>
    <s v="van Billiard, Master. James William"/>
    <x v="0"/>
    <n v="21"/>
    <n v="1"/>
    <n v="1"/>
    <s v="A/5. 851"/>
    <n v="14.5"/>
    <s v="S"/>
    <x v="0"/>
  </r>
  <r>
    <x v="345"/>
    <n v="1"/>
    <x v="0"/>
    <s v="Abelseth, Miss. Karen Marie"/>
    <x v="1"/>
    <n v="16"/>
    <n v="0"/>
    <n v="0"/>
    <n v="348125"/>
    <n v="7.65"/>
    <s v="S"/>
    <x v="3"/>
  </r>
  <r>
    <x v="346"/>
    <n v="0"/>
    <x v="1"/>
    <s v="Botsford, Mr. William Hull"/>
    <x v="0"/>
    <n v="26"/>
    <n v="0"/>
    <n v="0"/>
    <n v="237670"/>
    <n v="13"/>
    <s v="S"/>
    <x v="0"/>
  </r>
  <r>
    <x v="347"/>
    <n v="1"/>
    <x v="0"/>
    <s v="Whabee, Mrs. George Joseph (Shawneene Abi-Saab)"/>
    <x v="1"/>
    <n v="38"/>
    <n v="0"/>
    <n v="0"/>
    <n v="2688"/>
    <n v="7.2291999999999996"/>
    <s v="C"/>
    <x v="0"/>
  </r>
  <r>
    <x v="348"/>
    <n v="0"/>
    <x v="1"/>
    <s v="Giles, Mr. Ralph"/>
    <x v="0"/>
    <n v="24"/>
    <n v="0"/>
    <n v="0"/>
    <n v="248726"/>
    <n v="13.5"/>
    <s v="S"/>
    <x v="0"/>
  </r>
  <r>
    <x v="349"/>
    <n v="1"/>
    <x v="1"/>
    <s v="Walcroft, Miss. Nellie"/>
    <x v="1"/>
    <n v="31"/>
    <n v="0"/>
    <n v="0"/>
    <s v="F.C.C. 13528"/>
    <n v="21"/>
    <s v="S"/>
    <x v="0"/>
  </r>
  <r>
    <x v="350"/>
    <n v="1"/>
    <x v="2"/>
    <s v="Greenfield, Mrs. Leo David (Blanche Strouse)"/>
    <x v="1"/>
    <n v="45"/>
    <n v="0"/>
    <n v="1"/>
    <s v="PC 17759"/>
    <n v="63.3583"/>
    <s v="C"/>
    <x v="1"/>
  </r>
  <r>
    <x v="351"/>
    <n v="0"/>
    <x v="1"/>
    <s v="Stokes, Mr. Philip Joseph"/>
    <x v="0"/>
    <n v="25"/>
    <n v="0"/>
    <n v="0"/>
    <s v="F.C.C. 13540"/>
    <n v="10.5"/>
    <s v="S"/>
    <x v="0"/>
  </r>
  <r>
    <x v="352"/>
    <n v="0"/>
    <x v="1"/>
    <s v="Dibden, Mr. William"/>
    <x v="0"/>
    <n v="18"/>
    <n v="0"/>
    <n v="0"/>
    <s v="S.O.C. 14879"/>
    <n v="73.5"/>
    <s v="S"/>
    <x v="3"/>
  </r>
  <r>
    <x v="353"/>
    <n v="0"/>
    <x v="1"/>
    <s v="Herman, Mr. Samuel"/>
    <x v="0"/>
    <n v="49"/>
    <n v="1"/>
    <n v="2"/>
    <n v="220845"/>
    <n v="65"/>
    <s v="S"/>
    <x v="1"/>
  </r>
  <r>
    <x v="354"/>
    <n v="1"/>
    <x v="0"/>
    <s v="Dean, Miss. Elizabeth Gladys Millvina&quot;&quot;"/>
    <x v="1"/>
    <n v="0.17"/>
    <n v="1"/>
    <n v="2"/>
    <s v="C.A. 2315"/>
    <n v="20.574999999999999"/>
    <s v="S"/>
    <x v="3"/>
  </r>
  <r>
    <x v="355"/>
    <n v="0"/>
    <x v="2"/>
    <s v="Julian, Mr. Henry Forbes"/>
    <x v="0"/>
    <n v="50"/>
    <n v="0"/>
    <n v="0"/>
    <n v="113044"/>
    <n v="26"/>
    <s v="S"/>
    <x v="1"/>
  </r>
  <r>
    <x v="356"/>
    <n v="1"/>
    <x v="2"/>
    <s v="Brown, Mrs. John Murray (Caroline Lane Lamson)"/>
    <x v="1"/>
    <n v="59"/>
    <n v="2"/>
    <n v="0"/>
    <n v="11769"/>
    <n v="51.479199999999999"/>
    <s v="S"/>
    <x v="1"/>
  </r>
  <r>
    <x v="357"/>
    <n v="0"/>
    <x v="0"/>
    <s v="Lockyer, Mr. Edward"/>
    <x v="0"/>
    <n v="21"/>
    <n v="0"/>
    <n v="0"/>
    <n v="1222"/>
    <n v="7.8792"/>
    <s v="S"/>
    <x v="0"/>
  </r>
  <r>
    <x v="358"/>
    <n v="0"/>
    <x v="0"/>
    <s v="O'Keefe, Mr. Patrick"/>
    <x v="0"/>
    <n v="21"/>
    <n v="0"/>
    <n v="0"/>
    <n v="368402"/>
    <n v="7.75"/>
    <s v="Q"/>
    <x v="0"/>
  </r>
  <r>
    <x v="359"/>
    <n v="1"/>
    <x v="0"/>
    <s v="Lindell, Mrs. Edvard Bengtsson (Elin Gerda Persson)"/>
    <x v="1"/>
    <n v="30"/>
    <n v="1"/>
    <n v="0"/>
    <n v="349910"/>
    <n v="15.55"/>
    <s v="S"/>
    <x v="0"/>
  </r>
  <r>
    <x v="360"/>
    <n v="0"/>
    <x v="0"/>
    <s v="Sage, Master. William Henry"/>
    <x v="0"/>
    <n v="14.5"/>
    <n v="8"/>
    <n v="2"/>
    <s v="CA. 2343"/>
    <n v="69.55"/>
    <s v="S"/>
    <x v="3"/>
  </r>
  <r>
    <x v="361"/>
    <n v="1"/>
    <x v="1"/>
    <s v="Mallet, Mrs. Albert (Antoinette Magnin)"/>
    <x v="1"/>
    <n v="24"/>
    <n v="1"/>
    <n v="1"/>
    <s v="S.C./PARIS 2079"/>
    <n v="37.004199999999997"/>
    <s v="C"/>
    <x v="0"/>
  </r>
  <r>
    <x v="362"/>
    <n v="1"/>
    <x v="1"/>
    <s v="Ware, Mrs. John James (Florence Louise Long)"/>
    <x v="1"/>
    <n v="31"/>
    <n v="0"/>
    <n v="0"/>
    <s v="CA 31352"/>
    <n v="21"/>
    <s v="S"/>
    <x v="0"/>
  </r>
  <r>
    <x v="363"/>
    <n v="0"/>
    <x v="0"/>
    <s v="Strilic, Mr. Ivan"/>
    <x v="0"/>
    <n v="27"/>
    <n v="0"/>
    <n v="0"/>
    <n v="315083"/>
    <n v="8.6624999999999996"/>
    <s v="S"/>
    <x v="0"/>
  </r>
  <r>
    <x v="364"/>
    <n v="1"/>
    <x v="2"/>
    <s v="Harder, Mrs. George Achilles (Dorothy Annan)"/>
    <x v="1"/>
    <n v="25"/>
    <n v="1"/>
    <n v="0"/>
    <n v="11765"/>
    <n v="55.441699999999997"/>
    <s v="C"/>
    <x v="0"/>
  </r>
  <r>
    <x v="365"/>
    <n v="1"/>
    <x v="0"/>
    <s v="Sage, Mrs. John (Annie Bullen)"/>
    <x v="1"/>
    <n v="21"/>
    <n v="1"/>
    <n v="9"/>
    <s v="CA. 2343"/>
    <n v="69.55"/>
    <s v="S"/>
    <x v="0"/>
  </r>
  <r>
    <x v="366"/>
    <n v="0"/>
    <x v="0"/>
    <s v="Caram, Mr. Joseph"/>
    <x v="0"/>
    <n v="21"/>
    <n v="1"/>
    <n v="0"/>
    <n v="2689"/>
    <n v="14.458299999999999"/>
    <s v="C"/>
    <x v="0"/>
  </r>
  <r>
    <x v="367"/>
    <n v="1"/>
    <x v="0"/>
    <s v="Riihivouri, Miss. Susanna Juhantytar Sanni&quot;&quot;"/>
    <x v="1"/>
    <n v="22"/>
    <n v="0"/>
    <n v="0"/>
    <n v="3101295"/>
    <n v="39.6875"/>
    <s v="S"/>
    <x v="0"/>
  </r>
  <r>
    <x v="368"/>
    <n v="1"/>
    <x v="2"/>
    <s v="Gibson, Mrs. Leonard (Pauline C Boeson)"/>
    <x v="1"/>
    <n v="45"/>
    <n v="0"/>
    <n v="1"/>
    <n v="112378"/>
    <n v="59.4"/>
    <s v="C"/>
    <x v="1"/>
  </r>
  <r>
    <x v="369"/>
    <n v="0"/>
    <x v="1"/>
    <s v="Pallas y Castello, Mr. Emilio"/>
    <x v="0"/>
    <n v="29"/>
    <n v="0"/>
    <n v="0"/>
    <s v="SC/PARIS 2147"/>
    <n v="13.8583"/>
    <s v="C"/>
    <x v="0"/>
  </r>
  <r>
    <x v="370"/>
    <n v="0"/>
    <x v="1"/>
    <s v="Giles, Mr. Edgar"/>
    <x v="0"/>
    <n v="21"/>
    <n v="1"/>
    <n v="0"/>
    <n v="28133"/>
    <n v="11.5"/>
    <s v="S"/>
    <x v="0"/>
  </r>
  <r>
    <x v="371"/>
    <n v="1"/>
    <x v="2"/>
    <s v="Wilson, Miss. Helen Alice"/>
    <x v="1"/>
    <n v="31"/>
    <n v="0"/>
    <n v="0"/>
    <n v="16966"/>
    <n v="134.5"/>
    <s v="C"/>
    <x v="0"/>
  </r>
  <r>
    <x v="372"/>
    <n v="0"/>
    <x v="2"/>
    <s v="Ismay, Mr. Joseph Bruce"/>
    <x v="0"/>
    <n v="49"/>
    <n v="0"/>
    <n v="0"/>
    <n v="112058"/>
    <n v="0"/>
    <s v="S"/>
    <x v="1"/>
  </r>
  <r>
    <x v="373"/>
    <n v="0"/>
    <x v="1"/>
    <s v="Harbeck, Mr. William H"/>
    <x v="0"/>
    <n v="44"/>
    <n v="0"/>
    <n v="0"/>
    <n v="248746"/>
    <n v="13"/>
    <s v="S"/>
    <x v="1"/>
  </r>
  <r>
    <x v="374"/>
    <n v="1"/>
    <x v="2"/>
    <s v="Dodge, Mrs. Washington (Ruth Vidaver)"/>
    <x v="1"/>
    <n v="54"/>
    <n v="1"/>
    <n v="1"/>
    <n v="33638"/>
    <n v="81.8583"/>
    <s v="S"/>
    <x v="1"/>
  </r>
  <r>
    <x v="375"/>
    <n v="1"/>
    <x v="2"/>
    <s v="Bowen, Miss. Grace Scott"/>
    <x v="1"/>
    <n v="45"/>
    <n v="0"/>
    <n v="0"/>
    <s v="PC 17608"/>
    <n v="262.375"/>
    <s v="C"/>
    <x v="1"/>
  </r>
  <r>
    <x v="376"/>
    <n v="1"/>
    <x v="0"/>
    <s v="Kink, Miss. Maria"/>
    <x v="1"/>
    <n v="22"/>
    <n v="2"/>
    <n v="0"/>
    <n v="315152"/>
    <n v="8.6624999999999996"/>
    <s v="S"/>
    <x v="0"/>
  </r>
  <r>
    <x v="377"/>
    <n v="0"/>
    <x v="1"/>
    <s v="Cotterill, Mr. Henry Harry&quot;&quot;"/>
    <x v="0"/>
    <n v="21"/>
    <n v="0"/>
    <n v="0"/>
    <n v="29107"/>
    <n v="11.5"/>
    <s v="S"/>
    <x v="0"/>
  </r>
  <r>
    <x v="378"/>
    <n v="0"/>
    <x v="2"/>
    <s v="Hipkins, Mr. William Edward"/>
    <x v="0"/>
    <n v="55"/>
    <n v="0"/>
    <n v="0"/>
    <n v="680"/>
    <n v="50"/>
    <s v="S"/>
    <x v="1"/>
  </r>
  <r>
    <x v="379"/>
    <n v="0"/>
    <x v="0"/>
    <s v="Asplund, Master. Carl Edgar"/>
    <x v="0"/>
    <n v="5"/>
    <n v="4"/>
    <n v="2"/>
    <n v="347077"/>
    <n v="31.387499999999999"/>
    <s v="S"/>
    <x v="3"/>
  </r>
  <r>
    <x v="380"/>
    <n v="0"/>
    <x v="0"/>
    <s v="O'Connor, Mr. Patrick"/>
    <x v="0"/>
    <n v="21"/>
    <n v="0"/>
    <n v="0"/>
    <n v="366713"/>
    <n v="7.75"/>
    <s v="Q"/>
    <x v="0"/>
  </r>
  <r>
    <x v="381"/>
    <n v="0"/>
    <x v="0"/>
    <s v="Foley, Mr. Joseph"/>
    <x v="0"/>
    <n v="26"/>
    <n v="0"/>
    <n v="0"/>
    <n v="330910"/>
    <n v="7.8792"/>
    <s v="Q"/>
    <x v="0"/>
  </r>
  <r>
    <x v="382"/>
    <n v="1"/>
    <x v="0"/>
    <s v="Risien, Mrs. Samuel (Emma)"/>
    <x v="1"/>
    <n v="21"/>
    <n v="0"/>
    <n v="0"/>
    <n v="364498"/>
    <n v="14.5"/>
    <s v="S"/>
    <x v="0"/>
  </r>
  <r>
    <x v="383"/>
    <n v="1"/>
    <x v="0"/>
    <s v="McNamee, Mrs. Neal (Eileen O'Leary)"/>
    <x v="1"/>
    <n v="19"/>
    <n v="1"/>
    <n v="0"/>
    <n v="376566"/>
    <n v="16.100000000000001"/>
    <s v="S"/>
    <x v="3"/>
  </r>
  <r>
    <x v="384"/>
    <n v="0"/>
    <x v="1"/>
    <s v="Wheeler, Mr. Edwin Frederick&quot;&quot;"/>
    <x v="0"/>
    <n v="21"/>
    <n v="0"/>
    <n v="0"/>
    <s v="SC/PARIS 2159"/>
    <n v="12.875"/>
    <s v="S"/>
    <x v="0"/>
  </r>
  <r>
    <x v="385"/>
    <n v="1"/>
    <x v="1"/>
    <s v="Herman, Miss. Kate"/>
    <x v="1"/>
    <n v="24"/>
    <n v="1"/>
    <n v="2"/>
    <n v="220845"/>
    <n v="65"/>
    <s v="S"/>
    <x v="0"/>
  </r>
  <r>
    <x v="386"/>
    <n v="0"/>
    <x v="0"/>
    <s v="Aronsson, Mr. Ernst Axel Algot"/>
    <x v="0"/>
    <n v="24"/>
    <n v="0"/>
    <n v="0"/>
    <n v="349911"/>
    <n v="7.7750000000000004"/>
    <s v="S"/>
    <x v="0"/>
  </r>
  <r>
    <x v="387"/>
    <n v="0"/>
    <x v="1"/>
    <s v="Ashby, Mr. John"/>
    <x v="0"/>
    <n v="57"/>
    <n v="0"/>
    <n v="0"/>
    <n v="244346"/>
    <n v="13"/>
    <s v="S"/>
    <x v="1"/>
  </r>
  <r>
    <x v="388"/>
    <n v="0"/>
    <x v="0"/>
    <s v="Canavan, Mr. Patrick"/>
    <x v="0"/>
    <n v="21"/>
    <n v="0"/>
    <n v="0"/>
    <n v="364858"/>
    <n v="7.75"/>
    <s v="Q"/>
    <x v="0"/>
  </r>
  <r>
    <x v="389"/>
    <n v="0"/>
    <x v="0"/>
    <s v="Palsson, Master. Paul Folke"/>
    <x v="0"/>
    <n v="6"/>
    <n v="3"/>
    <n v="1"/>
    <n v="349909"/>
    <n v="21.074999999999999"/>
    <s v="S"/>
    <x v="3"/>
  </r>
  <r>
    <x v="390"/>
    <n v="0"/>
    <x v="2"/>
    <s v="Payne, Mr. Vivian Ponsonby"/>
    <x v="0"/>
    <n v="23"/>
    <n v="0"/>
    <n v="0"/>
    <n v="12749"/>
    <n v="93.5"/>
    <s v="S"/>
    <x v="0"/>
  </r>
  <r>
    <x v="391"/>
    <n v="1"/>
    <x v="2"/>
    <s v="Lines, Mrs. Ernest H (Elizabeth Lindsey James)"/>
    <x v="1"/>
    <n v="51"/>
    <n v="0"/>
    <n v="1"/>
    <s v="PC 17592"/>
    <n v="39.4"/>
    <s v="S"/>
    <x v="1"/>
  </r>
  <r>
    <x v="392"/>
    <n v="0"/>
    <x v="0"/>
    <s v="Abbott, Master. Eugene Joseph"/>
    <x v="0"/>
    <n v="13"/>
    <n v="0"/>
    <n v="2"/>
    <s v="C.A. 2673"/>
    <n v="20.25"/>
    <s v="S"/>
    <x v="3"/>
  </r>
  <r>
    <x v="393"/>
    <n v="0"/>
    <x v="1"/>
    <s v="Gilbert, Mr. William"/>
    <x v="0"/>
    <n v="47"/>
    <n v="0"/>
    <n v="0"/>
    <s v="C.A. 30769"/>
    <n v="10.5"/>
    <s v="S"/>
    <x v="1"/>
  </r>
  <r>
    <x v="394"/>
    <n v="0"/>
    <x v="0"/>
    <s v="Kink-Heilmann, Mr. Anton"/>
    <x v="0"/>
    <n v="29"/>
    <n v="3"/>
    <n v="1"/>
    <n v="315153"/>
    <n v="22.024999999999999"/>
    <s v="S"/>
    <x v="0"/>
  </r>
  <r>
    <x v="395"/>
    <n v="1"/>
    <x v="2"/>
    <s v="Smith, Mrs. Lucien Philip (Mary Eloise Hughes)"/>
    <x v="1"/>
    <n v="18"/>
    <n v="1"/>
    <n v="0"/>
    <n v="13695"/>
    <n v="60"/>
    <s v="S"/>
    <x v="3"/>
  </r>
  <r>
    <x v="396"/>
    <n v="0"/>
    <x v="0"/>
    <s v="Colbert, Mr. Patrick"/>
    <x v="0"/>
    <n v="24"/>
    <n v="0"/>
    <n v="0"/>
    <n v="371109"/>
    <n v="7.25"/>
    <s v="Q"/>
    <x v="0"/>
  </r>
  <r>
    <x v="397"/>
    <n v="1"/>
    <x v="2"/>
    <s v="Frolicher-Stehli, Mrs. Maxmillian (Margaretha Emerentia Stehli)"/>
    <x v="1"/>
    <n v="48"/>
    <n v="1"/>
    <n v="1"/>
    <n v="13567"/>
    <n v="79.2"/>
    <s v="C"/>
    <x v="1"/>
  </r>
  <r>
    <x v="398"/>
    <n v="0"/>
    <x v="0"/>
    <s v="Larsson-Rondberg, Mr. Edvard A"/>
    <x v="0"/>
    <n v="22"/>
    <n v="0"/>
    <n v="0"/>
    <n v="347065"/>
    <n v="7.7750000000000004"/>
    <s v="S"/>
    <x v="0"/>
  </r>
  <r>
    <x v="399"/>
    <n v="0"/>
    <x v="0"/>
    <s v="Conlon, Mr. Thomas Henry"/>
    <x v="0"/>
    <n v="31"/>
    <n v="0"/>
    <n v="0"/>
    <n v="21332"/>
    <n v="7.7332999999999998"/>
    <s v="Q"/>
    <x v="0"/>
  </r>
  <r>
    <x v="400"/>
    <n v="1"/>
    <x v="2"/>
    <s v="Bonnell, Miss. Caroline"/>
    <x v="1"/>
    <n v="30"/>
    <n v="0"/>
    <n v="0"/>
    <n v="36928"/>
    <n v="164.86670000000001"/>
    <s v="S"/>
    <x v="0"/>
  </r>
  <r>
    <x v="401"/>
    <n v="0"/>
    <x v="1"/>
    <s v="Gale, Mr. Harry"/>
    <x v="0"/>
    <n v="38"/>
    <n v="1"/>
    <n v="0"/>
    <n v="28664"/>
    <n v="21"/>
    <s v="S"/>
    <x v="0"/>
  </r>
  <r>
    <x v="402"/>
    <n v="1"/>
    <x v="2"/>
    <s v="Gibson, Miss. Dorothy Winifred"/>
    <x v="1"/>
    <n v="22"/>
    <n v="0"/>
    <n v="1"/>
    <n v="112378"/>
    <n v="59.4"/>
    <s v="C"/>
    <x v="0"/>
  </r>
  <r>
    <x v="403"/>
    <n v="0"/>
    <x v="2"/>
    <s v="Carrau, Mr. Jose Pedro"/>
    <x v="0"/>
    <n v="17"/>
    <n v="0"/>
    <n v="0"/>
    <n v="113059"/>
    <n v="47.1"/>
    <s v="S"/>
    <x v="3"/>
  </r>
  <r>
    <x v="404"/>
    <n v="0"/>
    <x v="2"/>
    <s v="Frauenthal, Mr. Isaac Gerald"/>
    <x v="0"/>
    <n v="43"/>
    <n v="1"/>
    <n v="0"/>
    <n v="17765"/>
    <n v="27.720800000000001"/>
    <s v="C"/>
    <x v="1"/>
  </r>
  <r>
    <x v="405"/>
    <n v="0"/>
    <x v="1"/>
    <s v="Nourney, Mr. Alfred (Baron von Drachstedt&quot;)&quot;"/>
    <x v="0"/>
    <n v="20"/>
    <n v="0"/>
    <n v="0"/>
    <s v="SC/PARIS 2166"/>
    <n v="13.862500000000001"/>
    <s v="C"/>
    <x v="0"/>
  </r>
  <r>
    <x v="406"/>
    <n v="0"/>
    <x v="1"/>
    <s v="Ware, Mr. William Jeffery"/>
    <x v="0"/>
    <n v="23"/>
    <n v="1"/>
    <n v="0"/>
    <n v="28666"/>
    <n v="10.5"/>
    <s v="S"/>
    <x v="0"/>
  </r>
  <r>
    <x v="407"/>
    <n v="0"/>
    <x v="2"/>
    <s v="Widener, Mr. George Dunton"/>
    <x v="0"/>
    <n v="50"/>
    <n v="1"/>
    <n v="1"/>
    <n v="113503"/>
    <n v="211.5"/>
    <s v="C"/>
    <x v="1"/>
  </r>
  <r>
    <x v="408"/>
    <n v="1"/>
    <x v="0"/>
    <s v="Riordan, Miss. Johanna Hannah&quot;&quot;"/>
    <x v="1"/>
    <n v="21"/>
    <n v="0"/>
    <n v="0"/>
    <n v="334915"/>
    <n v="7.7207999999999997"/>
    <s v="Q"/>
    <x v="0"/>
  </r>
  <r>
    <x v="409"/>
    <n v="1"/>
    <x v="0"/>
    <s v="Peacock, Miss. Treasteall"/>
    <x v="1"/>
    <n v="3"/>
    <n v="1"/>
    <n v="1"/>
    <s v="SOTON/O.Q. 3101315"/>
    <n v="13.775"/>
    <s v="S"/>
    <x v="3"/>
  </r>
  <r>
    <x v="410"/>
    <n v="1"/>
    <x v="0"/>
    <s v="Naughton, Miss. Hannah"/>
    <x v="1"/>
    <n v="21"/>
    <n v="0"/>
    <n v="0"/>
    <n v="365237"/>
    <n v="7.75"/>
    <s v="Q"/>
    <x v="0"/>
  </r>
  <r>
    <x v="411"/>
    <n v="1"/>
    <x v="2"/>
    <s v="Minahan, Mrs. William Edward (Lillian E Thorpe)"/>
    <x v="1"/>
    <n v="37"/>
    <n v="1"/>
    <n v="0"/>
    <n v="19928"/>
    <n v="90"/>
    <s v="Q"/>
    <x v="0"/>
  </r>
  <r>
    <x v="412"/>
    <n v="1"/>
    <x v="0"/>
    <s v="Henriksson, Miss. Jenny Lovisa"/>
    <x v="1"/>
    <n v="28"/>
    <n v="0"/>
    <n v="0"/>
    <n v="347086"/>
    <n v="7.7750000000000004"/>
    <s v="S"/>
    <x v="0"/>
  </r>
  <r>
    <x v="413"/>
    <n v="0"/>
    <x v="0"/>
    <s v="Spector, Mr. Woolf"/>
    <x v="0"/>
    <n v="21"/>
    <n v="0"/>
    <n v="0"/>
    <s v="A.5. 3236"/>
    <n v="8.0500000000000007"/>
    <s v="S"/>
    <x v="0"/>
  </r>
  <r>
    <x v="414"/>
    <n v="1"/>
    <x v="2"/>
    <s v="Oliva y Ocana, Dona. Fermina"/>
    <x v="1"/>
    <n v="39"/>
    <n v="0"/>
    <n v="0"/>
    <s v="PC 17758"/>
    <n v="108.9"/>
    <s v="C"/>
    <x v="0"/>
  </r>
  <r>
    <x v="415"/>
    <n v="0"/>
    <x v="0"/>
    <s v="Saether, Mr. Simon Sivertsen"/>
    <x v="0"/>
    <n v="38.5"/>
    <n v="0"/>
    <n v="0"/>
    <s v="SOTON/O.Q. 3101262"/>
    <n v="7.25"/>
    <s v="S"/>
    <x v="0"/>
  </r>
  <r>
    <x v="416"/>
    <n v="0"/>
    <x v="0"/>
    <s v="Ware, Mr. Frederick"/>
    <x v="0"/>
    <n v="21"/>
    <n v="0"/>
    <n v="0"/>
    <n v="359309"/>
    <n v="8.0500000000000007"/>
    <s v="S"/>
    <x v="0"/>
  </r>
  <r>
    <x v="417"/>
    <n v="0"/>
    <x v="0"/>
    <s v="Peter, Master. Michael J"/>
    <x v="0"/>
    <n v="21"/>
    <n v="1"/>
    <n v="1"/>
    <n v="2668"/>
    <n v="22.3583"/>
    <s v="C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8">
  <r>
    <x v="0"/>
    <x v="0"/>
    <x v="0"/>
    <x v="0"/>
    <x v="0"/>
    <n v="34.5"/>
    <x v="0"/>
    <x v="0"/>
    <n v="330911"/>
    <x v="0"/>
    <x v="0"/>
    <x v="0"/>
  </r>
  <r>
    <x v="1"/>
    <x v="1"/>
    <x v="0"/>
    <x v="1"/>
    <x v="1"/>
    <n v="47"/>
    <x v="1"/>
    <x v="0"/>
    <n v="363272"/>
    <x v="1"/>
    <x v="1"/>
    <x v="1"/>
  </r>
  <r>
    <x v="2"/>
    <x v="0"/>
    <x v="1"/>
    <x v="2"/>
    <x v="0"/>
    <n v="62"/>
    <x v="0"/>
    <x v="0"/>
    <n v="240276"/>
    <x v="2"/>
    <x v="0"/>
    <x v="2"/>
  </r>
  <r>
    <x v="3"/>
    <x v="0"/>
    <x v="0"/>
    <x v="3"/>
    <x v="0"/>
    <n v="27"/>
    <x v="0"/>
    <x v="0"/>
    <n v="315154"/>
    <x v="3"/>
    <x v="1"/>
    <x v="0"/>
  </r>
  <r>
    <x v="4"/>
    <x v="1"/>
    <x v="0"/>
    <x v="4"/>
    <x v="1"/>
    <n v="22"/>
    <x v="1"/>
    <x v="1"/>
    <n v="3101298"/>
    <x v="4"/>
    <x v="1"/>
    <x v="0"/>
  </r>
  <r>
    <x v="5"/>
    <x v="0"/>
    <x v="0"/>
    <x v="5"/>
    <x v="0"/>
    <n v="14"/>
    <x v="0"/>
    <x v="0"/>
    <n v="7538"/>
    <x v="5"/>
    <x v="1"/>
    <x v="3"/>
  </r>
  <r>
    <x v="6"/>
    <x v="1"/>
    <x v="0"/>
    <x v="6"/>
    <x v="1"/>
    <n v="30"/>
    <x v="0"/>
    <x v="0"/>
    <n v="330972"/>
    <x v="6"/>
    <x v="0"/>
    <x v="0"/>
  </r>
  <r>
    <x v="7"/>
    <x v="0"/>
    <x v="1"/>
    <x v="7"/>
    <x v="0"/>
    <n v="26"/>
    <x v="1"/>
    <x v="1"/>
    <n v="248738"/>
    <x v="7"/>
    <x v="1"/>
    <x v="0"/>
  </r>
  <r>
    <x v="8"/>
    <x v="1"/>
    <x v="0"/>
    <x v="8"/>
    <x v="1"/>
    <n v="18"/>
    <x v="0"/>
    <x v="0"/>
    <n v="2657"/>
    <x v="8"/>
    <x v="2"/>
    <x v="3"/>
  </r>
  <r>
    <x v="9"/>
    <x v="0"/>
    <x v="0"/>
    <x v="9"/>
    <x v="0"/>
    <n v="21"/>
    <x v="2"/>
    <x v="0"/>
    <s v="A/4 48871"/>
    <x v="9"/>
    <x v="1"/>
    <x v="0"/>
  </r>
  <r>
    <x v="10"/>
    <x v="0"/>
    <x v="0"/>
    <x v="10"/>
    <x v="0"/>
    <n v="21"/>
    <x v="0"/>
    <x v="0"/>
    <n v="349220"/>
    <x v="10"/>
    <x v="1"/>
    <x v="0"/>
  </r>
  <r>
    <x v="11"/>
    <x v="0"/>
    <x v="2"/>
    <x v="11"/>
    <x v="0"/>
    <n v="46"/>
    <x v="0"/>
    <x v="0"/>
    <n v="694"/>
    <x v="11"/>
    <x v="1"/>
    <x v="1"/>
  </r>
  <r>
    <x v="12"/>
    <x v="1"/>
    <x v="2"/>
    <x v="12"/>
    <x v="1"/>
    <n v="23"/>
    <x v="1"/>
    <x v="0"/>
    <n v="21228"/>
    <x v="12"/>
    <x v="1"/>
    <x v="0"/>
  </r>
  <r>
    <x v="13"/>
    <x v="0"/>
    <x v="1"/>
    <x v="13"/>
    <x v="0"/>
    <n v="63"/>
    <x v="1"/>
    <x v="0"/>
    <n v="24065"/>
    <x v="11"/>
    <x v="1"/>
    <x v="2"/>
  </r>
  <r>
    <x v="14"/>
    <x v="1"/>
    <x v="2"/>
    <x v="14"/>
    <x v="1"/>
    <n v="47"/>
    <x v="1"/>
    <x v="0"/>
    <s v="W.E.P. 5734"/>
    <x v="13"/>
    <x v="1"/>
    <x v="1"/>
  </r>
  <r>
    <x v="15"/>
    <x v="1"/>
    <x v="1"/>
    <x v="15"/>
    <x v="1"/>
    <n v="24"/>
    <x v="1"/>
    <x v="0"/>
    <s v="SC/PARIS 2167"/>
    <x v="14"/>
    <x v="2"/>
    <x v="0"/>
  </r>
  <r>
    <x v="16"/>
    <x v="0"/>
    <x v="1"/>
    <x v="16"/>
    <x v="0"/>
    <n v="35"/>
    <x v="0"/>
    <x v="0"/>
    <n v="233734"/>
    <x v="15"/>
    <x v="0"/>
    <x v="0"/>
  </r>
  <r>
    <x v="17"/>
    <x v="0"/>
    <x v="0"/>
    <x v="17"/>
    <x v="0"/>
    <n v="21"/>
    <x v="0"/>
    <x v="0"/>
    <n v="2692"/>
    <x v="16"/>
    <x v="2"/>
    <x v="0"/>
  </r>
  <r>
    <x v="18"/>
    <x v="1"/>
    <x v="0"/>
    <x v="18"/>
    <x v="1"/>
    <n v="27"/>
    <x v="1"/>
    <x v="0"/>
    <s v="STON/O2. 3101270"/>
    <x v="17"/>
    <x v="1"/>
    <x v="0"/>
  </r>
  <r>
    <x v="19"/>
    <x v="1"/>
    <x v="0"/>
    <x v="19"/>
    <x v="1"/>
    <n v="45"/>
    <x v="0"/>
    <x v="0"/>
    <n v="2696"/>
    <x v="16"/>
    <x v="2"/>
    <x v="1"/>
  </r>
  <r>
    <x v="20"/>
    <x v="0"/>
    <x v="2"/>
    <x v="20"/>
    <x v="0"/>
    <n v="55"/>
    <x v="1"/>
    <x v="0"/>
    <s v="PC 17603"/>
    <x v="18"/>
    <x v="2"/>
    <x v="1"/>
  </r>
  <r>
    <x v="21"/>
    <x v="0"/>
    <x v="0"/>
    <x v="21"/>
    <x v="0"/>
    <n v="9"/>
    <x v="0"/>
    <x v="1"/>
    <s v="C 17368"/>
    <x v="19"/>
    <x v="1"/>
    <x v="3"/>
  </r>
  <r>
    <x v="22"/>
    <x v="1"/>
    <x v="2"/>
    <x v="22"/>
    <x v="1"/>
    <n v="21"/>
    <x v="0"/>
    <x v="0"/>
    <s v="PC 17598"/>
    <x v="20"/>
    <x v="1"/>
    <x v="0"/>
  </r>
  <r>
    <x v="23"/>
    <x v="0"/>
    <x v="2"/>
    <x v="23"/>
    <x v="0"/>
    <n v="21"/>
    <x v="0"/>
    <x v="1"/>
    <s v="PC 17597"/>
    <x v="21"/>
    <x v="2"/>
    <x v="0"/>
  </r>
  <r>
    <x v="24"/>
    <x v="1"/>
    <x v="2"/>
    <x v="24"/>
    <x v="1"/>
    <n v="48"/>
    <x v="1"/>
    <x v="2"/>
    <s v="PC 17608"/>
    <x v="22"/>
    <x v="2"/>
    <x v="1"/>
  </r>
  <r>
    <x v="25"/>
    <x v="0"/>
    <x v="0"/>
    <x v="25"/>
    <x v="0"/>
    <n v="50"/>
    <x v="1"/>
    <x v="0"/>
    <s v="A/5. 3337"/>
    <x v="23"/>
    <x v="1"/>
    <x v="1"/>
  </r>
  <r>
    <x v="26"/>
    <x v="1"/>
    <x v="2"/>
    <x v="26"/>
    <x v="1"/>
    <n v="22"/>
    <x v="0"/>
    <x v="1"/>
    <n v="113509"/>
    <x v="24"/>
    <x v="2"/>
    <x v="0"/>
  </r>
  <r>
    <x v="27"/>
    <x v="0"/>
    <x v="0"/>
    <x v="27"/>
    <x v="0"/>
    <n v="22.5"/>
    <x v="0"/>
    <x v="0"/>
    <n v="2698"/>
    <x v="16"/>
    <x v="2"/>
    <x v="0"/>
  </r>
  <r>
    <x v="28"/>
    <x v="0"/>
    <x v="2"/>
    <x v="28"/>
    <x v="0"/>
    <n v="41"/>
    <x v="0"/>
    <x v="0"/>
    <n v="113054"/>
    <x v="25"/>
    <x v="1"/>
    <x v="1"/>
  </r>
  <r>
    <x v="29"/>
    <x v="0"/>
    <x v="0"/>
    <x v="29"/>
    <x v="0"/>
    <n v="21"/>
    <x v="2"/>
    <x v="0"/>
    <n v="2662"/>
    <x v="26"/>
    <x v="2"/>
    <x v="0"/>
  </r>
  <r>
    <x v="30"/>
    <x v="0"/>
    <x v="1"/>
    <x v="30"/>
    <x v="0"/>
    <n v="50"/>
    <x v="1"/>
    <x v="0"/>
    <s v="SC/AH 3085"/>
    <x v="11"/>
    <x v="1"/>
    <x v="1"/>
  </r>
  <r>
    <x v="31"/>
    <x v="0"/>
    <x v="1"/>
    <x v="31"/>
    <x v="0"/>
    <n v="24"/>
    <x v="2"/>
    <x v="0"/>
    <s v="C.A. 31029"/>
    <x v="27"/>
    <x v="1"/>
    <x v="0"/>
  </r>
  <r>
    <x v="32"/>
    <x v="1"/>
    <x v="0"/>
    <x v="32"/>
    <x v="1"/>
    <n v="33"/>
    <x v="1"/>
    <x v="3"/>
    <s v="C.A. 2315"/>
    <x v="28"/>
    <x v="1"/>
    <x v="0"/>
  </r>
  <r>
    <x v="33"/>
    <x v="1"/>
    <x v="0"/>
    <x v="33"/>
    <x v="1"/>
    <n v="21"/>
    <x v="1"/>
    <x v="3"/>
    <s v="W./C. 6607"/>
    <x v="29"/>
    <x v="1"/>
    <x v="0"/>
  </r>
  <r>
    <x v="34"/>
    <x v="0"/>
    <x v="2"/>
    <x v="34"/>
    <x v="0"/>
    <n v="30"/>
    <x v="1"/>
    <x v="0"/>
    <n v="13236"/>
    <x v="30"/>
    <x v="2"/>
    <x v="0"/>
  </r>
  <r>
    <x v="35"/>
    <x v="0"/>
    <x v="0"/>
    <x v="35"/>
    <x v="0"/>
    <n v="18.5"/>
    <x v="0"/>
    <x v="0"/>
    <n v="2682"/>
    <x v="8"/>
    <x v="2"/>
    <x v="3"/>
  </r>
  <r>
    <x v="36"/>
    <x v="1"/>
    <x v="0"/>
    <x v="36"/>
    <x v="1"/>
    <n v="21"/>
    <x v="0"/>
    <x v="0"/>
    <n v="342712"/>
    <x v="31"/>
    <x v="1"/>
    <x v="0"/>
  </r>
  <r>
    <x v="37"/>
    <x v="1"/>
    <x v="0"/>
    <x v="37"/>
    <x v="1"/>
    <n v="21"/>
    <x v="0"/>
    <x v="0"/>
    <n v="315087"/>
    <x v="3"/>
    <x v="1"/>
    <x v="0"/>
  </r>
  <r>
    <x v="38"/>
    <x v="0"/>
    <x v="0"/>
    <x v="38"/>
    <x v="0"/>
    <n v="25"/>
    <x v="0"/>
    <x v="0"/>
    <n v="345768"/>
    <x v="32"/>
    <x v="1"/>
    <x v="0"/>
  </r>
  <r>
    <x v="39"/>
    <x v="0"/>
    <x v="0"/>
    <x v="39"/>
    <x v="0"/>
    <n v="21"/>
    <x v="0"/>
    <x v="0"/>
    <n v="1601"/>
    <x v="33"/>
    <x v="1"/>
    <x v="0"/>
  </r>
  <r>
    <x v="40"/>
    <x v="0"/>
    <x v="0"/>
    <x v="40"/>
    <x v="0"/>
    <n v="39"/>
    <x v="0"/>
    <x v="1"/>
    <n v="349256"/>
    <x v="34"/>
    <x v="2"/>
    <x v="0"/>
  </r>
  <r>
    <x v="41"/>
    <x v="0"/>
    <x v="2"/>
    <x v="41"/>
    <x v="0"/>
    <n v="21"/>
    <x v="0"/>
    <x v="0"/>
    <n v="113778"/>
    <x v="35"/>
    <x v="1"/>
    <x v="0"/>
  </r>
  <r>
    <x v="42"/>
    <x v="0"/>
    <x v="0"/>
    <x v="42"/>
    <x v="0"/>
    <n v="41"/>
    <x v="0"/>
    <x v="0"/>
    <s v="SOTON/O.Q. 3101263"/>
    <x v="36"/>
    <x v="1"/>
    <x v="1"/>
  </r>
  <r>
    <x v="43"/>
    <x v="1"/>
    <x v="1"/>
    <x v="43"/>
    <x v="1"/>
    <n v="30"/>
    <x v="0"/>
    <x v="0"/>
    <n v="237249"/>
    <x v="37"/>
    <x v="1"/>
    <x v="0"/>
  </r>
  <r>
    <x v="44"/>
    <x v="1"/>
    <x v="2"/>
    <x v="44"/>
    <x v="1"/>
    <n v="45"/>
    <x v="1"/>
    <x v="0"/>
    <n v="11753"/>
    <x v="38"/>
    <x v="1"/>
    <x v="1"/>
  </r>
  <r>
    <x v="45"/>
    <x v="0"/>
    <x v="0"/>
    <x v="45"/>
    <x v="0"/>
    <n v="25"/>
    <x v="0"/>
    <x v="0"/>
    <s v="STON/O 2. 3101291"/>
    <x v="17"/>
    <x v="1"/>
    <x v="0"/>
  </r>
  <r>
    <x v="46"/>
    <x v="0"/>
    <x v="2"/>
    <x v="46"/>
    <x v="0"/>
    <n v="45"/>
    <x v="0"/>
    <x v="0"/>
    <s v="PC 17594"/>
    <x v="39"/>
    <x v="2"/>
    <x v="1"/>
  </r>
  <r>
    <x v="47"/>
    <x v="0"/>
    <x v="0"/>
    <x v="47"/>
    <x v="0"/>
    <n v="21"/>
    <x v="0"/>
    <x v="0"/>
    <n v="370374"/>
    <x v="40"/>
    <x v="0"/>
    <x v="0"/>
  </r>
  <r>
    <x v="48"/>
    <x v="1"/>
    <x v="2"/>
    <x v="48"/>
    <x v="1"/>
    <n v="60"/>
    <x v="0"/>
    <x v="0"/>
    <n v="11813"/>
    <x v="41"/>
    <x v="2"/>
    <x v="2"/>
  </r>
  <r>
    <x v="49"/>
    <x v="1"/>
    <x v="0"/>
    <x v="49"/>
    <x v="1"/>
    <n v="36"/>
    <x v="0"/>
    <x v="3"/>
    <s v="C.A. 37671"/>
    <x v="42"/>
    <x v="1"/>
    <x v="0"/>
  </r>
  <r>
    <x v="50"/>
    <x v="0"/>
    <x v="2"/>
    <x v="50"/>
    <x v="0"/>
    <n v="24"/>
    <x v="1"/>
    <x v="0"/>
    <n v="13695"/>
    <x v="43"/>
    <x v="1"/>
    <x v="0"/>
  </r>
  <r>
    <x v="51"/>
    <x v="0"/>
    <x v="1"/>
    <x v="51"/>
    <x v="0"/>
    <n v="27"/>
    <x v="0"/>
    <x v="0"/>
    <s v="SC/PARIS 2168"/>
    <x v="44"/>
    <x v="2"/>
    <x v="0"/>
  </r>
  <r>
    <x v="52"/>
    <x v="1"/>
    <x v="1"/>
    <x v="52"/>
    <x v="1"/>
    <n v="20"/>
    <x v="2"/>
    <x v="1"/>
    <n v="29105"/>
    <x v="45"/>
    <x v="1"/>
    <x v="0"/>
  </r>
  <r>
    <x v="53"/>
    <x v="1"/>
    <x v="2"/>
    <x v="53"/>
    <x v="1"/>
    <n v="28"/>
    <x v="3"/>
    <x v="3"/>
    <n v="19950"/>
    <x v="46"/>
    <x v="1"/>
    <x v="0"/>
  </r>
  <r>
    <x v="54"/>
    <x v="0"/>
    <x v="1"/>
    <x v="54"/>
    <x v="0"/>
    <n v="21"/>
    <x v="0"/>
    <x v="0"/>
    <s v="SC/A.3 2861"/>
    <x v="47"/>
    <x v="2"/>
    <x v="0"/>
  </r>
  <r>
    <x v="55"/>
    <x v="0"/>
    <x v="0"/>
    <x v="55"/>
    <x v="0"/>
    <n v="10"/>
    <x v="4"/>
    <x v="1"/>
    <n v="382652"/>
    <x v="48"/>
    <x v="0"/>
    <x v="3"/>
  </r>
  <r>
    <x v="56"/>
    <x v="0"/>
    <x v="0"/>
    <x v="56"/>
    <x v="0"/>
    <n v="35"/>
    <x v="0"/>
    <x v="0"/>
    <n v="349230"/>
    <x v="10"/>
    <x v="1"/>
    <x v="0"/>
  </r>
  <r>
    <x v="57"/>
    <x v="0"/>
    <x v="0"/>
    <x v="57"/>
    <x v="0"/>
    <n v="25"/>
    <x v="0"/>
    <x v="0"/>
    <n v="348122"/>
    <x v="49"/>
    <x v="1"/>
    <x v="0"/>
  </r>
  <r>
    <x v="58"/>
    <x v="0"/>
    <x v="0"/>
    <x v="58"/>
    <x v="0"/>
    <n v="21"/>
    <x v="1"/>
    <x v="0"/>
    <n v="386525"/>
    <x v="50"/>
    <x v="1"/>
    <x v="0"/>
  </r>
  <r>
    <x v="59"/>
    <x v="1"/>
    <x v="2"/>
    <x v="59"/>
    <x v="1"/>
    <n v="36"/>
    <x v="0"/>
    <x v="0"/>
    <s v="PC 17608"/>
    <x v="22"/>
    <x v="2"/>
    <x v="0"/>
  </r>
  <r>
    <x v="60"/>
    <x v="0"/>
    <x v="0"/>
    <x v="60"/>
    <x v="0"/>
    <n v="17"/>
    <x v="0"/>
    <x v="0"/>
    <n v="349232"/>
    <x v="10"/>
    <x v="1"/>
    <x v="3"/>
  </r>
  <r>
    <x v="61"/>
    <x v="0"/>
    <x v="1"/>
    <x v="61"/>
    <x v="0"/>
    <n v="32"/>
    <x v="0"/>
    <x v="0"/>
    <n v="237216"/>
    <x v="51"/>
    <x v="1"/>
    <x v="0"/>
  </r>
  <r>
    <x v="62"/>
    <x v="0"/>
    <x v="0"/>
    <x v="62"/>
    <x v="0"/>
    <n v="18"/>
    <x v="0"/>
    <x v="0"/>
    <n v="347090"/>
    <x v="40"/>
    <x v="1"/>
    <x v="3"/>
  </r>
  <r>
    <x v="63"/>
    <x v="1"/>
    <x v="0"/>
    <x v="63"/>
    <x v="1"/>
    <n v="22"/>
    <x v="0"/>
    <x v="0"/>
    <n v="334914"/>
    <x v="52"/>
    <x v="0"/>
    <x v="0"/>
  </r>
  <r>
    <x v="64"/>
    <x v="0"/>
    <x v="2"/>
    <x v="64"/>
    <x v="0"/>
    <n v="13"/>
    <x v="2"/>
    <x v="3"/>
    <s v="PC 17608"/>
    <x v="22"/>
    <x v="2"/>
    <x v="3"/>
  </r>
  <r>
    <x v="65"/>
    <x v="1"/>
    <x v="1"/>
    <x v="65"/>
    <x v="1"/>
    <n v="21"/>
    <x v="0"/>
    <x v="0"/>
    <s v="F.C.C. 13534"/>
    <x v="53"/>
    <x v="1"/>
    <x v="0"/>
  </r>
  <r>
    <x v="66"/>
    <x v="1"/>
    <x v="0"/>
    <x v="66"/>
    <x v="1"/>
    <n v="18"/>
    <x v="0"/>
    <x v="0"/>
    <n v="330963"/>
    <x v="54"/>
    <x v="0"/>
    <x v="3"/>
  </r>
  <r>
    <x v="67"/>
    <x v="0"/>
    <x v="2"/>
    <x v="67"/>
    <x v="0"/>
    <n v="47"/>
    <x v="0"/>
    <x v="0"/>
    <n v="113796"/>
    <x v="55"/>
    <x v="1"/>
    <x v="1"/>
  </r>
  <r>
    <x v="68"/>
    <x v="0"/>
    <x v="2"/>
    <x v="68"/>
    <x v="0"/>
    <n v="31"/>
    <x v="0"/>
    <x v="0"/>
    <n v="2543"/>
    <x v="56"/>
    <x v="2"/>
    <x v="0"/>
  </r>
  <r>
    <x v="69"/>
    <x v="1"/>
    <x v="2"/>
    <x v="69"/>
    <x v="1"/>
    <n v="60"/>
    <x v="1"/>
    <x v="4"/>
    <n v="19950"/>
    <x v="46"/>
    <x v="1"/>
    <x v="2"/>
  </r>
  <r>
    <x v="70"/>
    <x v="1"/>
    <x v="0"/>
    <x v="70"/>
    <x v="1"/>
    <n v="24"/>
    <x v="0"/>
    <x v="0"/>
    <n v="382653"/>
    <x v="40"/>
    <x v="0"/>
    <x v="0"/>
  </r>
  <r>
    <x v="71"/>
    <x v="0"/>
    <x v="0"/>
    <x v="71"/>
    <x v="0"/>
    <n v="21"/>
    <x v="0"/>
    <x v="0"/>
    <n v="349211"/>
    <x v="10"/>
    <x v="1"/>
    <x v="0"/>
  </r>
  <r>
    <x v="72"/>
    <x v="1"/>
    <x v="0"/>
    <x v="72"/>
    <x v="1"/>
    <n v="29"/>
    <x v="0"/>
    <x v="0"/>
    <n v="3101297"/>
    <x v="17"/>
    <x v="1"/>
    <x v="0"/>
  </r>
  <r>
    <x v="73"/>
    <x v="0"/>
    <x v="2"/>
    <x v="73"/>
    <x v="0"/>
    <n v="28.5"/>
    <x v="0"/>
    <x v="0"/>
    <s v="PC 17562"/>
    <x v="14"/>
    <x v="2"/>
    <x v="0"/>
  </r>
  <r>
    <x v="74"/>
    <x v="1"/>
    <x v="2"/>
    <x v="74"/>
    <x v="1"/>
    <n v="35"/>
    <x v="0"/>
    <x v="0"/>
    <n v="113503"/>
    <x v="57"/>
    <x v="2"/>
    <x v="0"/>
  </r>
  <r>
    <x v="75"/>
    <x v="0"/>
    <x v="2"/>
    <x v="75"/>
    <x v="0"/>
    <n v="32.5"/>
    <x v="0"/>
    <x v="0"/>
    <n v="113503"/>
    <x v="57"/>
    <x v="2"/>
    <x v="0"/>
  </r>
  <r>
    <x v="76"/>
    <x v="0"/>
    <x v="0"/>
    <x v="76"/>
    <x v="0"/>
    <n v="21"/>
    <x v="0"/>
    <x v="0"/>
    <n v="359306"/>
    <x v="31"/>
    <x v="1"/>
    <x v="0"/>
  </r>
  <r>
    <x v="77"/>
    <x v="1"/>
    <x v="2"/>
    <x v="77"/>
    <x v="1"/>
    <n v="55"/>
    <x v="2"/>
    <x v="0"/>
    <n v="11770"/>
    <x v="58"/>
    <x v="1"/>
    <x v="1"/>
  </r>
  <r>
    <x v="78"/>
    <x v="0"/>
    <x v="1"/>
    <x v="78"/>
    <x v="0"/>
    <n v="30"/>
    <x v="0"/>
    <x v="0"/>
    <n v="248744"/>
    <x v="37"/>
    <x v="1"/>
    <x v="0"/>
  </r>
  <r>
    <x v="79"/>
    <x v="1"/>
    <x v="0"/>
    <x v="79"/>
    <x v="1"/>
    <n v="24"/>
    <x v="0"/>
    <x v="0"/>
    <n v="368702"/>
    <x v="40"/>
    <x v="0"/>
    <x v="0"/>
  </r>
  <r>
    <x v="80"/>
    <x v="0"/>
    <x v="0"/>
    <x v="80"/>
    <x v="0"/>
    <n v="6"/>
    <x v="1"/>
    <x v="1"/>
    <n v="2678"/>
    <x v="59"/>
    <x v="2"/>
    <x v="3"/>
  </r>
  <r>
    <x v="81"/>
    <x v="0"/>
    <x v="2"/>
    <x v="81"/>
    <x v="0"/>
    <n v="67"/>
    <x v="1"/>
    <x v="0"/>
    <s v="PC 17483"/>
    <x v="60"/>
    <x v="1"/>
    <x v="2"/>
  </r>
  <r>
    <x v="82"/>
    <x v="0"/>
    <x v="2"/>
    <x v="82"/>
    <x v="0"/>
    <n v="49"/>
    <x v="0"/>
    <x v="0"/>
    <n v="19924"/>
    <x v="11"/>
    <x v="1"/>
    <x v="1"/>
  </r>
  <r>
    <x v="83"/>
    <x v="0"/>
    <x v="0"/>
    <x v="83"/>
    <x v="0"/>
    <n v="21"/>
    <x v="0"/>
    <x v="0"/>
    <n v="349238"/>
    <x v="10"/>
    <x v="1"/>
    <x v="0"/>
  </r>
  <r>
    <x v="84"/>
    <x v="0"/>
    <x v="1"/>
    <x v="84"/>
    <x v="0"/>
    <n v="21"/>
    <x v="0"/>
    <x v="0"/>
    <n v="240261"/>
    <x v="61"/>
    <x v="0"/>
    <x v="0"/>
  </r>
  <r>
    <x v="85"/>
    <x v="0"/>
    <x v="0"/>
    <x v="85"/>
    <x v="0"/>
    <n v="21"/>
    <x v="1"/>
    <x v="0"/>
    <n v="2660"/>
    <x v="62"/>
    <x v="2"/>
    <x v="0"/>
  </r>
  <r>
    <x v="86"/>
    <x v="1"/>
    <x v="0"/>
    <x v="86"/>
    <x v="1"/>
    <n v="27"/>
    <x v="0"/>
    <x v="0"/>
    <n v="330844"/>
    <x v="54"/>
    <x v="0"/>
    <x v="0"/>
  </r>
  <r>
    <x v="87"/>
    <x v="1"/>
    <x v="0"/>
    <x v="87"/>
    <x v="1"/>
    <n v="18"/>
    <x v="0"/>
    <x v="0"/>
    <s v="A/4 31416"/>
    <x v="31"/>
    <x v="1"/>
    <x v="3"/>
  </r>
  <r>
    <x v="88"/>
    <x v="1"/>
    <x v="0"/>
    <x v="88"/>
    <x v="1"/>
    <n v="21"/>
    <x v="0"/>
    <x v="0"/>
    <n v="364856"/>
    <x v="40"/>
    <x v="0"/>
    <x v="0"/>
  </r>
  <r>
    <x v="89"/>
    <x v="0"/>
    <x v="1"/>
    <x v="89"/>
    <x v="0"/>
    <n v="2"/>
    <x v="1"/>
    <x v="1"/>
    <n v="29103"/>
    <x v="45"/>
    <x v="1"/>
    <x v="3"/>
  </r>
  <r>
    <x v="90"/>
    <x v="1"/>
    <x v="0"/>
    <x v="90"/>
    <x v="1"/>
    <n v="22"/>
    <x v="1"/>
    <x v="0"/>
    <n v="347072"/>
    <x v="63"/>
    <x v="1"/>
    <x v="0"/>
  </r>
  <r>
    <x v="91"/>
    <x v="0"/>
    <x v="0"/>
    <x v="91"/>
    <x v="0"/>
    <n v="21"/>
    <x v="0"/>
    <x v="0"/>
    <n v="345498"/>
    <x v="64"/>
    <x v="1"/>
    <x v="0"/>
  </r>
  <r>
    <x v="92"/>
    <x v="1"/>
    <x v="2"/>
    <x v="92"/>
    <x v="1"/>
    <n v="27"/>
    <x v="1"/>
    <x v="3"/>
    <s v="F.C. 12750"/>
    <x v="65"/>
    <x v="1"/>
    <x v="0"/>
  </r>
  <r>
    <x v="93"/>
    <x v="0"/>
    <x v="0"/>
    <x v="93"/>
    <x v="0"/>
    <n v="21"/>
    <x v="0"/>
    <x v="0"/>
    <n v="376563"/>
    <x v="31"/>
    <x v="1"/>
    <x v="0"/>
  </r>
  <r>
    <x v="94"/>
    <x v="0"/>
    <x v="2"/>
    <x v="94"/>
    <x v="0"/>
    <n v="25"/>
    <x v="0"/>
    <x v="0"/>
    <n v="13905"/>
    <x v="11"/>
    <x v="2"/>
    <x v="0"/>
  </r>
  <r>
    <x v="95"/>
    <x v="0"/>
    <x v="0"/>
    <x v="95"/>
    <x v="0"/>
    <n v="25"/>
    <x v="0"/>
    <x v="0"/>
    <n v="350033"/>
    <x v="66"/>
    <x v="1"/>
    <x v="0"/>
  </r>
  <r>
    <x v="96"/>
    <x v="1"/>
    <x v="2"/>
    <x v="96"/>
    <x v="1"/>
    <n v="76"/>
    <x v="1"/>
    <x v="0"/>
    <n v="19877"/>
    <x v="67"/>
    <x v="1"/>
    <x v="2"/>
  </r>
  <r>
    <x v="97"/>
    <x v="0"/>
    <x v="0"/>
    <x v="97"/>
    <x v="0"/>
    <n v="29"/>
    <x v="0"/>
    <x v="0"/>
    <s v="STON/O 2. 3101268"/>
    <x v="17"/>
    <x v="1"/>
    <x v="0"/>
  </r>
  <r>
    <x v="98"/>
    <x v="1"/>
    <x v="0"/>
    <x v="98"/>
    <x v="1"/>
    <n v="20"/>
    <x v="0"/>
    <x v="0"/>
    <n v="347471"/>
    <x v="68"/>
    <x v="1"/>
    <x v="0"/>
  </r>
  <r>
    <x v="99"/>
    <x v="0"/>
    <x v="0"/>
    <x v="99"/>
    <x v="0"/>
    <n v="33"/>
    <x v="0"/>
    <x v="0"/>
    <s v="A./5. 3338"/>
    <x v="31"/>
    <x v="1"/>
    <x v="0"/>
  </r>
  <r>
    <x v="100"/>
    <x v="1"/>
    <x v="2"/>
    <x v="100"/>
    <x v="1"/>
    <n v="43"/>
    <x v="1"/>
    <x v="0"/>
    <n v="11778"/>
    <x v="69"/>
    <x v="2"/>
    <x v="1"/>
  </r>
  <r>
    <x v="101"/>
    <x v="0"/>
    <x v="1"/>
    <x v="101"/>
    <x v="0"/>
    <n v="27"/>
    <x v="1"/>
    <x v="0"/>
    <n v="228414"/>
    <x v="11"/>
    <x v="1"/>
    <x v="0"/>
  </r>
  <r>
    <x v="102"/>
    <x v="0"/>
    <x v="0"/>
    <x v="102"/>
    <x v="0"/>
    <n v="21"/>
    <x v="0"/>
    <x v="0"/>
    <n v="365235"/>
    <x v="40"/>
    <x v="0"/>
    <x v="0"/>
  </r>
  <r>
    <x v="103"/>
    <x v="0"/>
    <x v="0"/>
    <x v="103"/>
    <x v="0"/>
    <n v="26"/>
    <x v="0"/>
    <x v="0"/>
    <n v="347070"/>
    <x v="64"/>
    <x v="1"/>
    <x v="0"/>
  </r>
  <r>
    <x v="104"/>
    <x v="1"/>
    <x v="0"/>
    <x v="104"/>
    <x v="1"/>
    <n v="16"/>
    <x v="1"/>
    <x v="1"/>
    <n v="2625"/>
    <x v="70"/>
    <x v="2"/>
    <x v="3"/>
  </r>
  <r>
    <x v="105"/>
    <x v="0"/>
    <x v="0"/>
    <x v="105"/>
    <x v="0"/>
    <n v="28"/>
    <x v="0"/>
    <x v="0"/>
    <s v="C 4001"/>
    <x v="71"/>
    <x v="1"/>
    <x v="0"/>
  </r>
  <r>
    <x v="106"/>
    <x v="0"/>
    <x v="0"/>
    <x v="106"/>
    <x v="0"/>
    <n v="21"/>
    <x v="0"/>
    <x v="0"/>
    <n v="330920"/>
    <x v="72"/>
    <x v="0"/>
    <x v="0"/>
  </r>
  <r>
    <x v="107"/>
    <x v="0"/>
    <x v="0"/>
    <x v="107"/>
    <x v="0"/>
    <n v="21"/>
    <x v="0"/>
    <x v="0"/>
    <n v="383162"/>
    <x v="40"/>
    <x v="0"/>
    <x v="0"/>
  </r>
  <r>
    <x v="108"/>
    <x v="0"/>
    <x v="0"/>
    <x v="108"/>
    <x v="0"/>
    <n v="21"/>
    <x v="0"/>
    <x v="0"/>
    <n v="3410"/>
    <x v="73"/>
    <x v="1"/>
    <x v="0"/>
  </r>
  <r>
    <x v="109"/>
    <x v="0"/>
    <x v="1"/>
    <x v="109"/>
    <x v="0"/>
    <n v="18.5"/>
    <x v="0"/>
    <x v="0"/>
    <n v="248734"/>
    <x v="37"/>
    <x v="1"/>
    <x v="3"/>
  </r>
  <r>
    <x v="110"/>
    <x v="0"/>
    <x v="1"/>
    <x v="110"/>
    <x v="0"/>
    <n v="41"/>
    <x v="0"/>
    <x v="0"/>
    <n v="237734"/>
    <x v="74"/>
    <x v="2"/>
    <x v="1"/>
  </r>
  <r>
    <x v="111"/>
    <x v="1"/>
    <x v="0"/>
    <x v="111"/>
    <x v="1"/>
    <n v="21"/>
    <x v="0"/>
    <x v="0"/>
    <n v="330968"/>
    <x v="75"/>
    <x v="0"/>
    <x v="0"/>
  </r>
  <r>
    <x v="112"/>
    <x v="1"/>
    <x v="2"/>
    <x v="112"/>
    <x v="1"/>
    <n v="36"/>
    <x v="0"/>
    <x v="0"/>
    <s v="PC 17531"/>
    <x v="76"/>
    <x v="2"/>
    <x v="0"/>
  </r>
  <r>
    <x v="113"/>
    <x v="1"/>
    <x v="0"/>
    <x v="113"/>
    <x v="1"/>
    <n v="18.5"/>
    <x v="0"/>
    <x v="0"/>
    <n v="329944"/>
    <x v="77"/>
    <x v="0"/>
    <x v="3"/>
  </r>
  <r>
    <x v="114"/>
    <x v="1"/>
    <x v="2"/>
    <x v="114"/>
    <x v="1"/>
    <n v="63"/>
    <x v="1"/>
    <x v="0"/>
    <s v="PC 17483"/>
    <x v="60"/>
    <x v="1"/>
    <x v="2"/>
  </r>
  <r>
    <x v="115"/>
    <x v="0"/>
    <x v="0"/>
    <x v="115"/>
    <x v="0"/>
    <n v="18"/>
    <x v="1"/>
    <x v="0"/>
    <n v="2680"/>
    <x v="62"/>
    <x v="2"/>
    <x v="3"/>
  </r>
  <r>
    <x v="116"/>
    <x v="0"/>
    <x v="0"/>
    <x v="116"/>
    <x v="0"/>
    <n v="21"/>
    <x v="0"/>
    <x v="0"/>
    <n v="2681"/>
    <x v="78"/>
    <x v="2"/>
    <x v="0"/>
  </r>
  <r>
    <x v="117"/>
    <x v="1"/>
    <x v="0"/>
    <x v="117"/>
    <x v="1"/>
    <n v="1"/>
    <x v="1"/>
    <x v="1"/>
    <s v="PP 9549"/>
    <x v="79"/>
    <x v="1"/>
    <x v="3"/>
  </r>
  <r>
    <x v="118"/>
    <x v="0"/>
    <x v="2"/>
    <x v="118"/>
    <x v="0"/>
    <n v="36"/>
    <x v="0"/>
    <x v="0"/>
    <n v="13050"/>
    <x v="80"/>
    <x v="2"/>
    <x v="0"/>
  </r>
  <r>
    <x v="119"/>
    <x v="1"/>
    <x v="1"/>
    <x v="119"/>
    <x v="1"/>
    <n v="29"/>
    <x v="1"/>
    <x v="0"/>
    <s v="SC/AH 29037"/>
    <x v="11"/>
    <x v="1"/>
    <x v="0"/>
  </r>
  <r>
    <x v="120"/>
    <x v="1"/>
    <x v="1"/>
    <x v="120"/>
    <x v="1"/>
    <n v="12"/>
    <x v="0"/>
    <x v="0"/>
    <s v="C.A. 33595"/>
    <x v="81"/>
    <x v="1"/>
    <x v="3"/>
  </r>
  <r>
    <x v="121"/>
    <x v="0"/>
    <x v="0"/>
    <x v="121"/>
    <x v="0"/>
    <n v="21"/>
    <x v="1"/>
    <x v="0"/>
    <n v="367227"/>
    <x v="40"/>
    <x v="0"/>
    <x v="0"/>
  </r>
  <r>
    <x v="122"/>
    <x v="1"/>
    <x v="2"/>
    <x v="122"/>
    <x v="1"/>
    <n v="35"/>
    <x v="1"/>
    <x v="0"/>
    <n v="13236"/>
    <x v="30"/>
    <x v="2"/>
    <x v="0"/>
  </r>
  <r>
    <x v="123"/>
    <x v="0"/>
    <x v="0"/>
    <x v="123"/>
    <x v="0"/>
    <n v="28"/>
    <x v="0"/>
    <x v="0"/>
    <n v="392095"/>
    <x v="82"/>
    <x v="1"/>
    <x v="0"/>
  </r>
  <r>
    <x v="124"/>
    <x v="0"/>
    <x v="0"/>
    <x v="124"/>
    <x v="0"/>
    <n v="21"/>
    <x v="0"/>
    <x v="0"/>
    <n v="368783"/>
    <x v="40"/>
    <x v="0"/>
    <x v="0"/>
  </r>
  <r>
    <x v="125"/>
    <x v="1"/>
    <x v="0"/>
    <x v="125"/>
    <x v="1"/>
    <n v="17"/>
    <x v="0"/>
    <x v="1"/>
    <n v="371362"/>
    <x v="50"/>
    <x v="1"/>
    <x v="3"/>
  </r>
  <r>
    <x v="126"/>
    <x v="0"/>
    <x v="0"/>
    <x v="126"/>
    <x v="0"/>
    <n v="22"/>
    <x v="0"/>
    <x v="0"/>
    <n v="350045"/>
    <x v="66"/>
    <x v="1"/>
    <x v="0"/>
  </r>
  <r>
    <x v="127"/>
    <x v="1"/>
    <x v="0"/>
    <x v="127"/>
    <x v="1"/>
    <n v="21"/>
    <x v="2"/>
    <x v="0"/>
    <n v="367226"/>
    <x v="83"/>
    <x v="0"/>
    <x v="0"/>
  </r>
  <r>
    <x v="128"/>
    <x v="0"/>
    <x v="1"/>
    <x v="128"/>
    <x v="0"/>
    <n v="42"/>
    <x v="0"/>
    <x v="0"/>
    <n v="211535"/>
    <x v="37"/>
    <x v="1"/>
    <x v="1"/>
  </r>
  <r>
    <x v="129"/>
    <x v="0"/>
    <x v="0"/>
    <x v="129"/>
    <x v="0"/>
    <n v="24"/>
    <x v="0"/>
    <x v="0"/>
    <n v="342441"/>
    <x v="31"/>
    <x v="1"/>
    <x v="0"/>
  </r>
  <r>
    <x v="130"/>
    <x v="0"/>
    <x v="0"/>
    <x v="130"/>
    <x v="0"/>
    <n v="32"/>
    <x v="0"/>
    <x v="0"/>
    <s v="STON/OQ. 369943"/>
    <x v="31"/>
    <x v="1"/>
    <x v="0"/>
  </r>
  <r>
    <x v="131"/>
    <x v="0"/>
    <x v="2"/>
    <x v="131"/>
    <x v="0"/>
    <n v="53"/>
    <x v="0"/>
    <x v="0"/>
    <n v="113780"/>
    <x v="84"/>
    <x v="2"/>
    <x v="1"/>
  </r>
  <r>
    <x v="132"/>
    <x v="1"/>
    <x v="0"/>
    <x v="132"/>
    <x v="1"/>
    <n v="21"/>
    <x v="0"/>
    <x v="4"/>
    <n v="4133"/>
    <x v="85"/>
    <x v="1"/>
    <x v="0"/>
  </r>
  <r>
    <x v="133"/>
    <x v="0"/>
    <x v="0"/>
    <x v="133"/>
    <x v="0"/>
    <n v="21"/>
    <x v="1"/>
    <x v="0"/>
    <n v="2621"/>
    <x v="78"/>
    <x v="2"/>
    <x v="0"/>
  </r>
  <r>
    <x v="134"/>
    <x v="0"/>
    <x v="0"/>
    <x v="134"/>
    <x v="0"/>
    <n v="43"/>
    <x v="0"/>
    <x v="0"/>
    <n v="349226"/>
    <x v="10"/>
    <x v="1"/>
    <x v="1"/>
  </r>
  <r>
    <x v="135"/>
    <x v="0"/>
    <x v="0"/>
    <x v="135"/>
    <x v="0"/>
    <n v="24"/>
    <x v="0"/>
    <x v="0"/>
    <n v="350409"/>
    <x v="68"/>
    <x v="1"/>
    <x v="0"/>
  </r>
  <r>
    <x v="136"/>
    <x v="0"/>
    <x v="0"/>
    <x v="136"/>
    <x v="0"/>
    <n v="26.5"/>
    <x v="0"/>
    <x v="0"/>
    <n v="2656"/>
    <x v="16"/>
    <x v="2"/>
    <x v="0"/>
  </r>
  <r>
    <x v="137"/>
    <x v="0"/>
    <x v="1"/>
    <x v="137"/>
    <x v="0"/>
    <n v="26"/>
    <x v="0"/>
    <x v="0"/>
    <n v="248659"/>
    <x v="37"/>
    <x v="1"/>
    <x v="0"/>
  </r>
  <r>
    <x v="138"/>
    <x v="1"/>
    <x v="0"/>
    <x v="138"/>
    <x v="1"/>
    <n v="23"/>
    <x v="0"/>
    <x v="0"/>
    <s v="SOTON/OQ 392083"/>
    <x v="31"/>
    <x v="1"/>
    <x v="0"/>
  </r>
  <r>
    <x v="139"/>
    <x v="0"/>
    <x v="0"/>
    <x v="139"/>
    <x v="0"/>
    <n v="40"/>
    <x v="1"/>
    <x v="5"/>
    <s v="CA 2144"/>
    <x v="86"/>
    <x v="1"/>
    <x v="1"/>
  </r>
  <r>
    <x v="140"/>
    <x v="1"/>
    <x v="0"/>
    <x v="140"/>
    <x v="1"/>
    <n v="10"/>
    <x v="5"/>
    <x v="3"/>
    <s v="CA 2144"/>
    <x v="86"/>
    <x v="1"/>
    <x v="3"/>
  </r>
  <r>
    <x v="141"/>
    <x v="1"/>
    <x v="2"/>
    <x v="141"/>
    <x v="1"/>
    <n v="33"/>
    <x v="0"/>
    <x v="0"/>
    <n v="113781"/>
    <x v="87"/>
    <x v="1"/>
    <x v="0"/>
  </r>
  <r>
    <x v="142"/>
    <x v="0"/>
    <x v="2"/>
    <x v="142"/>
    <x v="0"/>
    <n v="61"/>
    <x v="1"/>
    <x v="2"/>
    <s v="PC 17608"/>
    <x v="22"/>
    <x v="2"/>
    <x v="2"/>
  </r>
  <r>
    <x v="143"/>
    <x v="0"/>
    <x v="1"/>
    <x v="143"/>
    <x v="0"/>
    <n v="28"/>
    <x v="0"/>
    <x v="0"/>
    <n v="244358"/>
    <x v="11"/>
    <x v="1"/>
    <x v="0"/>
  </r>
  <r>
    <x v="144"/>
    <x v="0"/>
    <x v="2"/>
    <x v="144"/>
    <x v="0"/>
    <n v="42"/>
    <x v="0"/>
    <x v="0"/>
    <n v="17475"/>
    <x v="35"/>
    <x v="1"/>
    <x v="1"/>
  </r>
  <r>
    <x v="145"/>
    <x v="0"/>
    <x v="0"/>
    <x v="145"/>
    <x v="0"/>
    <n v="31"/>
    <x v="3"/>
    <x v="0"/>
    <n v="345763"/>
    <x v="88"/>
    <x v="1"/>
    <x v="0"/>
  </r>
  <r>
    <x v="146"/>
    <x v="0"/>
    <x v="2"/>
    <x v="146"/>
    <x v="0"/>
    <n v="21"/>
    <x v="0"/>
    <x v="0"/>
    <n v="17463"/>
    <x v="89"/>
    <x v="1"/>
    <x v="0"/>
  </r>
  <r>
    <x v="147"/>
    <x v="0"/>
    <x v="0"/>
    <x v="147"/>
    <x v="0"/>
    <n v="22"/>
    <x v="0"/>
    <x v="0"/>
    <s v="SC/A4 23568"/>
    <x v="31"/>
    <x v="1"/>
    <x v="0"/>
  </r>
  <r>
    <x v="148"/>
    <x v="0"/>
    <x v="2"/>
    <x v="148"/>
    <x v="0"/>
    <n v="21"/>
    <x v="0"/>
    <x v="0"/>
    <n v="113791"/>
    <x v="35"/>
    <x v="1"/>
    <x v="0"/>
  </r>
  <r>
    <x v="149"/>
    <x v="0"/>
    <x v="1"/>
    <x v="149"/>
    <x v="0"/>
    <n v="30"/>
    <x v="1"/>
    <x v="1"/>
    <n v="250651"/>
    <x v="11"/>
    <x v="1"/>
    <x v="0"/>
  </r>
  <r>
    <x v="150"/>
    <x v="1"/>
    <x v="2"/>
    <x v="150"/>
    <x v="1"/>
    <n v="23"/>
    <x v="0"/>
    <x v="1"/>
    <n v="11767"/>
    <x v="90"/>
    <x v="2"/>
    <x v="0"/>
  </r>
  <r>
    <x v="151"/>
    <x v="0"/>
    <x v="0"/>
    <x v="151"/>
    <x v="0"/>
    <n v="21"/>
    <x v="0"/>
    <x v="0"/>
    <n v="349255"/>
    <x v="10"/>
    <x v="2"/>
    <x v="0"/>
  </r>
  <r>
    <x v="152"/>
    <x v="0"/>
    <x v="0"/>
    <x v="152"/>
    <x v="0"/>
    <n v="60.5"/>
    <x v="0"/>
    <x v="0"/>
    <n v="3701"/>
    <x v="40"/>
    <x v="1"/>
    <x v="2"/>
  </r>
  <r>
    <x v="153"/>
    <x v="1"/>
    <x v="0"/>
    <x v="153"/>
    <x v="1"/>
    <n v="36"/>
    <x v="0"/>
    <x v="3"/>
    <n v="350405"/>
    <x v="91"/>
    <x v="1"/>
    <x v="0"/>
  </r>
  <r>
    <x v="154"/>
    <x v="0"/>
    <x v="0"/>
    <x v="154"/>
    <x v="0"/>
    <n v="13"/>
    <x v="4"/>
    <x v="3"/>
    <n v="347077"/>
    <x v="92"/>
    <x v="1"/>
    <x v="3"/>
  </r>
  <r>
    <x v="155"/>
    <x v="0"/>
    <x v="0"/>
    <x v="155"/>
    <x v="0"/>
    <n v="24"/>
    <x v="0"/>
    <x v="0"/>
    <s v="S.O./P.P. 752"/>
    <x v="93"/>
    <x v="1"/>
    <x v="0"/>
  </r>
  <r>
    <x v="156"/>
    <x v="1"/>
    <x v="2"/>
    <x v="156"/>
    <x v="1"/>
    <n v="29"/>
    <x v="0"/>
    <x v="0"/>
    <s v="PC 17483"/>
    <x v="60"/>
    <x v="1"/>
    <x v="0"/>
  </r>
  <r>
    <x v="157"/>
    <x v="1"/>
    <x v="0"/>
    <x v="157"/>
    <x v="1"/>
    <n v="23"/>
    <x v="0"/>
    <x v="0"/>
    <n v="347469"/>
    <x v="68"/>
    <x v="1"/>
    <x v="0"/>
  </r>
  <r>
    <x v="158"/>
    <x v="0"/>
    <x v="2"/>
    <x v="158"/>
    <x v="0"/>
    <n v="42"/>
    <x v="0"/>
    <x v="0"/>
    <n v="110489"/>
    <x v="35"/>
    <x v="1"/>
    <x v="1"/>
  </r>
  <r>
    <x v="159"/>
    <x v="1"/>
    <x v="0"/>
    <x v="159"/>
    <x v="1"/>
    <n v="26"/>
    <x v="0"/>
    <x v="3"/>
    <s v="SOTON/O.Q. 3101315"/>
    <x v="94"/>
    <x v="1"/>
    <x v="0"/>
  </r>
  <r>
    <x v="160"/>
    <x v="1"/>
    <x v="0"/>
    <x v="160"/>
    <x v="1"/>
    <n v="21"/>
    <x v="0"/>
    <x v="0"/>
    <n v="335432"/>
    <x v="95"/>
    <x v="0"/>
    <x v="0"/>
  </r>
  <r>
    <x v="161"/>
    <x v="0"/>
    <x v="0"/>
    <x v="161"/>
    <x v="0"/>
    <n v="7"/>
    <x v="1"/>
    <x v="1"/>
    <n v="2650"/>
    <x v="59"/>
    <x v="2"/>
    <x v="3"/>
  </r>
  <r>
    <x v="162"/>
    <x v="1"/>
    <x v="1"/>
    <x v="162"/>
    <x v="1"/>
    <n v="26"/>
    <x v="0"/>
    <x v="0"/>
    <n v="220844"/>
    <x v="51"/>
    <x v="1"/>
    <x v="0"/>
  </r>
  <r>
    <x v="163"/>
    <x v="0"/>
    <x v="0"/>
    <x v="163"/>
    <x v="0"/>
    <n v="21"/>
    <x v="0"/>
    <x v="0"/>
    <n v="343271"/>
    <x v="1"/>
    <x v="1"/>
    <x v="0"/>
  </r>
  <r>
    <x v="164"/>
    <x v="0"/>
    <x v="1"/>
    <x v="164"/>
    <x v="0"/>
    <n v="41"/>
    <x v="0"/>
    <x v="0"/>
    <n v="237393"/>
    <x v="37"/>
    <x v="1"/>
    <x v="1"/>
  </r>
  <r>
    <x v="165"/>
    <x v="1"/>
    <x v="0"/>
    <x v="165"/>
    <x v="1"/>
    <n v="26"/>
    <x v="1"/>
    <x v="1"/>
    <n v="315153"/>
    <x v="96"/>
    <x v="1"/>
    <x v="0"/>
  </r>
  <r>
    <x v="166"/>
    <x v="0"/>
    <x v="2"/>
    <x v="166"/>
    <x v="0"/>
    <n v="48"/>
    <x v="0"/>
    <x v="0"/>
    <s v="PC 17591"/>
    <x v="97"/>
    <x v="2"/>
    <x v="1"/>
  </r>
  <r>
    <x v="167"/>
    <x v="0"/>
    <x v="0"/>
    <x v="167"/>
    <x v="0"/>
    <n v="18"/>
    <x v="2"/>
    <x v="3"/>
    <s v="W./C. 6608"/>
    <x v="98"/>
    <x v="1"/>
    <x v="3"/>
  </r>
  <r>
    <x v="168"/>
    <x v="1"/>
    <x v="2"/>
    <x v="168"/>
    <x v="1"/>
    <n v="21"/>
    <x v="0"/>
    <x v="0"/>
    <n v="17770"/>
    <x v="14"/>
    <x v="2"/>
    <x v="0"/>
  </r>
  <r>
    <x v="169"/>
    <x v="1"/>
    <x v="0"/>
    <x v="169"/>
    <x v="1"/>
    <n v="22"/>
    <x v="0"/>
    <x v="0"/>
    <n v="7548"/>
    <x v="99"/>
    <x v="1"/>
    <x v="0"/>
  </r>
  <r>
    <x v="170"/>
    <x v="0"/>
    <x v="0"/>
    <x v="170"/>
    <x v="0"/>
    <n v="21"/>
    <x v="0"/>
    <x v="0"/>
    <s v="S.O./P.P. 251"/>
    <x v="93"/>
    <x v="1"/>
    <x v="0"/>
  </r>
  <r>
    <x v="171"/>
    <x v="0"/>
    <x v="0"/>
    <x v="171"/>
    <x v="0"/>
    <n v="27"/>
    <x v="0"/>
    <x v="0"/>
    <n v="2670"/>
    <x v="16"/>
    <x v="2"/>
    <x v="0"/>
  </r>
  <r>
    <x v="172"/>
    <x v="0"/>
    <x v="0"/>
    <x v="172"/>
    <x v="0"/>
    <n v="23"/>
    <x v="1"/>
    <x v="0"/>
    <n v="347072"/>
    <x v="63"/>
    <x v="1"/>
    <x v="0"/>
  </r>
  <r>
    <x v="173"/>
    <x v="0"/>
    <x v="0"/>
    <x v="173"/>
    <x v="0"/>
    <n v="21"/>
    <x v="0"/>
    <x v="0"/>
    <n v="2673"/>
    <x v="8"/>
    <x v="2"/>
    <x v="0"/>
  </r>
  <r>
    <x v="174"/>
    <x v="0"/>
    <x v="0"/>
    <x v="174"/>
    <x v="0"/>
    <n v="40"/>
    <x v="1"/>
    <x v="6"/>
    <n v="347077"/>
    <x v="92"/>
    <x v="1"/>
    <x v="1"/>
  </r>
  <r>
    <x v="175"/>
    <x v="1"/>
    <x v="1"/>
    <x v="175"/>
    <x v="1"/>
    <n v="15"/>
    <x v="0"/>
    <x v="3"/>
    <n v="29750"/>
    <x v="100"/>
    <x v="1"/>
    <x v="3"/>
  </r>
  <r>
    <x v="176"/>
    <x v="1"/>
    <x v="1"/>
    <x v="176"/>
    <x v="1"/>
    <n v="20"/>
    <x v="0"/>
    <x v="0"/>
    <s v="C.A. 33112"/>
    <x v="101"/>
    <x v="1"/>
    <x v="0"/>
  </r>
  <r>
    <x v="177"/>
    <x v="0"/>
    <x v="2"/>
    <x v="177"/>
    <x v="0"/>
    <n v="54"/>
    <x v="1"/>
    <x v="0"/>
    <n v="11778"/>
    <x v="69"/>
    <x v="2"/>
    <x v="1"/>
  </r>
  <r>
    <x v="178"/>
    <x v="1"/>
    <x v="1"/>
    <x v="178"/>
    <x v="1"/>
    <n v="36"/>
    <x v="0"/>
    <x v="2"/>
    <n v="230136"/>
    <x v="100"/>
    <x v="1"/>
    <x v="0"/>
  </r>
  <r>
    <x v="179"/>
    <x v="1"/>
    <x v="2"/>
    <x v="179"/>
    <x v="1"/>
    <n v="64"/>
    <x v="0"/>
    <x v="3"/>
    <s v="PC 17756"/>
    <x v="90"/>
    <x v="2"/>
    <x v="2"/>
  </r>
  <r>
    <x v="180"/>
    <x v="0"/>
    <x v="1"/>
    <x v="180"/>
    <x v="0"/>
    <n v="30"/>
    <x v="0"/>
    <x v="0"/>
    <n v="233478"/>
    <x v="37"/>
    <x v="1"/>
    <x v="0"/>
  </r>
  <r>
    <x v="181"/>
    <x v="0"/>
    <x v="2"/>
    <x v="181"/>
    <x v="0"/>
    <n v="37"/>
    <x v="1"/>
    <x v="1"/>
    <s v="PC 17756"/>
    <x v="90"/>
    <x v="2"/>
    <x v="0"/>
  </r>
  <r>
    <x v="182"/>
    <x v="1"/>
    <x v="2"/>
    <x v="182"/>
    <x v="1"/>
    <n v="18"/>
    <x v="1"/>
    <x v="0"/>
    <n v="113773"/>
    <x v="102"/>
    <x v="1"/>
    <x v="3"/>
  </r>
  <r>
    <x v="183"/>
    <x v="0"/>
    <x v="0"/>
    <x v="183"/>
    <x v="0"/>
    <n v="21"/>
    <x v="0"/>
    <x v="0"/>
    <n v="7935"/>
    <x v="40"/>
    <x v="0"/>
    <x v="0"/>
  </r>
  <r>
    <x v="184"/>
    <x v="1"/>
    <x v="2"/>
    <x v="184"/>
    <x v="1"/>
    <n v="27"/>
    <x v="1"/>
    <x v="1"/>
    <s v="PC 17558"/>
    <x v="103"/>
    <x v="2"/>
    <x v="0"/>
  </r>
  <r>
    <x v="185"/>
    <x v="0"/>
    <x v="1"/>
    <x v="185"/>
    <x v="0"/>
    <n v="40"/>
    <x v="0"/>
    <x v="0"/>
    <n v="239059"/>
    <x v="104"/>
    <x v="1"/>
    <x v="1"/>
  </r>
  <r>
    <x v="186"/>
    <x v="1"/>
    <x v="1"/>
    <x v="186"/>
    <x v="1"/>
    <n v="21"/>
    <x v="0"/>
    <x v="1"/>
    <s v="S.O./P.P. 2"/>
    <x v="53"/>
    <x v="1"/>
    <x v="0"/>
  </r>
  <r>
    <x v="187"/>
    <x v="0"/>
    <x v="0"/>
    <x v="187"/>
    <x v="0"/>
    <n v="17"/>
    <x v="2"/>
    <x v="0"/>
    <s v="A/4 48873"/>
    <x v="31"/>
    <x v="1"/>
    <x v="3"/>
  </r>
  <r>
    <x v="188"/>
    <x v="1"/>
    <x v="0"/>
    <x v="188"/>
    <x v="1"/>
    <n v="21"/>
    <x v="6"/>
    <x v="3"/>
    <s v="CA. 2343"/>
    <x v="105"/>
    <x v="1"/>
    <x v="0"/>
  </r>
  <r>
    <x v="189"/>
    <x v="0"/>
    <x v="1"/>
    <x v="189"/>
    <x v="0"/>
    <n v="40"/>
    <x v="0"/>
    <x v="0"/>
    <n v="28221"/>
    <x v="37"/>
    <x v="1"/>
    <x v="1"/>
  </r>
  <r>
    <x v="190"/>
    <x v="0"/>
    <x v="1"/>
    <x v="190"/>
    <x v="0"/>
    <n v="34"/>
    <x v="1"/>
    <x v="0"/>
    <n v="226875"/>
    <x v="11"/>
    <x v="1"/>
    <x v="0"/>
  </r>
  <r>
    <x v="191"/>
    <x v="0"/>
    <x v="2"/>
    <x v="191"/>
    <x v="0"/>
    <n v="21"/>
    <x v="0"/>
    <x v="0"/>
    <n v="111163"/>
    <x v="11"/>
    <x v="1"/>
    <x v="0"/>
  </r>
  <r>
    <x v="192"/>
    <x v="0"/>
    <x v="0"/>
    <x v="192"/>
    <x v="0"/>
    <n v="11.5"/>
    <x v="1"/>
    <x v="1"/>
    <s v="A/5. 851"/>
    <x v="23"/>
    <x v="1"/>
    <x v="3"/>
  </r>
  <r>
    <x v="193"/>
    <x v="0"/>
    <x v="1"/>
    <x v="193"/>
    <x v="0"/>
    <n v="61"/>
    <x v="0"/>
    <x v="0"/>
    <n v="235509"/>
    <x v="15"/>
    <x v="0"/>
    <x v="2"/>
  </r>
  <r>
    <x v="194"/>
    <x v="0"/>
    <x v="1"/>
    <x v="194"/>
    <x v="0"/>
    <n v="8"/>
    <x v="0"/>
    <x v="3"/>
    <n v="28220"/>
    <x v="106"/>
    <x v="1"/>
    <x v="3"/>
  </r>
  <r>
    <x v="195"/>
    <x v="0"/>
    <x v="0"/>
    <x v="195"/>
    <x v="0"/>
    <n v="33"/>
    <x v="0"/>
    <x v="0"/>
    <n v="347465"/>
    <x v="68"/>
    <x v="1"/>
    <x v="0"/>
  </r>
  <r>
    <x v="196"/>
    <x v="0"/>
    <x v="2"/>
    <x v="196"/>
    <x v="0"/>
    <n v="6"/>
    <x v="0"/>
    <x v="3"/>
    <n v="16966"/>
    <x v="107"/>
    <x v="2"/>
    <x v="3"/>
  </r>
  <r>
    <x v="197"/>
    <x v="1"/>
    <x v="0"/>
    <x v="197"/>
    <x v="1"/>
    <n v="18"/>
    <x v="0"/>
    <x v="0"/>
    <n v="347066"/>
    <x v="64"/>
    <x v="1"/>
    <x v="3"/>
  </r>
  <r>
    <x v="198"/>
    <x v="0"/>
    <x v="1"/>
    <x v="198"/>
    <x v="0"/>
    <n v="23"/>
    <x v="0"/>
    <x v="0"/>
    <s v="C.A. 31030"/>
    <x v="108"/>
    <x v="1"/>
    <x v="0"/>
  </r>
  <r>
    <x v="199"/>
    <x v="1"/>
    <x v="0"/>
    <x v="199"/>
    <x v="1"/>
    <n v="21"/>
    <x v="0"/>
    <x v="0"/>
    <n v="65305"/>
    <x v="109"/>
    <x v="1"/>
    <x v="0"/>
  </r>
  <r>
    <x v="200"/>
    <x v="1"/>
    <x v="0"/>
    <x v="200"/>
    <x v="1"/>
    <n v="21"/>
    <x v="0"/>
    <x v="0"/>
    <n v="36568"/>
    <x v="110"/>
    <x v="0"/>
    <x v="0"/>
  </r>
  <r>
    <x v="201"/>
    <x v="0"/>
    <x v="0"/>
    <x v="201"/>
    <x v="0"/>
    <n v="0.33"/>
    <x v="0"/>
    <x v="3"/>
    <n v="347080"/>
    <x v="111"/>
    <x v="1"/>
    <x v="3"/>
  </r>
  <r>
    <x v="202"/>
    <x v="0"/>
    <x v="2"/>
    <x v="202"/>
    <x v="0"/>
    <n v="47"/>
    <x v="1"/>
    <x v="0"/>
    <s v="PC 17757"/>
    <x v="112"/>
    <x v="2"/>
    <x v="1"/>
  </r>
  <r>
    <x v="203"/>
    <x v="1"/>
    <x v="1"/>
    <x v="203"/>
    <x v="1"/>
    <n v="8"/>
    <x v="1"/>
    <x v="1"/>
    <n v="26360"/>
    <x v="11"/>
    <x v="1"/>
    <x v="3"/>
  </r>
  <r>
    <x v="204"/>
    <x v="0"/>
    <x v="1"/>
    <x v="204"/>
    <x v="0"/>
    <n v="25"/>
    <x v="0"/>
    <x v="0"/>
    <s v="C.A. 34050"/>
    <x v="108"/>
    <x v="1"/>
    <x v="0"/>
  </r>
  <r>
    <x v="205"/>
    <x v="0"/>
    <x v="2"/>
    <x v="205"/>
    <x v="0"/>
    <n v="21"/>
    <x v="0"/>
    <x v="0"/>
    <s v="F.C. 12998"/>
    <x v="113"/>
    <x v="2"/>
    <x v="0"/>
  </r>
  <r>
    <x v="206"/>
    <x v="1"/>
    <x v="0"/>
    <x v="206"/>
    <x v="1"/>
    <n v="35"/>
    <x v="0"/>
    <x v="0"/>
    <n v="9232"/>
    <x v="40"/>
    <x v="0"/>
    <x v="0"/>
  </r>
  <r>
    <x v="207"/>
    <x v="0"/>
    <x v="1"/>
    <x v="207"/>
    <x v="0"/>
    <n v="24"/>
    <x v="0"/>
    <x v="0"/>
    <n v="28034"/>
    <x v="108"/>
    <x v="1"/>
    <x v="0"/>
  </r>
  <r>
    <x v="208"/>
    <x v="1"/>
    <x v="2"/>
    <x v="208"/>
    <x v="1"/>
    <n v="33"/>
    <x v="0"/>
    <x v="0"/>
    <s v="PC 17613"/>
    <x v="14"/>
    <x v="2"/>
    <x v="0"/>
  </r>
  <r>
    <x v="209"/>
    <x v="0"/>
    <x v="0"/>
    <x v="209"/>
    <x v="0"/>
    <n v="25"/>
    <x v="0"/>
    <x v="0"/>
    <n v="349250"/>
    <x v="10"/>
    <x v="1"/>
    <x v="0"/>
  </r>
  <r>
    <x v="210"/>
    <x v="0"/>
    <x v="0"/>
    <x v="210"/>
    <x v="0"/>
    <n v="32"/>
    <x v="0"/>
    <x v="0"/>
    <s v="C 4001"/>
    <x v="71"/>
    <x v="1"/>
    <x v="0"/>
  </r>
  <r>
    <x v="211"/>
    <x v="0"/>
    <x v="0"/>
    <x v="211"/>
    <x v="0"/>
    <n v="21"/>
    <x v="0"/>
    <x v="0"/>
    <s v="SOTON/O.Q. 3101308"/>
    <x v="114"/>
    <x v="1"/>
    <x v="0"/>
  </r>
  <r>
    <x v="212"/>
    <x v="0"/>
    <x v="1"/>
    <x v="212"/>
    <x v="0"/>
    <n v="17"/>
    <x v="0"/>
    <x v="0"/>
    <s v="S.O.C. 14879"/>
    <x v="115"/>
    <x v="1"/>
    <x v="3"/>
  </r>
  <r>
    <x v="213"/>
    <x v="1"/>
    <x v="1"/>
    <x v="213"/>
    <x v="1"/>
    <n v="60"/>
    <x v="1"/>
    <x v="0"/>
    <n v="24065"/>
    <x v="11"/>
    <x v="1"/>
    <x v="2"/>
  </r>
  <r>
    <x v="214"/>
    <x v="1"/>
    <x v="0"/>
    <x v="214"/>
    <x v="1"/>
    <n v="38"/>
    <x v="4"/>
    <x v="3"/>
    <n v="347091"/>
    <x v="64"/>
    <x v="1"/>
    <x v="0"/>
  </r>
  <r>
    <x v="215"/>
    <x v="0"/>
    <x v="2"/>
    <x v="215"/>
    <x v="0"/>
    <n v="42"/>
    <x v="0"/>
    <x v="0"/>
    <n v="113038"/>
    <x v="116"/>
    <x v="1"/>
    <x v="1"/>
  </r>
  <r>
    <x v="216"/>
    <x v="1"/>
    <x v="0"/>
    <x v="216"/>
    <x v="1"/>
    <n v="21"/>
    <x v="0"/>
    <x v="0"/>
    <n v="330924"/>
    <x v="54"/>
    <x v="0"/>
    <x v="0"/>
  </r>
  <r>
    <x v="217"/>
    <x v="0"/>
    <x v="2"/>
    <x v="217"/>
    <x v="0"/>
    <n v="57"/>
    <x v="1"/>
    <x v="1"/>
    <n v="36928"/>
    <x v="117"/>
    <x v="1"/>
    <x v="1"/>
  </r>
  <r>
    <x v="218"/>
    <x v="1"/>
    <x v="2"/>
    <x v="218"/>
    <x v="1"/>
    <n v="50"/>
    <x v="1"/>
    <x v="1"/>
    <n v="113503"/>
    <x v="57"/>
    <x v="2"/>
    <x v="1"/>
  </r>
  <r>
    <x v="219"/>
    <x v="0"/>
    <x v="0"/>
    <x v="219"/>
    <x v="0"/>
    <n v="21"/>
    <x v="0"/>
    <x v="0"/>
    <n v="32302"/>
    <x v="31"/>
    <x v="1"/>
    <x v="0"/>
  </r>
  <r>
    <x v="220"/>
    <x v="1"/>
    <x v="1"/>
    <x v="220"/>
    <x v="1"/>
    <n v="30"/>
    <x v="1"/>
    <x v="0"/>
    <s v="SC/PARIS 2148"/>
    <x v="118"/>
    <x v="2"/>
    <x v="0"/>
  </r>
  <r>
    <x v="221"/>
    <x v="0"/>
    <x v="0"/>
    <x v="221"/>
    <x v="0"/>
    <n v="21"/>
    <x v="0"/>
    <x v="0"/>
    <n v="342684"/>
    <x v="31"/>
    <x v="1"/>
    <x v="0"/>
  </r>
  <r>
    <x v="222"/>
    <x v="1"/>
    <x v="1"/>
    <x v="222"/>
    <x v="1"/>
    <n v="22"/>
    <x v="0"/>
    <x v="0"/>
    <s v="W./C. 14266"/>
    <x v="108"/>
    <x v="1"/>
    <x v="0"/>
  </r>
  <r>
    <x v="223"/>
    <x v="0"/>
    <x v="0"/>
    <x v="223"/>
    <x v="0"/>
    <n v="21"/>
    <x v="0"/>
    <x v="0"/>
    <n v="350053"/>
    <x v="66"/>
    <x v="1"/>
    <x v="0"/>
  </r>
  <r>
    <x v="224"/>
    <x v="1"/>
    <x v="2"/>
    <x v="224"/>
    <x v="1"/>
    <n v="53"/>
    <x v="0"/>
    <x v="0"/>
    <s v="PC 17606"/>
    <x v="119"/>
    <x v="2"/>
    <x v="1"/>
  </r>
  <r>
    <x v="225"/>
    <x v="1"/>
    <x v="0"/>
    <x v="225"/>
    <x v="1"/>
    <n v="21"/>
    <x v="0"/>
    <x v="3"/>
    <n v="2661"/>
    <x v="59"/>
    <x v="2"/>
    <x v="0"/>
  </r>
  <r>
    <x v="226"/>
    <x v="0"/>
    <x v="0"/>
    <x v="226"/>
    <x v="0"/>
    <n v="23"/>
    <x v="0"/>
    <x v="0"/>
    <n v="350054"/>
    <x v="66"/>
    <x v="1"/>
    <x v="0"/>
  </r>
  <r>
    <x v="227"/>
    <x v="1"/>
    <x v="0"/>
    <x v="227"/>
    <x v="1"/>
    <n v="21"/>
    <x v="0"/>
    <x v="0"/>
    <n v="370368"/>
    <x v="40"/>
    <x v="0"/>
    <x v="0"/>
  </r>
  <r>
    <x v="228"/>
    <x v="0"/>
    <x v="0"/>
    <x v="228"/>
    <x v="0"/>
    <n v="40.5"/>
    <x v="0"/>
    <x v="0"/>
    <s v="C.A. 6212"/>
    <x v="120"/>
    <x v="1"/>
    <x v="1"/>
  </r>
  <r>
    <x v="229"/>
    <x v="0"/>
    <x v="1"/>
    <x v="229"/>
    <x v="0"/>
    <n v="36"/>
    <x v="0"/>
    <x v="0"/>
    <n v="242963"/>
    <x v="37"/>
    <x v="1"/>
    <x v="0"/>
  </r>
  <r>
    <x v="230"/>
    <x v="0"/>
    <x v="1"/>
    <x v="230"/>
    <x v="0"/>
    <n v="14"/>
    <x v="0"/>
    <x v="0"/>
    <n v="220845"/>
    <x v="121"/>
    <x v="1"/>
    <x v="3"/>
  </r>
  <r>
    <x v="231"/>
    <x v="1"/>
    <x v="2"/>
    <x v="231"/>
    <x v="1"/>
    <n v="21"/>
    <x v="0"/>
    <x v="0"/>
    <n v="113795"/>
    <x v="35"/>
    <x v="1"/>
    <x v="0"/>
  </r>
  <r>
    <x v="232"/>
    <x v="0"/>
    <x v="0"/>
    <x v="232"/>
    <x v="0"/>
    <n v="21"/>
    <x v="1"/>
    <x v="0"/>
    <n v="3101266"/>
    <x v="122"/>
    <x v="1"/>
    <x v="0"/>
  </r>
  <r>
    <x v="233"/>
    <x v="0"/>
    <x v="0"/>
    <x v="233"/>
    <x v="0"/>
    <n v="21"/>
    <x v="0"/>
    <x v="0"/>
    <n v="330971"/>
    <x v="54"/>
    <x v="0"/>
    <x v="0"/>
  </r>
  <r>
    <x v="234"/>
    <x v="0"/>
    <x v="2"/>
    <x v="234"/>
    <x v="0"/>
    <n v="39"/>
    <x v="1"/>
    <x v="0"/>
    <s v="PC 17599"/>
    <x v="123"/>
    <x v="2"/>
    <x v="0"/>
  </r>
  <r>
    <x v="235"/>
    <x v="0"/>
    <x v="0"/>
    <x v="235"/>
    <x v="0"/>
    <n v="20"/>
    <x v="0"/>
    <x v="0"/>
    <n v="350416"/>
    <x v="68"/>
    <x v="1"/>
    <x v="0"/>
  </r>
  <r>
    <x v="236"/>
    <x v="0"/>
    <x v="2"/>
    <x v="236"/>
    <x v="0"/>
    <n v="64"/>
    <x v="1"/>
    <x v="0"/>
    <n v="110813"/>
    <x v="124"/>
    <x v="2"/>
    <x v="2"/>
  </r>
  <r>
    <x v="237"/>
    <x v="0"/>
    <x v="0"/>
    <x v="237"/>
    <x v="0"/>
    <n v="20"/>
    <x v="0"/>
    <x v="0"/>
    <n v="2679"/>
    <x v="16"/>
    <x v="2"/>
    <x v="0"/>
  </r>
  <r>
    <x v="238"/>
    <x v="1"/>
    <x v="1"/>
    <x v="238"/>
    <x v="1"/>
    <n v="18"/>
    <x v="1"/>
    <x v="1"/>
    <n v="250650"/>
    <x v="37"/>
    <x v="1"/>
    <x v="3"/>
  </r>
  <r>
    <x v="239"/>
    <x v="1"/>
    <x v="2"/>
    <x v="239"/>
    <x v="1"/>
    <n v="48"/>
    <x v="1"/>
    <x v="0"/>
    <s v="PC 17761"/>
    <x v="125"/>
    <x v="2"/>
    <x v="1"/>
  </r>
  <r>
    <x v="240"/>
    <x v="1"/>
    <x v="2"/>
    <x v="240"/>
    <x v="1"/>
    <n v="55"/>
    <x v="0"/>
    <x v="0"/>
    <n v="112377"/>
    <x v="14"/>
    <x v="2"/>
    <x v="1"/>
  </r>
  <r>
    <x v="241"/>
    <x v="1"/>
    <x v="1"/>
    <x v="241"/>
    <x v="1"/>
    <n v="45"/>
    <x v="0"/>
    <x v="3"/>
    <n v="237789"/>
    <x v="126"/>
    <x v="1"/>
    <x v="1"/>
  </r>
  <r>
    <x v="242"/>
    <x v="0"/>
    <x v="2"/>
    <x v="242"/>
    <x v="0"/>
    <n v="45"/>
    <x v="1"/>
    <x v="1"/>
    <n v="16966"/>
    <x v="107"/>
    <x v="2"/>
    <x v="1"/>
  </r>
  <r>
    <x v="243"/>
    <x v="0"/>
    <x v="0"/>
    <x v="243"/>
    <x v="0"/>
    <n v="21"/>
    <x v="0"/>
    <x v="0"/>
    <n v="3470"/>
    <x v="127"/>
    <x v="1"/>
    <x v="0"/>
  </r>
  <r>
    <x v="244"/>
    <x v="0"/>
    <x v="0"/>
    <x v="244"/>
    <x v="0"/>
    <n v="21"/>
    <x v="1"/>
    <x v="3"/>
    <s v="W./C. 6607"/>
    <x v="29"/>
    <x v="1"/>
    <x v="0"/>
  </r>
  <r>
    <x v="245"/>
    <x v="0"/>
    <x v="2"/>
    <x v="245"/>
    <x v="0"/>
    <n v="41"/>
    <x v="1"/>
    <x v="0"/>
    <n v="17464"/>
    <x v="89"/>
    <x v="1"/>
    <x v="1"/>
  </r>
  <r>
    <x v="246"/>
    <x v="1"/>
    <x v="1"/>
    <x v="246"/>
    <x v="1"/>
    <n v="22"/>
    <x v="0"/>
    <x v="0"/>
    <s v="F.C.C. 13534"/>
    <x v="53"/>
    <x v="1"/>
    <x v="0"/>
  </r>
  <r>
    <x v="247"/>
    <x v="0"/>
    <x v="1"/>
    <x v="247"/>
    <x v="0"/>
    <n v="42"/>
    <x v="1"/>
    <x v="1"/>
    <n v="28220"/>
    <x v="106"/>
    <x v="1"/>
    <x v="1"/>
  </r>
  <r>
    <x v="248"/>
    <x v="1"/>
    <x v="1"/>
    <x v="248"/>
    <x v="1"/>
    <n v="29"/>
    <x v="1"/>
    <x v="0"/>
    <n v="26707"/>
    <x v="11"/>
    <x v="1"/>
    <x v="0"/>
  </r>
  <r>
    <x v="249"/>
    <x v="1"/>
    <x v="0"/>
    <x v="249"/>
    <x v="1"/>
    <n v="21"/>
    <x v="1"/>
    <x v="0"/>
    <n v="2660"/>
    <x v="62"/>
    <x v="2"/>
    <x v="0"/>
  </r>
  <r>
    <x v="250"/>
    <x v="1"/>
    <x v="1"/>
    <x v="250"/>
    <x v="1"/>
    <n v="0.92"/>
    <x v="1"/>
    <x v="3"/>
    <s v="C.A. 34651"/>
    <x v="128"/>
    <x v="1"/>
    <x v="3"/>
  </r>
  <r>
    <x v="251"/>
    <x v="0"/>
    <x v="0"/>
    <x v="251"/>
    <x v="0"/>
    <n v="20"/>
    <x v="0"/>
    <x v="0"/>
    <s v="SOTON/O2 3101284"/>
    <x v="17"/>
    <x v="1"/>
    <x v="0"/>
  </r>
  <r>
    <x v="252"/>
    <x v="0"/>
    <x v="2"/>
    <x v="252"/>
    <x v="0"/>
    <n v="27"/>
    <x v="1"/>
    <x v="0"/>
    <n v="13508"/>
    <x v="129"/>
    <x v="2"/>
    <x v="0"/>
  </r>
  <r>
    <x v="253"/>
    <x v="0"/>
    <x v="0"/>
    <x v="253"/>
    <x v="0"/>
    <n v="24"/>
    <x v="0"/>
    <x v="0"/>
    <n v="7266"/>
    <x v="130"/>
    <x v="1"/>
    <x v="0"/>
  </r>
  <r>
    <x v="254"/>
    <x v="0"/>
    <x v="0"/>
    <x v="254"/>
    <x v="0"/>
    <n v="32.5"/>
    <x v="0"/>
    <x v="0"/>
    <n v="345775"/>
    <x v="32"/>
    <x v="1"/>
    <x v="0"/>
  </r>
  <r>
    <x v="255"/>
    <x v="0"/>
    <x v="0"/>
    <x v="255"/>
    <x v="0"/>
    <n v="21"/>
    <x v="0"/>
    <x v="0"/>
    <s v="C.A. 42795"/>
    <x v="93"/>
    <x v="1"/>
    <x v="0"/>
  </r>
  <r>
    <x v="256"/>
    <x v="0"/>
    <x v="0"/>
    <x v="256"/>
    <x v="0"/>
    <n v="21"/>
    <x v="0"/>
    <x v="0"/>
    <s v="AQ/4 3130"/>
    <x v="40"/>
    <x v="0"/>
    <x v="0"/>
  </r>
  <r>
    <x v="257"/>
    <x v="0"/>
    <x v="0"/>
    <x v="257"/>
    <x v="0"/>
    <n v="28"/>
    <x v="0"/>
    <x v="0"/>
    <n v="363611"/>
    <x v="31"/>
    <x v="1"/>
    <x v="0"/>
  </r>
  <r>
    <x v="258"/>
    <x v="1"/>
    <x v="1"/>
    <x v="258"/>
    <x v="1"/>
    <n v="19"/>
    <x v="0"/>
    <x v="0"/>
    <n v="28404"/>
    <x v="37"/>
    <x v="1"/>
    <x v="3"/>
  </r>
  <r>
    <x v="259"/>
    <x v="0"/>
    <x v="0"/>
    <x v="259"/>
    <x v="0"/>
    <n v="21"/>
    <x v="0"/>
    <x v="0"/>
    <n v="345501"/>
    <x v="64"/>
    <x v="1"/>
    <x v="0"/>
  </r>
  <r>
    <x v="260"/>
    <x v="0"/>
    <x v="0"/>
    <x v="260"/>
    <x v="0"/>
    <n v="36.5"/>
    <x v="1"/>
    <x v="0"/>
    <n v="345572"/>
    <x v="131"/>
    <x v="1"/>
    <x v="0"/>
  </r>
  <r>
    <x v="261"/>
    <x v="0"/>
    <x v="0"/>
    <x v="261"/>
    <x v="0"/>
    <n v="21"/>
    <x v="0"/>
    <x v="0"/>
    <n v="350410"/>
    <x v="68"/>
    <x v="1"/>
    <x v="0"/>
  </r>
  <r>
    <x v="262"/>
    <x v="1"/>
    <x v="1"/>
    <x v="262"/>
    <x v="1"/>
    <n v="29"/>
    <x v="0"/>
    <x v="3"/>
    <n v="29103"/>
    <x v="45"/>
    <x v="1"/>
    <x v="0"/>
  </r>
  <r>
    <x v="263"/>
    <x v="1"/>
    <x v="0"/>
    <x v="263"/>
    <x v="1"/>
    <n v="1"/>
    <x v="1"/>
    <x v="1"/>
    <n v="350405"/>
    <x v="91"/>
    <x v="1"/>
    <x v="3"/>
  </r>
  <r>
    <x v="264"/>
    <x v="0"/>
    <x v="1"/>
    <x v="264"/>
    <x v="0"/>
    <n v="30"/>
    <x v="0"/>
    <x v="0"/>
    <s v="C.A. 34644"/>
    <x v="132"/>
    <x v="2"/>
    <x v="0"/>
  </r>
  <r>
    <x v="265"/>
    <x v="0"/>
    <x v="0"/>
    <x v="265"/>
    <x v="0"/>
    <n v="21"/>
    <x v="0"/>
    <x v="0"/>
    <n v="349235"/>
    <x v="10"/>
    <x v="1"/>
    <x v="0"/>
  </r>
  <r>
    <x v="266"/>
    <x v="0"/>
    <x v="2"/>
    <x v="266"/>
    <x v="0"/>
    <n v="21"/>
    <x v="0"/>
    <x v="0"/>
    <n v="112051"/>
    <x v="133"/>
    <x v="1"/>
    <x v="0"/>
  </r>
  <r>
    <x v="267"/>
    <x v="0"/>
    <x v="0"/>
    <x v="267"/>
    <x v="0"/>
    <n v="21"/>
    <x v="0"/>
    <x v="0"/>
    <s v="C.A. 49867"/>
    <x v="93"/>
    <x v="1"/>
    <x v="0"/>
  </r>
  <r>
    <x v="268"/>
    <x v="1"/>
    <x v="0"/>
    <x v="268"/>
    <x v="1"/>
    <n v="21"/>
    <x v="0"/>
    <x v="0"/>
    <s v="A. 2. 39186"/>
    <x v="31"/>
    <x v="1"/>
    <x v="0"/>
  </r>
  <r>
    <x v="269"/>
    <x v="0"/>
    <x v="0"/>
    <x v="269"/>
    <x v="0"/>
    <n v="17"/>
    <x v="0"/>
    <x v="0"/>
    <n v="315095"/>
    <x v="3"/>
    <x v="1"/>
    <x v="3"/>
  </r>
  <r>
    <x v="270"/>
    <x v="0"/>
    <x v="2"/>
    <x v="270"/>
    <x v="0"/>
    <n v="46"/>
    <x v="0"/>
    <x v="0"/>
    <n v="13050"/>
    <x v="80"/>
    <x v="2"/>
    <x v="1"/>
  </r>
  <r>
    <x v="271"/>
    <x v="0"/>
    <x v="0"/>
    <x v="271"/>
    <x v="0"/>
    <n v="21"/>
    <x v="0"/>
    <x v="0"/>
    <n v="368573"/>
    <x v="40"/>
    <x v="0"/>
    <x v="0"/>
  </r>
  <r>
    <x v="272"/>
    <x v="1"/>
    <x v="2"/>
    <x v="272"/>
    <x v="1"/>
    <n v="26"/>
    <x v="1"/>
    <x v="0"/>
    <n v="13508"/>
    <x v="129"/>
    <x v="2"/>
    <x v="0"/>
  </r>
  <r>
    <x v="273"/>
    <x v="1"/>
    <x v="0"/>
    <x v="273"/>
    <x v="1"/>
    <n v="21"/>
    <x v="1"/>
    <x v="0"/>
    <n v="370371"/>
    <x v="110"/>
    <x v="0"/>
    <x v="0"/>
  </r>
  <r>
    <x v="274"/>
    <x v="0"/>
    <x v="0"/>
    <x v="274"/>
    <x v="0"/>
    <n v="21"/>
    <x v="0"/>
    <x v="0"/>
    <n v="2676"/>
    <x v="16"/>
    <x v="2"/>
    <x v="0"/>
  </r>
  <r>
    <x v="275"/>
    <x v="1"/>
    <x v="1"/>
    <x v="275"/>
    <x v="1"/>
    <n v="20"/>
    <x v="1"/>
    <x v="0"/>
    <n v="236853"/>
    <x v="11"/>
    <x v="1"/>
    <x v="0"/>
  </r>
  <r>
    <x v="276"/>
    <x v="0"/>
    <x v="1"/>
    <x v="276"/>
    <x v="0"/>
    <n v="28"/>
    <x v="0"/>
    <x v="0"/>
    <s v="SC 14888"/>
    <x v="108"/>
    <x v="1"/>
    <x v="0"/>
  </r>
  <r>
    <x v="277"/>
    <x v="0"/>
    <x v="1"/>
    <x v="277"/>
    <x v="0"/>
    <n v="40"/>
    <x v="1"/>
    <x v="0"/>
    <n v="2926"/>
    <x v="11"/>
    <x v="1"/>
    <x v="1"/>
  </r>
  <r>
    <x v="278"/>
    <x v="0"/>
    <x v="1"/>
    <x v="278"/>
    <x v="0"/>
    <n v="30"/>
    <x v="1"/>
    <x v="0"/>
    <s v="CA 31352"/>
    <x v="53"/>
    <x v="1"/>
    <x v="0"/>
  </r>
  <r>
    <x v="279"/>
    <x v="0"/>
    <x v="1"/>
    <x v="279"/>
    <x v="0"/>
    <n v="22"/>
    <x v="0"/>
    <x v="0"/>
    <s v="W./C. 14260"/>
    <x v="108"/>
    <x v="1"/>
    <x v="0"/>
  </r>
  <r>
    <x v="280"/>
    <x v="1"/>
    <x v="0"/>
    <x v="280"/>
    <x v="1"/>
    <n v="23"/>
    <x v="0"/>
    <x v="0"/>
    <n v="315085"/>
    <x v="3"/>
    <x v="1"/>
    <x v="0"/>
  </r>
  <r>
    <x v="281"/>
    <x v="0"/>
    <x v="0"/>
    <x v="281"/>
    <x v="0"/>
    <n v="0.75"/>
    <x v="1"/>
    <x v="1"/>
    <s v="SOTON/O.Q. 3101315"/>
    <x v="94"/>
    <x v="1"/>
    <x v="3"/>
  </r>
  <r>
    <x v="282"/>
    <x v="1"/>
    <x v="0"/>
    <x v="282"/>
    <x v="1"/>
    <n v="21"/>
    <x v="0"/>
    <x v="0"/>
    <n v="364859"/>
    <x v="40"/>
    <x v="0"/>
    <x v="0"/>
  </r>
  <r>
    <x v="283"/>
    <x v="1"/>
    <x v="0"/>
    <x v="283"/>
    <x v="1"/>
    <n v="9"/>
    <x v="1"/>
    <x v="1"/>
    <n v="2650"/>
    <x v="59"/>
    <x v="2"/>
    <x v="3"/>
  </r>
  <r>
    <x v="284"/>
    <x v="1"/>
    <x v="0"/>
    <x v="284"/>
    <x v="1"/>
    <n v="2"/>
    <x v="1"/>
    <x v="1"/>
    <n v="370129"/>
    <x v="134"/>
    <x v="1"/>
    <x v="3"/>
  </r>
  <r>
    <x v="285"/>
    <x v="0"/>
    <x v="0"/>
    <x v="285"/>
    <x v="0"/>
    <n v="36"/>
    <x v="0"/>
    <x v="0"/>
    <s v="A/5 21175"/>
    <x v="82"/>
    <x v="1"/>
    <x v="0"/>
  </r>
  <r>
    <x v="286"/>
    <x v="0"/>
    <x v="0"/>
    <x v="286"/>
    <x v="0"/>
    <n v="21"/>
    <x v="0"/>
    <x v="0"/>
    <s v="SOTON/O.Q. 3101314"/>
    <x v="82"/>
    <x v="1"/>
    <x v="0"/>
  </r>
  <r>
    <x v="287"/>
    <x v="0"/>
    <x v="2"/>
    <x v="287"/>
    <x v="0"/>
    <n v="24"/>
    <x v="1"/>
    <x v="0"/>
    <n v="21228"/>
    <x v="12"/>
    <x v="1"/>
    <x v="0"/>
  </r>
  <r>
    <x v="288"/>
    <x v="0"/>
    <x v="0"/>
    <x v="288"/>
    <x v="0"/>
    <n v="21"/>
    <x v="0"/>
    <x v="0"/>
    <n v="2655"/>
    <x v="8"/>
    <x v="2"/>
    <x v="0"/>
  </r>
  <r>
    <x v="289"/>
    <x v="0"/>
    <x v="0"/>
    <x v="289"/>
    <x v="0"/>
    <n v="21"/>
    <x v="0"/>
    <x v="0"/>
    <s v="A/5 1478"/>
    <x v="31"/>
    <x v="1"/>
    <x v="0"/>
  </r>
  <r>
    <x v="290"/>
    <x v="0"/>
    <x v="2"/>
    <x v="290"/>
    <x v="0"/>
    <n v="21"/>
    <x v="0"/>
    <x v="0"/>
    <s v="PC 17607"/>
    <x v="135"/>
    <x v="1"/>
    <x v="0"/>
  </r>
  <r>
    <x v="291"/>
    <x v="1"/>
    <x v="0"/>
    <x v="291"/>
    <x v="1"/>
    <n v="30"/>
    <x v="0"/>
    <x v="0"/>
    <n v="382650"/>
    <x v="136"/>
    <x v="0"/>
    <x v="0"/>
  </r>
  <r>
    <x v="292"/>
    <x v="0"/>
    <x v="0"/>
    <x v="292"/>
    <x v="0"/>
    <n v="21"/>
    <x v="0"/>
    <x v="0"/>
    <n v="2652"/>
    <x v="8"/>
    <x v="2"/>
    <x v="0"/>
  </r>
  <r>
    <x v="293"/>
    <x v="0"/>
    <x v="2"/>
    <x v="293"/>
    <x v="0"/>
    <n v="53"/>
    <x v="1"/>
    <x v="1"/>
    <n v="33638"/>
    <x v="137"/>
    <x v="1"/>
    <x v="1"/>
  </r>
  <r>
    <x v="294"/>
    <x v="0"/>
    <x v="0"/>
    <x v="294"/>
    <x v="0"/>
    <n v="36"/>
    <x v="0"/>
    <x v="0"/>
    <n v="345771"/>
    <x v="32"/>
    <x v="1"/>
    <x v="0"/>
  </r>
  <r>
    <x v="295"/>
    <x v="0"/>
    <x v="0"/>
    <x v="295"/>
    <x v="0"/>
    <n v="26"/>
    <x v="0"/>
    <x v="0"/>
    <n v="349202"/>
    <x v="10"/>
    <x v="1"/>
    <x v="0"/>
  </r>
  <r>
    <x v="296"/>
    <x v="1"/>
    <x v="1"/>
    <x v="296"/>
    <x v="1"/>
    <n v="1"/>
    <x v="1"/>
    <x v="3"/>
    <s v="SC/Paris 2123"/>
    <x v="138"/>
    <x v="2"/>
    <x v="3"/>
  </r>
  <r>
    <x v="297"/>
    <x v="0"/>
    <x v="0"/>
    <x v="297"/>
    <x v="0"/>
    <n v="21"/>
    <x v="2"/>
    <x v="0"/>
    <n v="2662"/>
    <x v="26"/>
    <x v="2"/>
    <x v="0"/>
  </r>
  <r>
    <x v="298"/>
    <x v="0"/>
    <x v="2"/>
    <x v="298"/>
    <x v="0"/>
    <n v="30"/>
    <x v="0"/>
    <x v="0"/>
    <n v="113801"/>
    <x v="139"/>
    <x v="1"/>
    <x v="0"/>
  </r>
  <r>
    <x v="299"/>
    <x v="0"/>
    <x v="0"/>
    <x v="299"/>
    <x v="0"/>
    <n v="29"/>
    <x v="0"/>
    <x v="0"/>
    <n v="347467"/>
    <x v="68"/>
    <x v="1"/>
    <x v="0"/>
  </r>
  <r>
    <x v="300"/>
    <x v="0"/>
    <x v="0"/>
    <x v="300"/>
    <x v="0"/>
    <n v="32"/>
    <x v="0"/>
    <x v="0"/>
    <n v="347079"/>
    <x v="64"/>
    <x v="1"/>
    <x v="0"/>
  </r>
  <r>
    <x v="301"/>
    <x v="0"/>
    <x v="1"/>
    <x v="301"/>
    <x v="0"/>
    <n v="21"/>
    <x v="0"/>
    <x v="0"/>
    <n v="237735"/>
    <x v="74"/>
    <x v="2"/>
    <x v="0"/>
  </r>
  <r>
    <x v="302"/>
    <x v="0"/>
    <x v="1"/>
    <x v="302"/>
    <x v="0"/>
    <n v="43"/>
    <x v="0"/>
    <x v="1"/>
    <s v="S.O./P.P. 2"/>
    <x v="53"/>
    <x v="1"/>
    <x v="1"/>
  </r>
  <r>
    <x v="303"/>
    <x v="0"/>
    <x v="0"/>
    <x v="303"/>
    <x v="0"/>
    <n v="24"/>
    <x v="0"/>
    <x v="0"/>
    <n v="315092"/>
    <x v="3"/>
    <x v="1"/>
    <x v="0"/>
  </r>
  <r>
    <x v="304"/>
    <x v="1"/>
    <x v="0"/>
    <x v="304"/>
    <x v="1"/>
    <n v="21"/>
    <x v="0"/>
    <x v="0"/>
    <n v="383123"/>
    <x v="40"/>
    <x v="0"/>
    <x v="0"/>
  </r>
  <r>
    <x v="305"/>
    <x v="1"/>
    <x v="2"/>
    <x v="305"/>
    <x v="1"/>
    <n v="64"/>
    <x v="1"/>
    <x v="1"/>
    <n v="112901"/>
    <x v="35"/>
    <x v="1"/>
    <x v="2"/>
  </r>
  <r>
    <x v="306"/>
    <x v="0"/>
    <x v="2"/>
    <x v="306"/>
    <x v="0"/>
    <n v="30"/>
    <x v="1"/>
    <x v="3"/>
    <n v="113781"/>
    <x v="87"/>
    <x v="1"/>
    <x v="0"/>
  </r>
  <r>
    <x v="307"/>
    <x v="0"/>
    <x v="0"/>
    <x v="307"/>
    <x v="0"/>
    <n v="0.83"/>
    <x v="0"/>
    <x v="1"/>
    <n v="392091"/>
    <x v="140"/>
    <x v="1"/>
    <x v="3"/>
  </r>
  <r>
    <x v="308"/>
    <x v="0"/>
    <x v="2"/>
    <x v="308"/>
    <x v="0"/>
    <n v="55"/>
    <x v="1"/>
    <x v="1"/>
    <n v="12749"/>
    <x v="141"/>
    <x v="1"/>
    <x v="1"/>
  </r>
  <r>
    <x v="309"/>
    <x v="1"/>
    <x v="0"/>
    <x v="309"/>
    <x v="1"/>
    <n v="45"/>
    <x v="1"/>
    <x v="0"/>
    <n v="350026"/>
    <x v="142"/>
    <x v="1"/>
    <x v="1"/>
  </r>
  <r>
    <x v="310"/>
    <x v="0"/>
    <x v="0"/>
    <x v="310"/>
    <x v="0"/>
    <n v="18"/>
    <x v="0"/>
    <x v="0"/>
    <n v="315091"/>
    <x v="3"/>
    <x v="1"/>
    <x v="3"/>
  </r>
  <r>
    <x v="311"/>
    <x v="0"/>
    <x v="0"/>
    <x v="311"/>
    <x v="0"/>
    <n v="22"/>
    <x v="0"/>
    <x v="0"/>
    <n v="2658"/>
    <x v="16"/>
    <x v="2"/>
    <x v="0"/>
  </r>
  <r>
    <x v="312"/>
    <x v="0"/>
    <x v="0"/>
    <x v="312"/>
    <x v="0"/>
    <n v="21"/>
    <x v="0"/>
    <x v="0"/>
    <s v="LP 1588"/>
    <x v="143"/>
    <x v="1"/>
    <x v="0"/>
  </r>
  <r>
    <x v="313"/>
    <x v="1"/>
    <x v="0"/>
    <x v="313"/>
    <x v="1"/>
    <n v="37"/>
    <x v="0"/>
    <x v="0"/>
    <n v="368364"/>
    <x v="40"/>
    <x v="0"/>
    <x v="0"/>
  </r>
  <r>
    <x v="314"/>
    <x v="1"/>
    <x v="2"/>
    <x v="314"/>
    <x v="1"/>
    <n v="55"/>
    <x v="0"/>
    <x v="0"/>
    <s v="PC 17760"/>
    <x v="144"/>
    <x v="2"/>
    <x v="1"/>
  </r>
  <r>
    <x v="315"/>
    <x v="1"/>
    <x v="0"/>
    <x v="315"/>
    <x v="1"/>
    <n v="17"/>
    <x v="0"/>
    <x v="0"/>
    <s v="AQ/3. 30631"/>
    <x v="95"/>
    <x v="0"/>
    <x v="3"/>
  </r>
  <r>
    <x v="316"/>
    <x v="0"/>
    <x v="2"/>
    <x v="316"/>
    <x v="0"/>
    <n v="57"/>
    <x v="1"/>
    <x v="0"/>
    <s v="PC 17569"/>
    <x v="145"/>
    <x v="2"/>
    <x v="1"/>
  </r>
  <r>
    <x v="317"/>
    <x v="0"/>
    <x v="1"/>
    <x v="317"/>
    <x v="0"/>
    <n v="19"/>
    <x v="0"/>
    <x v="0"/>
    <n v="28004"/>
    <x v="108"/>
    <x v="1"/>
    <x v="3"/>
  </r>
  <r>
    <x v="318"/>
    <x v="0"/>
    <x v="0"/>
    <x v="318"/>
    <x v="0"/>
    <n v="27"/>
    <x v="0"/>
    <x v="0"/>
    <n v="350408"/>
    <x v="68"/>
    <x v="1"/>
    <x v="0"/>
  </r>
  <r>
    <x v="319"/>
    <x v="0"/>
    <x v="1"/>
    <x v="319"/>
    <x v="0"/>
    <n v="22"/>
    <x v="2"/>
    <x v="0"/>
    <s v="C.A. 31029"/>
    <x v="27"/>
    <x v="1"/>
    <x v="0"/>
  </r>
  <r>
    <x v="320"/>
    <x v="0"/>
    <x v="0"/>
    <x v="320"/>
    <x v="0"/>
    <n v="26"/>
    <x v="0"/>
    <x v="0"/>
    <n v="347075"/>
    <x v="64"/>
    <x v="1"/>
    <x v="0"/>
  </r>
  <r>
    <x v="321"/>
    <x v="0"/>
    <x v="0"/>
    <x v="321"/>
    <x v="0"/>
    <n v="25"/>
    <x v="0"/>
    <x v="0"/>
    <n v="2654"/>
    <x v="8"/>
    <x v="2"/>
    <x v="0"/>
  </r>
  <r>
    <x v="322"/>
    <x v="0"/>
    <x v="1"/>
    <x v="322"/>
    <x v="0"/>
    <n v="26"/>
    <x v="0"/>
    <x v="0"/>
    <n v="244368"/>
    <x v="37"/>
    <x v="1"/>
    <x v="0"/>
  </r>
  <r>
    <x v="323"/>
    <x v="0"/>
    <x v="2"/>
    <x v="323"/>
    <x v="0"/>
    <n v="33"/>
    <x v="0"/>
    <x v="0"/>
    <n v="113790"/>
    <x v="35"/>
    <x v="1"/>
    <x v="0"/>
  </r>
  <r>
    <x v="324"/>
    <x v="1"/>
    <x v="2"/>
    <x v="324"/>
    <x v="1"/>
    <n v="39"/>
    <x v="0"/>
    <x v="0"/>
    <n v="24160"/>
    <x v="146"/>
    <x v="1"/>
    <x v="0"/>
  </r>
  <r>
    <x v="325"/>
    <x v="0"/>
    <x v="0"/>
    <x v="325"/>
    <x v="0"/>
    <n v="23"/>
    <x v="0"/>
    <x v="0"/>
    <s v="SOTON/O.Q. 3101309"/>
    <x v="114"/>
    <x v="1"/>
    <x v="0"/>
  </r>
  <r>
    <x v="326"/>
    <x v="1"/>
    <x v="1"/>
    <x v="326"/>
    <x v="1"/>
    <n v="12"/>
    <x v="2"/>
    <x v="1"/>
    <n v="230136"/>
    <x v="100"/>
    <x v="1"/>
    <x v="3"/>
  </r>
  <r>
    <x v="327"/>
    <x v="0"/>
    <x v="2"/>
    <x v="327"/>
    <x v="0"/>
    <n v="46"/>
    <x v="0"/>
    <x v="0"/>
    <s v="PC 17585"/>
    <x v="147"/>
    <x v="2"/>
    <x v="1"/>
  </r>
  <r>
    <x v="328"/>
    <x v="0"/>
    <x v="1"/>
    <x v="328"/>
    <x v="0"/>
    <n v="29"/>
    <x v="1"/>
    <x v="0"/>
    <n v="2003"/>
    <x v="11"/>
    <x v="1"/>
    <x v="0"/>
  </r>
  <r>
    <x v="329"/>
    <x v="0"/>
    <x v="1"/>
    <x v="329"/>
    <x v="0"/>
    <n v="21"/>
    <x v="0"/>
    <x v="0"/>
    <n v="236854"/>
    <x v="37"/>
    <x v="1"/>
    <x v="0"/>
  </r>
  <r>
    <x v="330"/>
    <x v="1"/>
    <x v="1"/>
    <x v="330"/>
    <x v="1"/>
    <n v="48"/>
    <x v="0"/>
    <x v="3"/>
    <s v="C.A. 33112"/>
    <x v="101"/>
    <x v="1"/>
    <x v="1"/>
  </r>
  <r>
    <x v="331"/>
    <x v="0"/>
    <x v="2"/>
    <x v="331"/>
    <x v="0"/>
    <n v="39"/>
    <x v="0"/>
    <x v="0"/>
    <s v="PC 17580"/>
    <x v="39"/>
    <x v="2"/>
    <x v="0"/>
  </r>
  <r>
    <x v="332"/>
    <x v="0"/>
    <x v="0"/>
    <x v="332"/>
    <x v="0"/>
    <n v="21"/>
    <x v="0"/>
    <x v="0"/>
    <n v="2684"/>
    <x v="16"/>
    <x v="2"/>
    <x v="0"/>
  </r>
  <r>
    <x v="333"/>
    <x v="1"/>
    <x v="0"/>
    <x v="333"/>
    <x v="1"/>
    <n v="19"/>
    <x v="1"/>
    <x v="1"/>
    <n v="2653"/>
    <x v="148"/>
    <x v="2"/>
    <x v="3"/>
  </r>
  <r>
    <x v="334"/>
    <x v="0"/>
    <x v="0"/>
    <x v="334"/>
    <x v="0"/>
    <n v="27"/>
    <x v="0"/>
    <x v="0"/>
    <n v="349229"/>
    <x v="10"/>
    <x v="1"/>
    <x v="0"/>
  </r>
  <r>
    <x v="335"/>
    <x v="0"/>
    <x v="2"/>
    <x v="335"/>
    <x v="0"/>
    <n v="30"/>
    <x v="0"/>
    <x v="0"/>
    <n v="110469"/>
    <x v="11"/>
    <x v="1"/>
    <x v="0"/>
  </r>
  <r>
    <x v="336"/>
    <x v="0"/>
    <x v="1"/>
    <x v="336"/>
    <x v="0"/>
    <n v="32"/>
    <x v="0"/>
    <x v="0"/>
    <n v="244360"/>
    <x v="37"/>
    <x v="1"/>
    <x v="0"/>
  </r>
  <r>
    <x v="337"/>
    <x v="0"/>
    <x v="0"/>
    <x v="337"/>
    <x v="0"/>
    <n v="39"/>
    <x v="0"/>
    <x v="3"/>
    <n v="2675"/>
    <x v="8"/>
    <x v="2"/>
    <x v="0"/>
  </r>
  <r>
    <x v="338"/>
    <x v="0"/>
    <x v="1"/>
    <x v="338"/>
    <x v="0"/>
    <n v="25"/>
    <x v="0"/>
    <x v="0"/>
    <s v="C.A. 31029"/>
    <x v="27"/>
    <x v="1"/>
    <x v="0"/>
  </r>
  <r>
    <x v="339"/>
    <x v="0"/>
    <x v="0"/>
    <x v="339"/>
    <x v="0"/>
    <n v="21"/>
    <x v="0"/>
    <x v="0"/>
    <n v="2622"/>
    <x v="8"/>
    <x v="2"/>
    <x v="0"/>
  </r>
  <r>
    <x v="340"/>
    <x v="0"/>
    <x v="1"/>
    <x v="340"/>
    <x v="0"/>
    <n v="18"/>
    <x v="0"/>
    <x v="0"/>
    <s v="C.A. 15185"/>
    <x v="108"/>
    <x v="1"/>
    <x v="3"/>
  </r>
  <r>
    <x v="341"/>
    <x v="0"/>
    <x v="0"/>
    <x v="341"/>
    <x v="0"/>
    <n v="32"/>
    <x v="0"/>
    <x v="0"/>
    <n v="350403"/>
    <x v="149"/>
    <x v="1"/>
    <x v="0"/>
  </r>
  <r>
    <x v="342"/>
    <x v="0"/>
    <x v="0"/>
    <x v="342"/>
    <x v="0"/>
    <n v="21"/>
    <x v="1"/>
    <x v="7"/>
    <s v="CA. 2343"/>
    <x v="105"/>
    <x v="1"/>
    <x v="0"/>
  </r>
  <r>
    <x v="343"/>
    <x v="1"/>
    <x v="2"/>
    <x v="343"/>
    <x v="1"/>
    <n v="58"/>
    <x v="0"/>
    <x v="1"/>
    <s v="PC 17755"/>
    <x v="150"/>
    <x v="2"/>
    <x v="1"/>
  </r>
  <r>
    <x v="344"/>
    <x v="0"/>
    <x v="0"/>
    <x v="344"/>
    <x v="0"/>
    <n v="21"/>
    <x v="1"/>
    <x v="1"/>
    <s v="A/5. 851"/>
    <x v="23"/>
    <x v="1"/>
    <x v="0"/>
  </r>
  <r>
    <x v="345"/>
    <x v="1"/>
    <x v="0"/>
    <x v="345"/>
    <x v="1"/>
    <n v="16"/>
    <x v="0"/>
    <x v="0"/>
    <n v="348125"/>
    <x v="49"/>
    <x v="1"/>
    <x v="3"/>
  </r>
  <r>
    <x v="346"/>
    <x v="0"/>
    <x v="1"/>
    <x v="346"/>
    <x v="0"/>
    <n v="26"/>
    <x v="0"/>
    <x v="0"/>
    <n v="237670"/>
    <x v="37"/>
    <x v="1"/>
    <x v="0"/>
  </r>
  <r>
    <x v="347"/>
    <x v="1"/>
    <x v="0"/>
    <x v="347"/>
    <x v="1"/>
    <n v="38"/>
    <x v="0"/>
    <x v="0"/>
    <n v="2688"/>
    <x v="8"/>
    <x v="2"/>
    <x v="0"/>
  </r>
  <r>
    <x v="348"/>
    <x v="0"/>
    <x v="1"/>
    <x v="348"/>
    <x v="0"/>
    <n v="24"/>
    <x v="0"/>
    <x v="0"/>
    <n v="248726"/>
    <x v="51"/>
    <x v="1"/>
    <x v="0"/>
  </r>
  <r>
    <x v="349"/>
    <x v="1"/>
    <x v="1"/>
    <x v="349"/>
    <x v="1"/>
    <n v="31"/>
    <x v="0"/>
    <x v="0"/>
    <s v="F.C.C. 13528"/>
    <x v="53"/>
    <x v="1"/>
    <x v="0"/>
  </r>
  <r>
    <x v="350"/>
    <x v="1"/>
    <x v="2"/>
    <x v="350"/>
    <x v="1"/>
    <n v="45"/>
    <x v="0"/>
    <x v="1"/>
    <s v="PC 17759"/>
    <x v="151"/>
    <x v="2"/>
    <x v="1"/>
  </r>
  <r>
    <x v="351"/>
    <x v="0"/>
    <x v="1"/>
    <x v="351"/>
    <x v="0"/>
    <n v="25"/>
    <x v="0"/>
    <x v="0"/>
    <s v="F.C.C. 13540"/>
    <x v="108"/>
    <x v="1"/>
    <x v="0"/>
  </r>
  <r>
    <x v="352"/>
    <x v="0"/>
    <x v="1"/>
    <x v="352"/>
    <x v="0"/>
    <n v="18"/>
    <x v="0"/>
    <x v="0"/>
    <s v="S.O.C. 14879"/>
    <x v="115"/>
    <x v="1"/>
    <x v="3"/>
  </r>
  <r>
    <x v="353"/>
    <x v="0"/>
    <x v="1"/>
    <x v="353"/>
    <x v="0"/>
    <n v="49"/>
    <x v="1"/>
    <x v="3"/>
    <n v="220845"/>
    <x v="121"/>
    <x v="1"/>
    <x v="1"/>
  </r>
  <r>
    <x v="354"/>
    <x v="1"/>
    <x v="0"/>
    <x v="354"/>
    <x v="1"/>
    <n v="0.17"/>
    <x v="1"/>
    <x v="3"/>
    <s v="C.A. 2315"/>
    <x v="28"/>
    <x v="1"/>
    <x v="3"/>
  </r>
  <r>
    <x v="355"/>
    <x v="0"/>
    <x v="2"/>
    <x v="355"/>
    <x v="0"/>
    <n v="50"/>
    <x v="0"/>
    <x v="0"/>
    <n v="113044"/>
    <x v="11"/>
    <x v="1"/>
    <x v="1"/>
  </r>
  <r>
    <x v="356"/>
    <x v="1"/>
    <x v="2"/>
    <x v="356"/>
    <x v="1"/>
    <n v="59"/>
    <x v="2"/>
    <x v="0"/>
    <n v="11769"/>
    <x v="152"/>
    <x v="1"/>
    <x v="1"/>
  </r>
  <r>
    <x v="357"/>
    <x v="0"/>
    <x v="0"/>
    <x v="357"/>
    <x v="0"/>
    <n v="21"/>
    <x v="0"/>
    <x v="0"/>
    <n v="1222"/>
    <x v="54"/>
    <x v="1"/>
    <x v="0"/>
  </r>
  <r>
    <x v="358"/>
    <x v="0"/>
    <x v="0"/>
    <x v="358"/>
    <x v="0"/>
    <n v="21"/>
    <x v="0"/>
    <x v="0"/>
    <n v="368402"/>
    <x v="40"/>
    <x v="0"/>
    <x v="0"/>
  </r>
  <r>
    <x v="359"/>
    <x v="1"/>
    <x v="0"/>
    <x v="359"/>
    <x v="1"/>
    <n v="30"/>
    <x v="1"/>
    <x v="0"/>
    <n v="349910"/>
    <x v="153"/>
    <x v="1"/>
    <x v="0"/>
  </r>
  <r>
    <x v="360"/>
    <x v="0"/>
    <x v="0"/>
    <x v="360"/>
    <x v="0"/>
    <n v="14.5"/>
    <x v="6"/>
    <x v="3"/>
    <s v="CA. 2343"/>
    <x v="105"/>
    <x v="1"/>
    <x v="3"/>
  </r>
  <r>
    <x v="361"/>
    <x v="1"/>
    <x v="1"/>
    <x v="361"/>
    <x v="1"/>
    <n v="24"/>
    <x v="1"/>
    <x v="1"/>
    <s v="S.C./PARIS 2079"/>
    <x v="154"/>
    <x v="2"/>
    <x v="0"/>
  </r>
  <r>
    <x v="362"/>
    <x v="1"/>
    <x v="1"/>
    <x v="362"/>
    <x v="1"/>
    <n v="31"/>
    <x v="0"/>
    <x v="0"/>
    <s v="CA 31352"/>
    <x v="53"/>
    <x v="1"/>
    <x v="0"/>
  </r>
  <r>
    <x v="363"/>
    <x v="0"/>
    <x v="0"/>
    <x v="363"/>
    <x v="0"/>
    <n v="27"/>
    <x v="0"/>
    <x v="0"/>
    <n v="315083"/>
    <x v="3"/>
    <x v="1"/>
    <x v="0"/>
  </r>
  <r>
    <x v="364"/>
    <x v="1"/>
    <x v="2"/>
    <x v="364"/>
    <x v="1"/>
    <n v="25"/>
    <x v="1"/>
    <x v="0"/>
    <n v="11765"/>
    <x v="69"/>
    <x v="2"/>
    <x v="0"/>
  </r>
  <r>
    <x v="365"/>
    <x v="1"/>
    <x v="0"/>
    <x v="365"/>
    <x v="1"/>
    <n v="21"/>
    <x v="1"/>
    <x v="7"/>
    <s v="CA. 2343"/>
    <x v="105"/>
    <x v="1"/>
    <x v="0"/>
  </r>
  <r>
    <x v="366"/>
    <x v="0"/>
    <x v="0"/>
    <x v="366"/>
    <x v="0"/>
    <n v="21"/>
    <x v="1"/>
    <x v="0"/>
    <n v="2689"/>
    <x v="155"/>
    <x v="2"/>
    <x v="0"/>
  </r>
  <r>
    <x v="367"/>
    <x v="1"/>
    <x v="0"/>
    <x v="367"/>
    <x v="1"/>
    <n v="22"/>
    <x v="0"/>
    <x v="0"/>
    <n v="3101295"/>
    <x v="156"/>
    <x v="1"/>
    <x v="0"/>
  </r>
  <r>
    <x v="368"/>
    <x v="1"/>
    <x v="2"/>
    <x v="368"/>
    <x v="1"/>
    <n v="45"/>
    <x v="0"/>
    <x v="1"/>
    <n v="112378"/>
    <x v="18"/>
    <x v="2"/>
    <x v="1"/>
  </r>
  <r>
    <x v="369"/>
    <x v="0"/>
    <x v="1"/>
    <x v="369"/>
    <x v="0"/>
    <n v="29"/>
    <x v="0"/>
    <x v="0"/>
    <s v="SC/PARIS 2147"/>
    <x v="118"/>
    <x v="2"/>
    <x v="0"/>
  </r>
  <r>
    <x v="370"/>
    <x v="0"/>
    <x v="1"/>
    <x v="370"/>
    <x v="0"/>
    <n v="21"/>
    <x v="1"/>
    <x v="0"/>
    <n v="28133"/>
    <x v="157"/>
    <x v="1"/>
    <x v="0"/>
  </r>
  <r>
    <x v="371"/>
    <x v="1"/>
    <x v="2"/>
    <x v="371"/>
    <x v="1"/>
    <n v="31"/>
    <x v="0"/>
    <x v="0"/>
    <n v="16966"/>
    <x v="107"/>
    <x v="2"/>
    <x v="0"/>
  </r>
  <r>
    <x v="372"/>
    <x v="0"/>
    <x v="2"/>
    <x v="372"/>
    <x v="0"/>
    <n v="49"/>
    <x v="0"/>
    <x v="0"/>
    <n v="112058"/>
    <x v="133"/>
    <x v="1"/>
    <x v="1"/>
  </r>
  <r>
    <x v="373"/>
    <x v="0"/>
    <x v="1"/>
    <x v="373"/>
    <x v="0"/>
    <n v="44"/>
    <x v="0"/>
    <x v="0"/>
    <n v="248746"/>
    <x v="37"/>
    <x v="1"/>
    <x v="1"/>
  </r>
  <r>
    <x v="374"/>
    <x v="1"/>
    <x v="2"/>
    <x v="374"/>
    <x v="1"/>
    <n v="54"/>
    <x v="1"/>
    <x v="1"/>
    <n v="33638"/>
    <x v="137"/>
    <x v="1"/>
    <x v="1"/>
  </r>
  <r>
    <x v="375"/>
    <x v="1"/>
    <x v="2"/>
    <x v="375"/>
    <x v="1"/>
    <n v="45"/>
    <x v="0"/>
    <x v="0"/>
    <s v="PC 17608"/>
    <x v="22"/>
    <x v="2"/>
    <x v="1"/>
  </r>
  <r>
    <x v="376"/>
    <x v="1"/>
    <x v="0"/>
    <x v="376"/>
    <x v="1"/>
    <n v="22"/>
    <x v="2"/>
    <x v="0"/>
    <n v="315152"/>
    <x v="3"/>
    <x v="1"/>
    <x v="0"/>
  </r>
  <r>
    <x v="377"/>
    <x v="0"/>
    <x v="1"/>
    <x v="377"/>
    <x v="0"/>
    <n v="21"/>
    <x v="0"/>
    <x v="0"/>
    <n v="29107"/>
    <x v="157"/>
    <x v="1"/>
    <x v="0"/>
  </r>
  <r>
    <x v="378"/>
    <x v="0"/>
    <x v="2"/>
    <x v="378"/>
    <x v="0"/>
    <n v="55"/>
    <x v="0"/>
    <x v="0"/>
    <n v="680"/>
    <x v="158"/>
    <x v="1"/>
    <x v="1"/>
  </r>
  <r>
    <x v="379"/>
    <x v="0"/>
    <x v="0"/>
    <x v="379"/>
    <x v="0"/>
    <n v="5"/>
    <x v="4"/>
    <x v="3"/>
    <n v="347077"/>
    <x v="92"/>
    <x v="1"/>
    <x v="3"/>
  </r>
  <r>
    <x v="380"/>
    <x v="0"/>
    <x v="0"/>
    <x v="380"/>
    <x v="0"/>
    <n v="21"/>
    <x v="0"/>
    <x v="0"/>
    <n v="366713"/>
    <x v="40"/>
    <x v="0"/>
    <x v="0"/>
  </r>
  <r>
    <x v="381"/>
    <x v="0"/>
    <x v="0"/>
    <x v="381"/>
    <x v="0"/>
    <n v="26"/>
    <x v="0"/>
    <x v="0"/>
    <n v="330910"/>
    <x v="54"/>
    <x v="0"/>
    <x v="0"/>
  </r>
  <r>
    <x v="382"/>
    <x v="1"/>
    <x v="0"/>
    <x v="382"/>
    <x v="1"/>
    <n v="21"/>
    <x v="0"/>
    <x v="0"/>
    <n v="364498"/>
    <x v="23"/>
    <x v="1"/>
    <x v="0"/>
  </r>
  <r>
    <x v="383"/>
    <x v="1"/>
    <x v="0"/>
    <x v="383"/>
    <x v="1"/>
    <n v="19"/>
    <x v="1"/>
    <x v="0"/>
    <n v="376566"/>
    <x v="50"/>
    <x v="1"/>
    <x v="3"/>
  </r>
  <r>
    <x v="384"/>
    <x v="0"/>
    <x v="1"/>
    <x v="384"/>
    <x v="0"/>
    <n v="21"/>
    <x v="0"/>
    <x v="0"/>
    <s v="SC/PARIS 2159"/>
    <x v="159"/>
    <x v="1"/>
    <x v="0"/>
  </r>
  <r>
    <x v="385"/>
    <x v="1"/>
    <x v="1"/>
    <x v="385"/>
    <x v="1"/>
    <n v="24"/>
    <x v="1"/>
    <x v="3"/>
    <n v="220845"/>
    <x v="121"/>
    <x v="1"/>
    <x v="0"/>
  </r>
  <r>
    <x v="386"/>
    <x v="0"/>
    <x v="0"/>
    <x v="386"/>
    <x v="0"/>
    <n v="24"/>
    <x v="0"/>
    <x v="0"/>
    <n v="349911"/>
    <x v="64"/>
    <x v="1"/>
    <x v="0"/>
  </r>
  <r>
    <x v="387"/>
    <x v="0"/>
    <x v="1"/>
    <x v="387"/>
    <x v="0"/>
    <n v="57"/>
    <x v="0"/>
    <x v="0"/>
    <n v="244346"/>
    <x v="37"/>
    <x v="1"/>
    <x v="1"/>
  </r>
  <r>
    <x v="388"/>
    <x v="0"/>
    <x v="0"/>
    <x v="388"/>
    <x v="0"/>
    <n v="21"/>
    <x v="0"/>
    <x v="0"/>
    <n v="364858"/>
    <x v="40"/>
    <x v="0"/>
    <x v="0"/>
  </r>
  <r>
    <x v="389"/>
    <x v="0"/>
    <x v="0"/>
    <x v="389"/>
    <x v="0"/>
    <n v="6"/>
    <x v="3"/>
    <x v="1"/>
    <n v="349909"/>
    <x v="160"/>
    <x v="1"/>
    <x v="3"/>
  </r>
  <r>
    <x v="390"/>
    <x v="0"/>
    <x v="2"/>
    <x v="390"/>
    <x v="0"/>
    <n v="23"/>
    <x v="0"/>
    <x v="0"/>
    <n v="12749"/>
    <x v="141"/>
    <x v="1"/>
    <x v="0"/>
  </r>
  <r>
    <x v="391"/>
    <x v="1"/>
    <x v="2"/>
    <x v="391"/>
    <x v="1"/>
    <n v="51"/>
    <x v="0"/>
    <x v="1"/>
    <s v="PC 17592"/>
    <x v="161"/>
    <x v="1"/>
    <x v="1"/>
  </r>
  <r>
    <x v="392"/>
    <x v="0"/>
    <x v="0"/>
    <x v="392"/>
    <x v="0"/>
    <n v="13"/>
    <x v="0"/>
    <x v="3"/>
    <s v="C.A. 2673"/>
    <x v="162"/>
    <x v="1"/>
    <x v="3"/>
  </r>
  <r>
    <x v="393"/>
    <x v="0"/>
    <x v="1"/>
    <x v="393"/>
    <x v="0"/>
    <n v="47"/>
    <x v="0"/>
    <x v="0"/>
    <s v="C.A. 30769"/>
    <x v="108"/>
    <x v="1"/>
    <x v="1"/>
  </r>
  <r>
    <x v="394"/>
    <x v="0"/>
    <x v="0"/>
    <x v="394"/>
    <x v="0"/>
    <n v="29"/>
    <x v="3"/>
    <x v="1"/>
    <n v="315153"/>
    <x v="96"/>
    <x v="1"/>
    <x v="0"/>
  </r>
  <r>
    <x v="395"/>
    <x v="1"/>
    <x v="2"/>
    <x v="395"/>
    <x v="1"/>
    <n v="18"/>
    <x v="1"/>
    <x v="0"/>
    <n v="13695"/>
    <x v="43"/>
    <x v="1"/>
    <x v="3"/>
  </r>
  <r>
    <x v="396"/>
    <x v="0"/>
    <x v="0"/>
    <x v="396"/>
    <x v="0"/>
    <n v="24"/>
    <x v="0"/>
    <x v="0"/>
    <n v="371109"/>
    <x v="82"/>
    <x v="0"/>
    <x v="0"/>
  </r>
  <r>
    <x v="397"/>
    <x v="1"/>
    <x v="2"/>
    <x v="397"/>
    <x v="1"/>
    <n v="48"/>
    <x v="1"/>
    <x v="1"/>
    <n v="13567"/>
    <x v="147"/>
    <x v="2"/>
    <x v="1"/>
  </r>
  <r>
    <x v="398"/>
    <x v="0"/>
    <x v="0"/>
    <x v="398"/>
    <x v="0"/>
    <n v="22"/>
    <x v="0"/>
    <x v="0"/>
    <n v="347065"/>
    <x v="64"/>
    <x v="1"/>
    <x v="0"/>
  </r>
  <r>
    <x v="399"/>
    <x v="0"/>
    <x v="0"/>
    <x v="399"/>
    <x v="0"/>
    <n v="31"/>
    <x v="0"/>
    <x v="0"/>
    <n v="21332"/>
    <x v="95"/>
    <x v="0"/>
    <x v="0"/>
  </r>
  <r>
    <x v="400"/>
    <x v="1"/>
    <x v="2"/>
    <x v="400"/>
    <x v="1"/>
    <n v="30"/>
    <x v="0"/>
    <x v="0"/>
    <n v="36928"/>
    <x v="117"/>
    <x v="1"/>
    <x v="0"/>
  </r>
  <r>
    <x v="401"/>
    <x v="0"/>
    <x v="1"/>
    <x v="401"/>
    <x v="0"/>
    <n v="38"/>
    <x v="1"/>
    <x v="0"/>
    <n v="28664"/>
    <x v="53"/>
    <x v="1"/>
    <x v="0"/>
  </r>
  <r>
    <x v="402"/>
    <x v="1"/>
    <x v="2"/>
    <x v="402"/>
    <x v="1"/>
    <n v="22"/>
    <x v="0"/>
    <x v="1"/>
    <n v="112378"/>
    <x v="18"/>
    <x v="2"/>
    <x v="0"/>
  </r>
  <r>
    <x v="403"/>
    <x v="0"/>
    <x v="2"/>
    <x v="403"/>
    <x v="0"/>
    <n v="17"/>
    <x v="0"/>
    <x v="0"/>
    <n v="113059"/>
    <x v="163"/>
    <x v="1"/>
    <x v="3"/>
  </r>
  <r>
    <x v="404"/>
    <x v="0"/>
    <x v="2"/>
    <x v="404"/>
    <x v="0"/>
    <n v="43"/>
    <x v="1"/>
    <x v="0"/>
    <n v="17765"/>
    <x v="14"/>
    <x v="2"/>
    <x v="1"/>
  </r>
  <r>
    <x v="405"/>
    <x v="0"/>
    <x v="1"/>
    <x v="405"/>
    <x v="0"/>
    <n v="20"/>
    <x v="0"/>
    <x v="0"/>
    <s v="SC/PARIS 2166"/>
    <x v="164"/>
    <x v="2"/>
    <x v="0"/>
  </r>
  <r>
    <x v="406"/>
    <x v="0"/>
    <x v="1"/>
    <x v="406"/>
    <x v="0"/>
    <n v="23"/>
    <x v="1"/>
    <x v="0"/>
    <n v="28666"/>
    <x v="108"/>
    <x v="1"/>
    <x v="0"/>
  </r>
  <r>
    <x v="407"/>
    <x v="0"/>
    <x v="2"/>
    <x v="407"/>
    <x v="0"/>
    <n v="50"/>
    <x v="1"/>
    <x v="1"/>
    <n v="113503"/>
    <x v="57"/>
    <x v="2"/>
    <x v="1"/>
  </r>
  <r>
    <x v="408"/>
    <x v="1"/>
    <x v="0"/>
    <x v="408"/>
    <x v="1"/>
    <n v="21"/>
    <x v="0"/>
    <x v="0"/>
    <n v="334915"/>
    <x v="165"/>
    <x v="0"/>
    <x v="0"/>
  </r>
  <r>
    <x v="409"/>
    <x v="1"/>
    <x v="0"/>
    <x v="409"/>
    <x v="1"/>
    <n v="3"/>
    <x v="1"/>
    <x v="1"/>
    <s v="SOTON/O.Q. 3101315"/>
    <x v="94"/>
    <x v="1"/>
    <x v="3"/>
  </r>
  <r>
    <x v="410"/>
    <x v="1"/>
    <x v="0"/>
    <x v="410"/>
    <x v="1"/>
    <n v="21"/>
    <x v="0"/>
    <x v="0"/>
    <n v="365237"/>
    <x v="40"/>
    <x v="0"/>
    <x v="0"/>
  </r>
  <r>
    <x v="411"/>
    <x v="1"/>
    <x v="2"/>
    <x v="411"/>
    <x v="1"/>
    <n v="37"/>
    <x v="1"/>
    <x v="0"/>
    <n v="19928"/>
    <x v="166"/>
    <x v="0"/>
    <x v="0"/>
  </r>
  <r>
    <x v="412"/>
    <x v="1"/>
    <x v="0"/>
    <x v="412"/>
    <x v="1"/>
    <n v="28"/>
    <x v="0"/>
    <x v="0"/>
    <n v="347086"/>
    <x v="64"/>
    <x v="1"/>
    <x v="0"/>
  </r>
  <r>
    <x v="413"/>
    <x v="0"/>
    <x v="0"/>
    <x v="413"/>
    <x v="0"/>
    <n v="21"/>
    <x v="0"/>
    <x v="0"/>
    <s v="A.5. 3236"/>
    <x v="31"/>
    <x v="1"/>
    <x v="0"/>
  </r>
  <r>
    <x v="414"/>
    <x v="1"/>
    <x v="2"/>
    <x v="414"/>
    <x v="1"/>
    <n v="39"/>
    <x v="0"/>
    <x v="0"/>
    <s v="PC 17758"/>
    <x v="167"/>
    <x v="2"/>
    <x v="0"/>
  </r>
  <r>
    <x v="415"/>
    <x v="0"/>
    <x v="0"/>
    <x v="415"/>
    <x v="0"/>
    <n v="38.5"/>
    <x v="0"/>
    <x v="0"/>
    <s v="SOTON/O.Q. 3101262"/>
    <x v="82"/>
    <x v="1"/>
    <x v="0"/>
  </r>
  <r>
    <x v="416"/>
    <x v="0"/>
    <x v="0"/>
    <x v="416"/>
    <x v="0"/>
    <n v="21"/>
    <x v="0"/>
    <x v="0"/>
    <n v="359309"/>
    <x v="31"/>
    <x v="1"/>
    <x v="0"/>
  </r>
  <r>
    <x v="417"/>
    <x v="0"/>
    <x v="0"/>
    <x v="417"/>
    <x v="0"/>
    <n v="21"/>
    <x v="1"/>
    <x v="1"/>
    <n v="2668"/>
    <x v="16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ssenger ID">
  <location ref="B3:C422" firstHeaderRow="1" firstDataRow="1" firstDataCol="1"/>
  <pivotFields count="12">
    <pivotField axis="axisRow"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3:E8" firstHeaderRow="1" firstDataRow="2" firstDataCol="1"/>
  <pivotFields count="12"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x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3:C6" firstHeaderRow="1" firstDataRow="1" firstDataCol="1"/>
  <pivotFields count="12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:C7" firstHeaderRow="1" firstDataRow="1" firstDataCol="1" rowPageCount="1" colPageCount="1"/>
  <pivotFields count="12"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pageFields count="1">
    <pageField fld="1" hier="-1"/>
  </pageFields>
  <dataFields count="1">
    <dataField name="Count of Survived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:C9" firstHeaderRow="1" firstDataRow="1" firstDataCol="1" rowPageCount="1" colPageCount="1"/>
  <pivotFields count="12">
    <pivotField showAll="0"/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unt of Survived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:C10" firstHeaderRow="1" firstDataRow="1" firstDataCol="1" rowPageCount="1" colPageCount="1"/>
  <pivotFields count="12"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Count of Survived" fld="1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:C9" firstHeaderRow="1" firstDataRow="1" firstDataCol="1" rowPageCount="1" colPageCount="1"/>
  <pivotFields count="12"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unt of Survived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ass">
  <location ref="B6:D11" firstHeaderRow="1" firstDataRow="2" firstDataCol="1" rowPageCount="1" colPageCount="1"/>
  <pivotFields count="12">
    <pivotField showAll="0"/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 t="grand">
      <x/>
    </i>
  </colItems>
  <pageFields count="1">
    <pageField fld="1" hier="-1"/>
  </pageFields>
  <dataFields count="1">
    <dataField name="Count of Surviv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9" firstHeaderRow="1" firstDataRow="2" firstDataCol="1" rowPageCount="1" colPageCount="1"/>
  <pivotFields count="12"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">
    <i>
      <x/>
    </i>
    <i t="grand">
      <x/>
    </i>
  </colItems>
  <pageFields count="1">
    <pageField fld="1" hier="-1"/>
  </pageFields>
  <dataFields count="1"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C7" firstHeaderRow="1" firstDataRow="1" firstDataCol="1"/>
  <pivotFields count="12">
    <pivotField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C6" firstHeaderRow="1" firstDataRow="1" firstDataCol="1"/>
  <pivotFields count="12">
    <pivotField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C8" firstHeaderRow="1" firstDataRow="1" firstDataCol="1"/>
  <pivotFields count="12">
    <pivotField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12">
    <pivotField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0"/>
        <item h="1" x="3"/>
        <item h="1"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3">
    <i>
      <x/>
    </i>
    <i>
      <x v="3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42" firstHeaderRow="1" firstDataRow="1" firstDataCol="1" rowPageCount="1" colPageCount="1"/>
  <pivotFields count="12">
    <pivotField axis="axisRow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8">
        <item h="1"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36">
    <i>
      <x v="1"/>
    </i>
    <i>
      <x v="4"/>
    </i>
    <i>
      <x v="7"/>
    </i>
    <i>
      <x v="9"/>
    </i>
    <i>
      <x v="12"/>
    </i>
    <i>
      <x v="13"/>
    </i>
    <i>
      <x v="14"/>
    </i>
    <i>
      <x v="15"/>
    </i>
    <i>
      <x v="18"/>
    </i>
    <i>
      <x v="20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44"/>
    </i>
    <i>
      <x v="50"/>
    </i>
    <i>
      <x v="52"/>
    </i>
    <i>
      <x v="53"/>
    </i>
    <i>
      <x v="55"/>
    </i>
    <i>
      <x v="58"/>
    </i>
    <i>
      <x v="64"/>
    </i>
    <i>
      <x v="69"/>
    </i>
    <i>
      <x v="77"/>
    </i>
    <i>
      <x v="80"/>
    </i>
    <i>
      <x v="81"/>
    </i>
    <i>
      <x v="85"/>
    </i>
    <i>
      <x v="89"/>
    </i>
    <i>
      <x v="90"/>
    </i>
    <i>
      <x v="92"/>
    </i>
    <i>
      <x v="96"/>
    </i>
    <i>
      <x v="100"/>
    </i>
    <i>
      <x v="101"/>
    </i>
    <i>
      <x v="104"/>
    </i>
    <i>
      <x v="114"/>
    </i>
    <i>
      <x v="115"/>
    </i>
    <i>
      <x v="117"/>
    </i>
    <i>
      <x v="119"/>
    </i>
    <i>
      <x v="121"/>
    </i>
    <i>
      <x v="122"/>
    </i>
    <i>
      <x v="127"/>
    </i>
    <i>
      <x v="133"/>
    </i>
    <i>
      <x v="139"/>
    </i>
    <i>
      <x v="140"/>
    </i>
    <i>
      <x v="142"/>
    </i>
    <i>
      <x v="145"/>
    </i>
    <i>
      <x v="149"/>
    </i>
    <i>
      <x v="154"/>
    </i>
    <i>
      <x v="161"/>
    </i>
    <i>
      <x v="165"/>
    </i>
    <i>
      <x v="167"/>
    </i>
    <i>
      <x v="172"/>
    </i>
    <i>
      <x v="174"/>
    </i>
    <i>
      <x v="177"/>
    </i>
    <i>
      <x v="181"/>
    </i>
    <i>
      <x v="182"/>
    </i>
    <i>
      <x v="184"/>
    </i>
    <i>
      <x v="187"/>
    </i>
    <i>
      <x v="188"/>
    </i>
    <i>
      <x v="190"/>
    </i>
    <i>
      <x v="192"/>
    </i>
    <i>
      <x v="202"/>
    </i>
    <i>
      <x v="203"/>
    </i>
    <i>
      <x v="213"/>
    </i>
    <i>
      <x v="214"/>
    </i>
    <i>
      <x v="217"/>
    </i>
    <i>
      <x v="218"/>
    </i>
    <i>
      <x v="220"/>
    </i>
    <i>
      <x v="232"/>
    </i>
    <i>
      <x v="234"/>
    </i>
    <i>
      <x v="236"/>
    </i>
    <i>
      <x v="238"/>
    </i>
    <i>
      <x v="239"/>
    </i>
    <i>
      <x v="242"/>
    </i>
    <i>
      <x v="244"/>
    </i>
    <i>
      <x v="245"/>
    </i>
    <i>
      <x v="247"/>
    </i>
    <i>
      <x v="248"/>
    </i>
    <i>
      <x v="249"/>
    </i>
    <i>
      <x v="250"/>
    </i>
    <i>
      <x v="252"/>
    </i>
    <i>
      <x v="260"/>
    </i>
    <i>
      <x v="263"/>
    </i>
    <i>
      <x v="272"/>
    </i>
    <i>
      <x v="273"/>
    </i>
    <i>
      <x v="275"/>
    </i>
    <i>
      <x v="277"/>
    </i>
    <i>
      <x v="278"/>
    </i>
    <i>
      <x v="281"/>
    </i>
    <i>
      <x v="283"/>
    </i>
    <i>
      <x v="284"/>
    </i>
    <i>
      <x v="287"/>
    </i>
    <i>
      <x v="293"/>
    </i>
    <i>
      <x v="296"/>
    </i>
    <i>
      <x v="297"/>
    </i>
    <i>
      <x v="305"/>
    </i>
    <i>
      <x v="306"/>
    </i>
    <i>
      <x v="308"/>
    </i>
    <i>
      <x v="309"/>
    </i>
    <i>
      <x v="316"/>
    </i>
    <i>
      <x v="319"/>
    </i>
    <i>
      <x v="326"/>
    </i>
    <i>
      <x v="328"/>
    </i>
    <i>
      <x v="333"/>
    </i>
    <i>
      <x v="342"/>
    </i>
    <i>
      <x v="344"/>
    </i>
    <i>
      <x v="353"/>
    </i>
    <i>
      <x v="354"/>
    </i>
    <i>
      <x v="356"/>
    </i>
    <i>
      <x v="359"/>
    </i>
    <i>
      <x v="360"/>
    </i>
    <i>
      <x v="361"/>
    </i>
    <i>
      <x v="364"/>
    </i>
    <i>
      <x v="365"/>
    </i>
    <i>
      <x v="366"/>
    </i>
    <i>
      <x v="370"/>
    </i>
    <i>
      <x v="374"/>
    </i>
    <i>
      <x v="376"/>
    </i>
    <i>
      <x v="379"/>
    </i>
    <i>
      <x v="383"/>
    </i>
    <i>
      <x v="385"/>
    </i>
    <i>
      <x v="389"/>
    </i>
    <i>
      <x v="394"/>
    </i>
    <i>
      <x v="395"/>
    </i>
    <i>
      <x v="397"/>
    </i>
    <i>
      <x v="401"/>
    </i>
    <i>
      <x v="404"/>
    </i>
    <i>
      <x v="406"/>
    </i>
    <i>
      <x v="407"/>
    </i>
    <i>
      <x v="409"/>
    </i>
    <i>
      <x v="411"/>
    </i>
    <i>
      <x v="417"/>
    </i>
    <i t="grand">
      <x/>
    </i>
  </rowItems>
  <colItems count="1">
    <i/>
  </colItems>
  <pageFields count="1">
    <pageField fld="6" hier="-1"/>
  </pageFields>
  <dataFields count="1">
    <dataField name="Count of SibSp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00" firstHeaderRow="1" firstDataRow="1" firstDataCol="1" rowPageCount="1" colPageCount="1"/>
  <pivotFields count="12">
    <pivotField axis="axisRow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9">
        <item h="1" x="0"/>
        <item x="1"/>
        <item x="3"/>
        <item x="2"/>
        <item x="4"/>
        <item x="6"/>
        <item x="5"/>
        <item x="7"/>
        <item t="default"/>
      </items>
    </pivotField>
    <pivotField showAll="0"/>
    <pivotField showAll="0"/>
    <pivotField showAll="0"/>
    <pivotField showAll="0"/>
  </pivotFields>
  <rowFields count="1">
    <field x="0"/>
  </rowFields>
  <rowItems count="95">
    <i>
      <x v="4"/>
    </i>
    <i>
      <x v="7"/>
    </i>
    <i>
      <x v="21"/>
    </i>
    <i>
      <x v="23"/>
    </i>
    <i>
      <x v="24"/>
    </i>
    <i>
      <x v="26"/>
    </i>
    <i>
      <x v="32"/>
    </i>
    <i>
      <x v="33"/>
    </i>
    <i>
      <x v="40"/>
    </i>
    <i>
      <x v="49"/>
    </i>
    <i>
      <x v="52"/>
    </i>
    <i>
      <x v="53"/>
    </i>
    <i>
      <x v="55"/>
    </i>
    <i>
      <x v="64"/>
    </i>
    <i>
      <x v="69"/>
    </i>
    <i>
      <x v="80"/>
    </i>
    <i>
      <x v="89"/>
    </i>
    <i>
      <x v="92"/>
    </i>
    <i>
      <x v="104"/>
    </i>
    <i>
      <x v="117"/>
    </i>
    <i>
      <x v="125"/>
    </i>
    <i>
      <x v="132"/>
    </i>
    <i>
      <x v="139"/>
    </i>
    <i>
      <x v="140"/>
    </i>
    <i>
      <x v="142"/>
    </i>
    <i>
      <x v="149"/>
    </i>
    <i>
      <x v="150"/>
    </i>
    <i>
      <x v="153"/>
    </i>
    <i>
      <x v="154"/>
    </i>
    <i>
      <x v="159"/>
    </i>
    <i>
      <x v="161"/>
    </i>
    <i>
      <x v="165"/>
    </i>
    <i>
      <x v="167"/>
    </i>
    <i>
      <x v="174"/>
    </i>
    <i>
      <x v="175"/>
    </i>
    <i>
      <x v="178"/>
    </i>
    <i>
      <x v="179"/>
    </i>
    <i>
      <x v="181"/>
    </i>
    <i>
      <x v="184"/>
    </i>
    <i>
      <x v="186"/>
    </i>
    <i>
      <x v="188"/>
    </i>
    <i>
      <x v="192"/>
    </i>
    <i>
      <x v="194"/>
    </i>
    <i>
      <x v="196"/>
    </i>
    <i>
      <x v="201"/>
    </i>
    <i>
      <x v="203"/>
    </i>
    <i>
      <x v="214"/>
    </i>
    <i>
      <x v="217"/>
    </i>
    <i>
      <x v="218"/>
    </i>
    <i>
      <x v="225"/>
    </i>
    <i>
      <x v="238"/>
    </i>
    <i>
      <x v="241"/>
    </i>
    <i>
      <x v="242"/>
    </i>
    <i>
      <x v="244"/>
    </i>
    <i>
      <x v="247"/>
    </i>
    <i>
      <x v="250"/>
    </i>
    <i>
      <x v="262"/>
    </i>
    <i>
      <x v="263"/>
    </i>
    <i>
      <x v="281"/>
    </i>
    <i>
      <x v="283"/>
    </i>
    <i>
      <x v="284"/>
    </i>
    <i>
      <x v="293"/>
    </i>
    <i>
      <x v="296"/>
    </i>
    <i>
      <x v="302"/>
    </i>
    <i>
      <x v="305"/>
    </i>
    <i>
      <x v="306"/>
    </i>
    <i>
      <x v="307"/>
    </i>
    <i>
      <x v="308"/>
    </i>
    <i>
      <x v="326"/>
    </i>
    <i>
      <x v="330"/>
    </i>
    <i>
      <x v="333"/>
    </i>
    <i>
      <x v="337"/>
    </i>
    <i>
      <x v="342"/>
    </i>
    <i>
      <x v="343"/>
    </i>
    <i>
      <x v="344"/>
    </i>
    <i>
      <x v="350"/>
    </i>
    <i>
      <x v="353"/>
    </i>
    <i>
      <x v="354"/>
    </i>
    <i>
      <x v="360"/>
    </i>
    <i>
      <x v="361"/>
    </i>
    <i>
      <x v="365"/>
    </i>
    <i>
      <x v="368"/>
    </i>
    <i>
      <x v="374"/>
    </i>
    <i>
      <x v="379"/>
    </i>
    <i>
      <x v="385"/>
    </i>
    <i>
      <x v="389"/>
    </i>
    <i>
      <x v="391"/>
    </i>
    <i>
      <x v="392"/>
    </i>
    <i>
      <x v="394"/>
    </i>
    <i>
      <x v="397"/>
    </i>
    <i>
      <x v="402"/>
    </i>
    <i>
      <x v="407"/>
    </i>
    <i>
      <x v="409"/>
    </i>
    <i>
      <x v="417"/>
    </i>
    <i t="grand">
      <x/>
    </i>
  </rowItems>
  <colItems count="1">
    <i/>
  </colItems>
  <pageFields count="1">
    <pageField fld="7" hier="-1"/>
  </pageFields>
  <dataFields count="1">
    <dataField name="Count of Parch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F422" firstHeaderRow="0" firstDataRow="1" firstDataCol="1"/>
  <pivotFields count="12">
    <pivotField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axis="axisRow"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94"/>
        <item x="165"/>
        <item x="376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3"/>
        <item x="2"/>
        <item x="4"/>
        <item x="6"/>
        <item x="5"/>
        <item x="7"/>
        <item t="default"/>
      </items>
    </pivotField>
    <pivotField showAll="0"/>
    <pivotField dataField="1" showAll="0">
      <items count="170">
        <item x="133"/>
        <item x="19"/>
        <item x="78"/>
        <item x="122"/>
        <item x="136"/>
        <item x="1"/>
        <item x="114"/>
        <item x="16"/>
        <item x="8"/>
        <item x="82"/>
        <item x="77"/>
        <item x="93"/>
        <item x="143"/>
        <item x="149"/>
        <item x="6"/>
        <item x="49"/>
        <item x="165"/>
        <item x="52"/>
        <item x="95"/>
        <item x="40"/>
        <item x="64"/>
        <item x="75"/>
        <item x="66"/>
        <item x="72"/>
        <item x="0"/>
        <item x="36"/>
        <item x="68"/>
        <item x="54"/>
        <item x="127"/>
        <item x="10"/>
        <item x="17"/>
        <item x="31"/>
        <item x="109"/>
        <item x="70"/>
        <item x="3"/>
        <item x="73"/>
        <item x="99"/>
        <item x="5"/>
        <item x="130"/>
        <item x="140"/>
        <item x="32"/>
        <item x="2"/>
        <item x="108"/>
        <item x="61"/>
        <item x="157"/>
        <item x="91"/>
        <item x="4"/>
        <item x="15"/>
        <item x="132"/>
        <item x="159"/>
        <item x="37"/>
        <item x="34"/>
        <item x="51"/>
        <item x="94"/>
        <item x="118"/>
        <item x="164"/>
        <item x="63"/>
        <item x="142"/>
        <item x="111"/>
        <item x="62"/>
        <item x="155"/>
        <item x="23"/>
        <item x="44"/>
        <item x="74"/>
        <item x="120"/>
        <item x="59"/>
        <item x="110"/>
        <item x="153"/>
        <item x="47"/>
        <item x="148"/>
        <item x="81"/>
        <item x="42"/>
        <item x="104"/>
        <item x="50"/>
        <item x="79"/>
        <item x="131"/>
        <item x="88"/>
        <item x="134"/>
        <item x="162"/>
        <item x="28"/>
        <item x="53"/>
        <item x="160"/>
        <item x="26"/>
        <item x="96"/>
        <item x="168"/>
        <item x="71"/>
        <item x="45"/>
        <item x="83"/>
        <item x="29"/>
        <item x="9"/>
        <item x="85"/>
        <item x="58"/>
        <item x="113"/>
        <item x="11"/>
        <item x="35"/>
        <item x="119"/>
        <item x="14"/>
        <item x="128"/>
        <item x="84"/>
        <item x="56"/>
        <item x="7"/>
        <item x="48"/>
        <item x="39"/>
        <item x="126"/>
        <item x="25"/>
        <item x="92"/>
        <item x="27"/>
        <item x="76"/>
        <item x="20"/>
        <item x="106"/>
        <item x="98"/>
        <item x="101"/>
        <item x="154"/>
        <item x="100"/>
        <item x="161"/>
        <item x="135"/>
        <item x="156"/>
        <item x="138"/>
        <item x="55"/>
        <item x="116"/>
        <item x="139"/>
        <item x="86"/>
        <item x="163"/>
        <item x="158"/>
        <item x="97"/>
        <item x="152"/>
        <item x="89"/>
        <item x="65"/>
        <item x="38"/>
        <item x="102"/>
        <item x="69"/>
        <item x="33"/>
        <item x="30"/>
        <item x="18"/>
        <item x="43"/>
        <item x="13"/>
        <item x="21"/>
        <item x="24"/>
        <item x="151"/>
        <item x="121"/>
        <item x="105"/>
        <item x="123"/>
        <item x="115"/>
        <item x="80"/>
        <item x="124"/>
        <item x="41"/>
        <item x="67"/>
        <item x="147"/>
        <item x="137"/>
        <item x="12"/>
        <item x="90"/>
        <item x="166"/>
        <item x="141"/>
        <item x="125"/>
        <item x="167"/>
        <item x="107"/>
        <item x="144"/>
        <item x="129"/>
        <item x="145"/>
        <item x="87"/>
        <item x="117"/>
        <item x="146"/>
        <item x="57"/>
        <item x="60"/>
        <item x="112"/>
        <item x="103"/>
        <item x="22"/>
        <item x="46"/>
        <item x="150"/>
        <item t="default"/>
      </items>
    </pivotField>
    <pivotField showAll="0"/>
    <pivotField showAll="0"/>
  </pivotFields>
  <rowFields count="1">
    <field x="3"/>
  </rowFields>
  <rowItems count="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re" fld="9" baseField="0" baseItem="0" numFmtId="164"/>
    <dataField name="Max. of Fare" fld="9" subtotal="max" baseField="0" baseItem="0" numFmtId="164"/>
    <dataField name="Average of Fare" fld="9" subtotal="average" baseField="0" baseItem="0" numFmtId="164"/>
    <dataField name="Min. of Fare" fld="9" subtotal="min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C7" firstHeaderRow="1" firstDataRow="1" firstDataCol="1"/>
  <pivotFields count="12">
    <pivotField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assenger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M421" totalsRowShown="0">
  <autoFilter ref="B3:M421" xr:uid="{00000000-0009-0000-0100-000001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Embarked"/>
    <tableColumn id="12" xr3:uid="{00000000-0010-0000-0000-00000C000000}" name="Age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4"/>
  <sheetViews>
    <sheetView zoomScaleNormal="100" workbookViewId="0">
      <selection activeCell="O23" sqref="O23"/>
    </sheetView>
  </sheetViews>
  <sheetFormatPr baseColWidth="10" defaultRowHeight="16" x14ac:dyDescent="0.2"/>
  <cols>
    <col min="4" max="4" width="57.83203125" bestFit="1" customWidth="1"/>
    <col min="7" max="7" width="8.1640625" bestFit="1" customWidth="1"/>
    <col min="9" max="9" width="19.33203125" bestFit="1" customWidth="1"/>
  </cols>
  <sheetData>
    <row r="2" spans="1:18" x14ac:dyDescent="0.2">
      <c r="A2">
        <f>COUNTA(A7:A424)</f>
        <v>418</v>
      </c>
      <c r="B2">
        <f t="shared" ref="B2:I2" si="0">COUNTA(B7:B424)</f>
        <v>418</v>
      </c>
      <c r="C2">
        <f t="shared" si="0"/>
        <v>418</v>
      </c>
      <c r="D2">
        <f t="shared" si="0"/>
        <v>418</v>
      </c>
      <c r="E2">
        <f t="shared" si="0"/>
        <v>418</v>
      </c>
      <c r="F2">
        <f>COUNTA(F7:F426)</f>
        <v>418</v>
      </c>
      <c r="G2">
        <f t="shared" si="0"/>
        <v>418</v>
      </c>
      <c r="H2">
        <f t="shared" si="0"/>
        <v>418</v>
      </c>
      <c r="I2">
        <f t="shared" si="0"/>
        <v>418</v>
      </c>
      <c r="J2">
        <f t="shared" ref="J2" si="1">COUNTA(J7:J424)</f>
        <v>418</v>
      </c>
      <c r="K2">
        <f>COUNTA(K7:K424)</f>
        <v>418</v>
      </c>
      <c r="Q2">
        <f>COUNTA(Q7:Q424)</f>
        <v>417</v>
      </c>
      <c r="R2">
        <f t="shared" ref="R2" si="2">COUNTA(R7:R424)</f>
        <v>332</v>
      </c>
    </row>
    <row r="3" spans="1:18" x14ac:dyDescent="0.2">
      <c r="B3" s="1">
        <f>1-B2/$A$2</f>
        <v>0</v>
      </c>
      <c r="C3" s="1">
        <f t="shared" ref="C3:K3" si="3">1-C2/$A$2</f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Q3" s="1">
        <f>1-Q2/$A$2</f>
        <v>2.3923444976076125E-3</v>
      </c>
      <c r="R3" s="1">
        <f>1-R2/$A$2</f>
        <v>0.20574162679425834</v>
      </c>
    </row>
    <row r="6" spans="1:18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532</v>
      </c>
      <c r="Q6" t="s">
        <v>9</v>
      </c>
      <c r="R6" t="s">
        <v>5</v>
      </c>
    </row>
    <row r="7" spans="1:18" x14ac:dyDescent="0.2">
      <c r="A7">
        <v>892</v>
      </c>
      <c r="B7">
        <v>0</v>
      </c>
      <c r="C7">
        <v>3</v>
      </c>
      <c r="D7" t="s">
        <v>11</v>
      </c>
      <c r="E7" t="s">
        <v>12</v>
      </c>
      <c r="F7">
        <v>34.5</v>
      </c>
      <c r="G7">
        <v>0</v>
      </c>
      <c r="H7">
        <v>0</v>
      </c>
      <c r="I7">
        <v>330911</v>
      </c>
      <c r="J7">
        <v>7.8292000000000002</v>
      </c>
      <c r="K7" t="s">
        <v>13</v>
      </c>
      <c r="L7" t="str">
        <f t="shared" ref="L7:L70" si="4">_xlfn.IFS(F7&lt;=19,"Teenager",F7&lt;=39,"Youth",F7&lt;=59,"Adult",F7&gt;=60,"Elder")</f>
        <v>Youth</v>
      </c>
      <c r="O7" t="s">
        <v>534</v>
      </c>
      <c r="P7" t="s">
        <v>533</v>
      </c>
      <c r="Q7">
        <v>7.8292000000000002</v>
      </c>
      <c r="R7">
        <v>34.5</v>
      </c>
    </row>
    <row r="8" spans="1:18" x14ac:dyDescent="0.2">
      <c r="A8">
        <v>893</v>
      </c>
      <c r="B8">
        <v>1</v>
      </c>
      <c r="C8">
        <v>3</v>
      </c>
      <c r="D8" t="s">
        <v>14</v>
      </c>
      <c r="E8" t="s">
        <v>15</v>
      </c>
      <c r="F8">
        <v>47</v>
      </c>
      <c r="G8">
        <v>1</v>
      </c>
      <c r="H8">
        <v>0</v>
      </c>
      <c r="I8">
        <v>363272</v>
      </c>
      <c r="J8">
        <v>7</v>
      </c>
      <c r="K8" t="s">
        <v>16</v>
      </c>
      <c r="L8" t="str">
        <f t="shared" si="4"/>
        <v>Adult</v>
      </c>
      <c r="O8" t="s">
        <v>535</v>
      </c>
      <c r="P8" t="s">
        <v>536</v>
      </c>
      <c r="Q8">
        <v>7</v>
      </c>
      <c r="R8">
        <v>47</v>
      </c>
    </row>
    <row r="9" spans="1:18" x14ac:dyDescent="0.2">
      <c r="A9">
        <v>894</v>
      </c>
      <c r="B9">
        <v>0</v>
      </c>
      <c r="C9">
        <v>2</v>
      </c>
      <c r="D9" t="s">
        <v>17</v>
      </c>
      <c r="E9" t="s">
        <v>12</v>
      </c>
      <c r="F9">
        <v>62</v>
      </c>
      <c r="G9">
        <v>0</v>
      </c>
      <c r="H9">
        <v>0</v>
      </c>
      <c r="I9">
        <v>240276</v>
      </c>
      <c r="J9">
        <v>9.6875</v>
      </c>
      <c r="K9" t="s">
        <v>13</v>
      </c>
      <c r="L9" t="str">
        <f t="shared" si="4"/>
        <v>Elder</v>
      </c>
      <c r="O9" t="s">
        <v>537</v>
      </c>
      <c r="P9" t="s">
        <v>538</v>
      </c>
      <c r="Q9">
        <v>9.6875</v>
      </c>
      <c r="R9">
        <v>62</v>
      </c>
    </row>
    <row r="10" spans="1:18" x14ac:dyDescent="0.2">
      <c r="A10">
        <v>895</v>
      </c>
      <c r="B10">
        <v>0</v>
      </c>
      <c r="C10">
        <v>3</v>
      </c>
      <c r="D10" t="s">
        <v>18</v>
      </c>
      <c r="E10" t="s">
        <v>12</v>
      </c>
      <c r="F10">
        <v>27</v>
      </c>
      <c r="G10">
        <v>0</v>
      </c>
      <c r="H10">
        <v>0</v>
      </c>
      <c r="I10">
        <v>315154</v>
      </c>
      <c r="J10">
        <v>8.6624999999999996</v>
      </c>
      <c r="K10" t="s">
        <v>16</v>
      </c>
      <c r="L10" t="str">
        <f t="shared" si="4"/>
        <v>Youth</v>
      </c>
      <c r="O10" t="s">
        <v>539</v>
      </c>
      <c r="P10" t="s">
        <v>540</v>
      </c>
      <c r="Q10">
        <v>8.6624999999999996</v>
      </c>
      <c r="R10">
        <v>27</v>
      </c>
    </row>
    <row r="11" spans="1:18" x14ac:dyDescent="0.2">
      <c r="A11">
        <v>896</v>
      </c>
      <c r="B11">
        <v>1</v>
      </c>
      <c r="C11">
        <v>3</v>
      </c>
      <c r="D11" t="s">
        <v>19</v>
      </c>
      <c r="E11" t="s">
        <v>15</v>
      </c>
      <c r="F11">
        <v>22</v>
      </c>
      <c r="G11">
        <v>1</v>
      </c>
      <c r="H11">
        <v>1</v>
      </c>
      <c r="I11">
        <v>3101298</v>
      </c>
      <c r="J11">
        <v>12.2875</v>
      </c>
      <c r="K11" t="s">
        <v>16</v>
      </c>
      <c r="L11" t="str">
        <f t="shared" si="4"/>
        <v>Youth</v>
      </c>
      <c r="Q11">
        <v>12.2875</v>
      </c>
      <c r="R11">
        <v>22</v>
      </c>
    </row>
    <row r="12" spans="1:18" x14ac:dyDescent="0.2">
      <c r="A12">
        <v>897</v>
      </c>
      <c r="B12">
        <v>0</v>
      </c>
      <c r="C12">
        <v>3</v>
      </c>
      <c r="D12" t="s">
        <v>20</v>
      </c>
      <c r="E12" t="s">
        <v>12</v>
      </c>
      <c r="F12">
        <v>14</v>
      </c>
      <c r="G12">
        <v>0</v>
      </c>
      <c r="H12">
        <v>0</v>
      </c>
      <c r="I12">
        <v>7538</v>
      </c>
      <c r="J12">
        <v>9.2249999999999996</v>
      </c>
      <c r="K12" t="s">
        <v>16</v>
      </c>
      <c r="L12" t="str">
        <f t="shared" si="4"/>
        <v>Teenager</v>
      </c>
      <c r="Q12">
        <v>9.2249999999999996</v>
      </c>
      <c r="R12">
        <v>14</v>
      </c>
    </row>
    <row r="13" spans="1:18" x14ac:dyDescent="0.2">
      <c r="A13">
        <v>898</v>
      </c>
      <c r="B13">
        <v>1</v>
      </c>
      <c r="C13">
        <v>3</v>
      </c>
      <c r="D13" t="s">
        <v>21</v>
      </c>
      <c r="E13" t="s">
        <v>15</v>
      </c>
      <c r="F13">
        <v>30</v>
      </c>
      <c r="G13">
        <v>0</v>
      </c>
      <c r="H13">
        <v>0</v>
      </c>
      <c r="I13">
        <v>330972</v>
      </c>
      <c r="J13">
        <v>7.6292</v>
      </c>
      <c r="K13" t="s">
        <v>13</v>
      </c>
      <c r="L13" t="str">
        <f t="shared" si="4"/>
        <v>Youth</v>
      </c>
      <c r="Q13">
        <v>7.6292</v>
      </c>
      <c r="R13">
        <v>30</v>
      </c>
    </row>
    <row r="14" spans="1:18" x14ac:dyDescent="0.2">
      <c r="A14">
        <v>899</v>
      </c>
      <c r="B14">
        <v>0</v>
      </c>
      <c r="C14">
        <v>2</v>
      </c>
      <c r="D14" t="s">
        <v>22</v>
      </c>
      <c r="E14" t="s">
        <v>12</v>
      </c>
      <c r="F14">
        <v>26</v>
      </c>
      <c r="G14">
        <v>1</v>
      </c>
      <c r="H14">
        <v>1</v>
      </c>
      <c r="I14">
        <v>248738</v>
      </c>
      <c r="J14">
        <v>29</v>
      </c>
      <c r="K14" t="s">
        <v>16</v>
      </c>
      <c r="L14" t="str">
        <f t="shared" si="4"/>
        <v>Youth</v>
      </c>
      <c r="Q14">
        <v>29</v>
      </c>
      <c r="R14">
        <v>26</v>
      </c>
    </row>
    <row r="15" spans="1:18" x14ac:dyDescent="0.2">
      <c r="A15">
        <v>900</v>
      </c>
      <c r="B15">
        <v>1</v>
      </c>
      <c r="C15">
        <v>3</v>
      </c>
      <c r="D15" t="s">
        <v>23</v>
      </c>
      <c r="E15" t="s">
        <v>15</v>
      </c>
      <c r="F15">
        <v>18</v>
      </c>
      <c r="G15">
        <v>0</v>
      </c>
      <c r="H15">
        <v>0</v>
      </c>
      <c r="I15">
        <v>2657</v>
      </c>
      <c r="J15">
        <v>7.2291999999999996</v>
      </c>
      <c r="K15" t="s">
        <v>24</v>
      </c>
      <c r="L15" t="str">
        <f t="shared" si="4"/>
        <v>Teenager</v>
      </c>
      <c r="Q15">
        <v>7.2291999999999996</v>
      </c>
      <c r="R15">
        <v>18</v>
      </c>
    </row>
    <row r="16" spans="1:18" x14ac:dyDescent="0.2">
      <c r="A16">
        <v>901</v>
      </c>
      <c r="B16">
        <v>0</v>
      </c>
      <c r="C16">
        <v>3</v>
      </c>
      <c r="D16" t="s">
        <v>25</v>
      </c>
      <c r="E16" t="s">
        <v>12</v>
      </c>
      <c r="F16">
        <v>21</v>
      </c>
      <c r="G16">
        <v>2</v>
      </c>
      <c r="H16">
        <v>0</v>
      </c>
      <c r="I16" t="s">
        <v>26</v>
      </c>
      <c r="J16">
        <v>24.15</v>
      </c>
      <c r="K16" t="s">
        <v>16</v>
      </c>
      <c r="L16" t="str">
        <f t="shared" si="4"/>
        <v>Youth</v>
      </c>
      <c r="Q16">
        <v>24.15</v>
      </c>
      <c r="R16">
        <v>21</v>
      </c>
    </row>
    <row r="17" spans="1:18" x14ac:dyDescent="0.2">
      <c r="A17">
        <v>902</v>
      </c>
      <c r="B17">
        <v>0</v>
      </c>
      <c r="C17">
        <v>3</v>
      </c>
      <c r="D17" t="s">
        <v>27</v>
      </c>
      <c r="E17" t="s">
        <v>12</v>
      </c>
      <c r="F17">
        <f>MODE($R$7:$R$424)</f>
        <v>21</v>
      </c>
      <c r="G17">
        <v>0</v>
      </c>
      <c r="H17">
        <v>0</v>
      </c>
      <c r="I17">
        <v>349220</v>
      </c>
      <c r="J17">
        <v>7.8958000000000004</v>
      </c>
      <c r="K17" t="s">
        <v>16</v>
      </c>
      <c r="L17" t="str">
        <f t="shared" si="4"/>
        <v>Youth</v>
      </c>
      <c r="Q17">
        <v>7.8958000000000004</v>
      </c>
    </row>
    <row r="18" spans="1:18" x14ac:dyDescent="0.2">
      <c r="A18">
        <v>903</v>
      </c>
      <c r="B18">
        <v>0</v>
      </c>
      <c r="C18">
        <v>1</v>
      </c>
      <c r="D18" t="s">
        <v>28</v>
      </c>
      <c r="E18" t="s">
        <v>12</v>
      </c>
      <c r="F18">
        <v>46</v>
      </c>
      <c r="G18">
        <v>0</v>
      </c>
      <c r="H18">
        <v>0</v>
      </c>
      <c r="I18">
        <v>694</v>
      </c>
      <c r="J18">
        <v>26</v>
      </c>
      <c r="K18" t="s">
        <v>16</v>
      </c>
      <c r="L18" t="str">
        <f t="shared" si="4"/>
        <v>Adult</v>
      </c>
      <c r="Q18">
        <v>26</v>
      </c>
      <c r="R18">
        <v>46</v>
      </c>
    </row>
    <row r="19" spans="1:18" x14ac:dyDescent="0.2">
      <c r="A19">
        <v>904</v>
      </c>
      <c r="B19">
        <v>1</v>
      </c>
      <c r="C19">
        <v>1</v>
      </c>
      <c r="D19" t="s">
        <v>29</v>
      </c>
      <c r="E19" t="s">
        <v>15</v>
      </c>
      <c r="F19">
        <v>23</v>
      </c>
      <c r="G19">
        <v>1</v>
      </c>
      <c r="H19">
        <v>0</v>
      </c>
      <c r="I19">
        <v>21228</v>
      </c>
      <c r="J19">
        <v>82.2667</v>
      </c>
      <c r="K19" t="s">
        <v>16</v>
      </c>
      <c r="L19" t="str">
        <f t="shared" si="4"/>
        <v>Youth</v>
      </c>
      <c r="Q19">
        <v>82.2667</v>
      </c>
      <c r="R19">
        <v>23</v>
      </c>
    </row>
    <row r="20" spans="1:18" x14ac:dyDescent="0.2">
      <c r="A20">
        <v>905</v>
      </c>
      <c r="B20">
        <v>0</v>
      </c>
      <c r="C20">
        <v>2</v>
      </c>
      <c r="D20" t="s">
        <v>30</v>
      </c>
      <c r="E20" t="s">
        <v>12</v>
      </c>
      <c r="F20">
        <v>63</v>
      </c>
      <c r="G20">
        <v>1</v>
      </c>
      <c r="H20">
        <v>0</v>
      </c>
      <c r="I20">
        <v>24065</v>
      </c>
      <c r="J20">
        <v>26</v>
      </c>
      <c r="K20" t="s">
        <v>16</v>
      </c>
      <c r="L20" t="str">
        <f t="shared" si="4"/>
        <v>Elder</v>
      </c>
      <c r="Q20">
        <v>26</v>
      </c>
      <c r="R20">
        <v>63</v>
      </c>
    </row>
    <row r="21" spans="1:18" x14ac:dyDescent="0.2">
      <c r="A21">
        <v>906</v>
      </c>
      <c r="B21">
        <v>1</v>
      </c>
      <c r="C21">
        <v>1</v>
      </c>
      <c r="D21" t="s">
        <v>31</v>
      </c>
      <c r="E21" t="s">
        <v>15</v>
      </c>
      <c r="F21">
        <v>47</v>
      </c>
      <c r="G21">
        <v>1</v>
      </c>
      <c r="H21">
        <v>0</v>
      </c>
      <c r="I21" t="s">
        <v>32</v>
      </c>
      <c r="J21">
        <v>61.174999999999997</v>
      </c>
      <c r="K21" t="s">
        <v>16</v>
      </c>
      <c r="L21" t="str">
        <f t="shared" si="4"/>
        <v>Adult</v>
      </c>
      <c r="Q21">
        <v>61.174999999999997</v>
      </c>
      <c r="R21">
        <v>47</v>
      </c>
    </row>
    <row r="22" spans="1:18" x14ac:dyDescent="0.2">
      <c r="A22">
        <v>907</v>
      </c>
      <c r="B22">
        <v>1</v>
      </c>
      <c r="C22">
        <v>2</v>
      </c>
      <c r="D22" t="s">
        <v>33</v>
      </c>
      <c r="E22" t="s">
        <v>15</v>
      </c>
      <c r="F22">
        <v>24</v>
      </c>
      <c r="G22">
        <v>1</v>
      </c>
      <c r="H22">
        <v>0</v>
      </c>
      <c r="I22" t="s">
        <v>34</v>
      </c>
      <c r="J22">
        <v>27.720800000000001</v>
      </c>
      <c r="K22" t="s">
        <v>24</v>
      </c>
      <c r="L22" t="str">
        <f t="shared" si="4"/>
        <v>Youth</v>
      </c>
      <c r="Q22">
        <v>27.720800000000001</v>
      </c>
      <c r="R22">
        <v>24</v>
      </c>
    </row>
    <row r="23" spans="1:18" x14ac:dyDescent="0.2">
      <c r="A23">
        <v>908</v>
      </c>
      <c r="B23">
        <v>0</v>
      </c>
      <c r="C23">
        <v>2</v>
      </c>
      <c r="D23" t="s">
        <v>35</v>
      </c>
      <c r="E23" t="s">
        <v>12</v>
      </c>
      <c r="F23">
        <v>35</v>
      </c>
      <c r="G23">
        <v>0</v>
      </c>
      <c r="H23">
        <v>0</v>
      </c>
      <c r="I23">
        <v>233734</v>
      </c>
      <c r="J23">
        <v>12.35</v>
      </c>
      <c r="K23" t="s">
        <v>13</v>
      </c>
      <c r="L23" t="str">
        <f t="shared" si="4"/>
        <v>Youth</v>
      </c>
      <c r="Q23">
        <v>12.35</v>
      </c>
      <c r="R23">
        <v>35</v>
      </c>
    </row>
    <row r="24" spans="1:18" x14ac:dyDescent="0.2">
      <c r="A24">
        <v>909</v>
      </c>
      <c r="B24">
        <v>0</v>
      </c>
      <c r="C24">
        <v>3</v>
      </c>
      <c r="D24" t="s">
        <v>36</v>
      </c>
      <c r="E24" t="s">
        <v>12</v>
      </c>
      <c r="F24">
        <v>21</v>
      </c>
      <c r="G24">
        <v>0</v>
      </c>
      <c r="H24">
        <v>0</v>
      </c>
      <c r="I24">
        <v>2692</v>
      </c>
      <c r="J24">
        <v>7.2249999999999996</v>
      </c>
      <c r="K24" t="s">
        <v>24</v>
      </c>
      <c r="L24" t="str">
        <f t="shared" si="4"/>
        <v>Youth</v>
      </c>
      <c r="Q24">
        <v>7.2249999999999996</v>
      </c>
      <c r="R24">
        <v>21</v>
      </c>
    </row>
    <row r="25" spans="1:18" x14ac:dyDescent="0.2">
      <c r="A25">
        <v>910</v>
      </c>
      <c r="B25">
        <v>1</v>
      </c>
      <c r="C25">
        <v>3</v>
      </c>
      <c r="D25" t="s">
        <v>37</v>
      </c>
      <c r="E25" t="s">
        <v>15</v>
      </c>
      <c r="F25">
        <v>27</v>
      </c>
      <c r="G25">
        <v>1</v>
      </c>
      <c r="H25">
        <v>0</v>
      </c>
      <c r="I25" t="s">
        <v>38</v>
      </c>
      <c r="J25">
        <v>7.9249999999999998</v>
      </c>
      <c r="K25" t="s">
        <v>16</v>
      </c>
      <c r="L25" t="str">
        <f t="shared" si="4"/>
        <v>Youth</v>
      </c>
      <c r="Q25">
        <v>7.9249999999999998</v>
      </c>
      <c r="R25">
        <v>27</v>
      </c>
    </row>
    <row r="26" spans="1:18" x14ac:dyDescent="0.2">
      <c r="A26">
        <v>911</v>
      </c>
      <c r="B26">
        <v>1</v>
      </c>
      <c r="C26">
        <v>3</v>
      </c>
      <c r="D26" t="s">
        <v>39</v>
      </c>
      <c r="E26" t="s">
        <v>15</v>
      </c>
      <c r="F26">
        <v>45</v>
      </c>
      <c r="G26">
        <v>0</v>
      </c>
      <c r="H26">
        <v>0</v>
      </c>
      <c r="I26">
        <v>2696</v>
      </c>
      <c r="J26">
        <v>7.2249999999999996</v>
      </c>
      <c r="K26" t="s">
        <v>24</v>
      </c>
      <c r="L26" t="str">
        <f t="shared" si="4"/>
        <v>Adult</v>
      </c>
      <c r="Q26">
        <v>7.2249999999999996</v>
      </c>
      <c r="R26">
        <v>45</v>
      </c>
    </row>
    <row r="27" spans="1:18" x14ac:dyDescent="0.2">
      <c r="A27">
        <v>912</v>
      </c>
      <c r="B27">
        <v>0</v>
      </c>
      <c r="C27">
        <v>1</v>
      </c>
      <c r="D27" t="s">
        <v>40</v>
      </c>
      <c r="E27" t="s">
        <v>12</v>
      </c>
      <c r="F27">
        <v>55</v>
      </c>
      <c r="G27">
        <v>1</v>
      </c>
      <c r="H27">
        <v>0</v>
      </c>
      <c r="I27" t="s">
        <v>41</v>
      </c>
      <c r="J27">
        <v>59.4</v>
      </c>
      <c r="K27" t="s">
        <v>24</v>
      </c>
      <c r="L27" t="str">
        <f t="shared" si="4"/>
        <v>Adult</v>
      </c>
      <c r="Q27">
        <v>59.4</v>
      </c>
      <c r="R27">
        <v>55</v>
      </c>
    </row>
    <row r="28" spans="1:18" x14ac:dyDescent="0.2">
      <c r="A28">
        <v>913</v>
      </c>
      <c r="B28">
        <v>0</v>
      </c>
      <c r="C28">
        <v>3</v>
      </c>
      <c r="D28" t="s">
        <v>42</v>
      </c>
      <c r="E28" t="s">
        <v>12</v>
      </c>
      <c r="F28">
        <v>9</v>
      </c>
      <c r="G28">
        <v>0</v>
      </c>
      <c r="H28">
        <v>1</v>
      </c>
      <c r="I28" t="s">
        <v>43</v>
      </c>
      <c r="J28">
        <v>3.1707999999999998</v>
      </c>
      <c r="K28" t="s">
        <v>16</v>
      </c>
      <c r="L28" t="str">
        <f t="shared" si="4"/>
        <v>Teenager</v>
      </c>
      <c r="Q28">
        <v>3.1707999999999998</v>
      </c>
      <c r="R28">
        <v>9</v>
      </c>
    </row>
    <row r="29" spans="1:18" x14ac:dyDescent="0.2">
      <c r="A29">
        <v>914</v>
      </c>
      <c r="B29">
        <v>1</v>
      </c>
      <c r="C29">
        <v>1</v>
      </c>
      <c r="D29" t="s">
        <v>44</v>
      </c>
      <c r="E29" t="s">
        <v>15</v>
      </c>
      <c r="F29">
        <f>MODE($R$7:$R$424)</f>
        <v>21</v>
      </c>
      <c r="G29">
        <v>0</v>
      </c>
      <c r="H29">
        <v>0</v>
      </c>
      <c r="I29" t="s">
        <v>45</v>
      </c>
      <c r="J29">
        <v>31.683299999999999</v>
      </c>
      <c r="K29" t="s">
        <v>16</v>
      </c>
      <c r="L29" t="str">
        <f t="shared" si="4"/>
        <v>Youth</v>
      </c>
      <c r="Q29">
        <v>31.683299999999999</v>
      </c>
    </row>
    <row r="30" spans="1:18" x14ac:dyDescent="0.2">
      <c r="A30">
        <v>915</v>
      </c>
      <c r="B30">
        <v>0</v>
      </c>
      <c r="C30">
        <v>1</v>
      </c>
      <c r="D30" t="s">
        <v>46</v>
      </c>
      <c r="E30" t="s">
        <v>12</v>
      </c>
      <c r="F30">
        <v>21</v>
      </c>
      <c r="G30">
        <v>0</v>
      </c>
      <c r="H30">
        <v>1</v>
      </c>
      <c r="I30" t="s">
        <v>47</v>
      </c>
      <c r="J30">
        <v>61.379199999999997</v>
      </c>
      <c r="K30" t="s">
        <v>24</v>
      </c>
      <c r="L30" t="str">
        <f t="shared" si="4"/>
        <v>Youth</v>
      </c>
      <c r="Q30">
        <v>61.379199999999997</v>
      </c>
      <c r="R30">
        <v>21</v>
      </c>
    </row>
    <row r="31" spans="1:18" x14ac:dyDescent="0.2">
      <c r="A31">
        <v>916</v>
      </c>
      <c r="B31">
        <v>1</v>
      </c>
      <c r="C31">
        <v>1</v>
      </c>
      <c r="D31" t="s">
        <v>48</v>
      </c>
      <c r="E31" t="s">
        <v>15</v>
      </c>
      <c r="F31">
        <v>48</v>
      </c>
      <c r="G31">
        <v>1</v>
      </c>
      <c r="H31">
        <v>3</v>
      </c>
      <c r="I31" t="s">
        <v>49</v>
      </c>
      <c r="J31">
        <v>262.375</v>
      </c>
      <c r="K31" t="s">
        <v>24</v>
      </c>
      <c r="L31" t="str">
        <f t="shared" si="4"/>
        <v>Adult</v>
      </c>
      <c r="Q31">
        <v>262.375</v>
      </c>
      <c r="R31">
        <v>48</v>
      </c>
    </row>
    <row r="32" spans="1:18" x14ac:dyDescent="0.2">
      <c r="A32">
        <v>917</v>
      </c>
      <c r="B32">
        <v>0</v>
      </c>
      <c r="C32">
        <v>3</v>
      </c>
      <c r="D32" t="s">
        <v>50</v>
      </c>
      <c r="E32" t="s">
        <v>12</v>
      </c>
      <c r="F32">
        <v>50</v>
      </c>
      <c r="G32">
        <v>1</v>
      </c>
      <c r="H32">
        <v>0</v>
      </c>
      <c r="I32" t="s">
        <v>51</v>
      </c>
      <c r="J32">
        <v>14.5</v>
      </c>
      <c r="K32" t="s">
        <v>16</v>
      </c>
      <c r="L32" t="str">
        <f t="shared" si="4"/>
        <v>Adult</v>
      </c>
      <c r="Q32">
        <v>14.5</v>
      </c>
      <c r="R32">
        <v>50</v>
      </c>
    </row>
    <row r="33" spans="1:18" x14ac:dyDescent="0.2">
      <c r="A33">
        <v>918</v>
      </c>
      <c r="B33">
        <v>1</v>
      </c>
      <c r="C33">
        <v>1</v>
      </c>
      <c r="D33" t="s">
        <v>52</v>
      </c>
      <c r="E33" t="s">
        <v>15</v>
      </c>
      <c r="F33">
        <v>22</v>
      </c>
      <c r="G33">
        <v>0</v>
      </c>
      <c r="H33">
        <v>1</v>
      </c>
      <c r="I33">
        <v>113509</v>
      </c>
      <c r="J33">
        <v>61.979199999999999</v>
      </c>
      <c r="K33" t="s">
        <v>24</v>
      </c>
      <c r="L33" t="str">
        <f t="shared" si="4"/>
        <v>Youth</v>
      </c>
      <c r="Q33">
        <v>61.979199999999999</v>
      </c>
      <c r="R33">
        <v>22</v>
      </c>
    </row>
    <row r="34" spans="1:18" x14ac:dyDescent="0.2">
      <c r="A34">
        <v>919</v>
      </c>
      <c r="B34">
        <v>0</v>
      </c>
      <c r="C34">
        <v>3</v>
      </c>
      <c r="D34" t="s">
        <v>53</v>
      </c>
      <c r="E34" t="s">
        <v>12</v>
      </c>
      <c r="F34">
        <v>22.5</v>
      </c>
      <c r="G34">
        <v>0</v>
      </c>
      <c r="H34">
        <v>0</v>
      </c>
      <c r="I34">
        <v>2698</v>
      </c>
      <c r="J34">
        <v>7.2249999999999996</v>
      </c>
      <c r="K34" t="s">
        <v>24</v>
      </c>
      <c r="L34" t="str">
        <f t="shared" si="4"/>
        <v>Youth</v>
      </c>
      <c r="Q34">
        <v>7.2249999999999996</v>
      </c>
      <c r="R34">
        <v>22.5</v>
      </c>
    </row>
    <row r="35" spans="1:18" x14ac:dyDescent="0.2">
      <c r="A35">
        <v>920</v>
      </c>
      <c r="B35">
        <v>0</v>
      </c>
      <c r="C35">
        <v>1</v>
      </c>
      <c r="D35" t="s">
        <v>54</v>
      </c>
      <c r="E35" t="s">
        <v>12</v>
      </c>
      <c r="F35">
        <v>41</v>
      </c>
      <c r="G35">
        <v>0</v>
      </c>
      <c r="H35">
        <v>0</v>
      </c>
      <c r="I35">
        <v>113054</v>
      </c>
      <c r="J35">
        <v>30.5</v>
      </c>
      <c r="K35" t="s">
        <v>16</v>
      </c>
      <c r="L35" t="str">
        <f t="shared" si="4"/>
        <v>Adult</v>
      </c>
      <c r="Q35">
        <v>30.5</v>
      </c>
      <c r="R35">
        <v>41</v>
      </c>
    </row>
    <row r="36" spans="1:18" x14ac:dyDescent="0.2">
      <c r="A36">
        <v>921</v>
      </c>
      <c r="B36">
        <v>0</v>
      </c>
      <c r="C36">
        <v>3</v>
      </c>
      <c r="D36" t="s">
        <v>55</v>
      </c>
      <c r="E36" t="s">
        <v>12</v>
      </c>
      <c r="F36">
        <f>MODE($R$7:$R$424)</f>
        <v>21</v>
      </c>
      <c r="G36">
        <v>2</v>
      </c>
      <c r="H36">
        <v>0</v>
      </c>
      <c r="I36">
        <v>2662</v>
      </c>
      <c r="J36">
        <v>21.679200000000002</v>
      </c>
      <c r="K36" t="s">
        <v>24</v>
      </c>
      <c r="L36" t="str">
        <f t="shared" si="4"/>
        <v>Youth</v>
      </c>
      <c r="Q36">
        <v>21.679200000000002</v>
      </c>
    </row>
    <row r="37" spans="1:18" x14ac:dyDescent="0.2">
      <c r="A37">
        <v>922</v>
      </c>
      <c r="B37">
        <v>0</v>
      </c>
      <c r="C37">
        <v>2</v>
      </c>
      <c r="D37" t="s">
        <v>56</v>
      </c>
      <c r="E37" t="s">
        <v>12</v>
      </c>
      <c r="F37">
        <v>50</v>
      </c>
      <c r="G37">
        <v>1</v>
      </c>
      <c r="H37">
        <v>0</v>
      </c>
      <c r="I37" t="s">
        <v>57</v>
      </c>
      <c r="J37">
        <v>26</v>
      </c>
      <c r="K37" t="s">
        <v>16</v>
      </c>
      <c r="L37" t="str">
        <f t="shared" si="4"/>
        <v>Adult</v>
      </c>
      <c r="Q37">
        <v>26</v>
      </c>
      <c r="R37">
        <v>50</v>
      </c>
    </row>
    <row r="38" spans="1:18" x14ac:dyDescent="0.2">
      <c r="A38">
        <v>923</v>
      </c>
      <c r="B38">
        <v>0</v>
      </c>
      <c r="C38">
        <v>2</v>
      </c>
      <c r="D38" t="s">
        <v>58</v>
      </c>
      <c r="E38" t="s">
        <v>12</v>
      </c>
      <c r="F38">
        <v>24</v>
      </c>
      <c r="G38">
        <v>2</v>
      </c>
      <c r="H38">
        <v>0</v>
      </c>
      <c r="I38" t="s">
        <v>59</v>
      </c>
      <c r="J38">
        <v>31.5</v>
      </c>
      <c r="K38" t="s">
        <v>16</v>
      </c>
      <c r="L38" t="str">
        <f t="shared" si="4"/>
        <v>Youth</v>
      </c>
      <c r="Q38">
        <v>31.5</v>
      </c>
      <c r="R38">
        <v>24</v>
      </c>
    </row>
    <row r="39" spans="1:18" x14ac:dyDescent="0.2">
      <c r="A39">
        <v>924</v>
      </c>
      <c r="B39">
        <v>1</v>
      </c>
      <c r="C39">
        <v>3</v>
      </c>
      <c r="D39" t="s">
        <v>60</v>
      </c>
      <c r="E39" t="s">
        <v>15</v>
      </c>
      <c r="F39">
        <v>33</v>
      </c>
      <c r="G39">
        <v>1</v>
      </c>
      <c r="H39">
        <v>2</v>
      </c>
      <c r="I39" t="s">
        <v>61</v>
      </c>
      <c r="J39">
        <v>20.574999999999999</v>
      </c>
      <c r="K39" t="s">
        <v>16</v>
      </c>
      <c r="L39" t="str">
        <f t="shared" si="4"/>
        <v>Youth</v>
      </c>
      <c r="Q39">
        <v>20.574999999999999</v>
      </c>
      <c r="R39">
        <v>33</v>
      </c>
    </row>
    <row r="40" spans="1:18" x14ac:dyDescent="0.2">
      <c r="A40">
        <v>925</v>
      </c>
      <c r="B40">
        <v>1</v>
      </c>
      <c r="C40">
        <v>3</v>
      </c>
      <c r="D40" t="s">
        <v>62</v>
      </c>
      <c r="E40" t="s">
        <v>15</v>
      </c>
      <c r="F40">
        <f>MODE($R$7:$R$424)</f>
        <v>21</v>
      </c>
      <c r="G40">
        <v>1</v>
      </c>
      <c r="H40">
        <v>2</v>
      </c>
      <c r="I40" t="s">
        <v>63</v>
      </c>
      <c r="J40">
        <v>23.45</v>
      </c>
      <c r="K40" t="s">
        <v>16</v>
      </c>
      <c r="L40" t="str">
        <f t="shared" si="4"/>
        <v>Youth</v>
      </c>
      <c r="Q40">
        <v>23.45</v>
      </c>
    </row>
    <row r="41" spans="1:18" x14ac:dyDescent="0.2">
      <c r="A41">
        <v>926</v>
      </c>
      <c r="B41">
        <v>0</v>
      </c>
      <c r="C41">
        <v>1</v>
      </c>
      <c r="D41" t="s">
        <v>64</v>
      </c>
      <c r="E41" t="s">
        <v>12</v>
      </c>
      <c r="F41">
        <v>30</v>
      </c>
      <c r="G41">
        <v>1</v>
      </c>
      <c r="H41">
        <v>0</v>
      </c>
      <c r="I41">
        <v>13236</v>
      </c>
      <c r="J41">
        <v>57.75</v>
      </c>
      <c r="K41" t="s">
        <v>24</v>
      </c>
      <c r="L41" t="str">
        <f t="shared" si="4"/>
        <v>Youth</v>
      </c>
      <c r="Q41">
        <v>57.75</v>
      </c>
      <c r="R41">
        <v>30</v>
      </c>
    </row>
    <row r="42" spans="1:18" x14ac:dyDescent="0.2">
      <c r="A42">
        <v>927</v>
      </c>
      <c r="B42">
        <v>0</v>
      </c>
      <c r="C42">
        <v>3</v>
      </c>
      <c r="D42" t="s">
        <v>65</v>
      </c>
      <c r="E42" t="s">
        <v>12</v>
      </c>
      <c r="F42">
        <v>18.5</v>
      </c>
      <c r="G42">
        <v>0</v>
      </c>
      <c r="H42">
        <v>0</v>
      </c>
      <c r="I42">
        <v>2682</v>
      </c>
      <c r="J42">
        <v>7.2291999999999996</v>
      </c>
      <c r="K42" t="s">
        <v>24</v>
      </c>
      <c r="L42" t="str">
        <f t="shared" si="4"/>
        <v>Teenager</v>
      </c>
      <c r="Q42">
        <v>7.2291999999999996</v>
      </c>
      <c r="R42">
        <v>18.5</v>
      </c>
    </row>
    <row r="43" spans="1:18" x14ac:dyDescent="0.2">
      <c r="A43">
        <v>928</v>
      </c>
      <c r="B43">
        <v>1</v>
      </c>
      <c r="C43">
        <v>3</v>
      </c>
      <c r="D43" t="s">
        <v>66</v>
      </c>
      <c r="E43" t="s">
        <v>15</v>
      </c>
      <c r="F43">
        <f>MODE($R$7:$R$424)</f>
        <v>21</v>
      </c>
      <c r="G43">
        <v>0</v>
      </c>
      <c r="H43">
        <v>0</v>
      </c>
      <c r="I43">
        <v>342712</v>
      </c>
      <c r="J43">
        <v>8.0500000000000007</v>
      </c>
      <c r="K43" t="s">
        <v>16</v>
      </c>
      <c r="L43" t="str">
        <f t="shared" si="4"/>
        <v>Youth</v>
      </c>
      <c r="Q43">
        <v>8.0500000000000007</v>
      </c>
    </row>
    <row r="44" spans="1:18" x14ac:dyDescent="0.2">
      <c r="A44">
        <v>929</v>
      </c>
      <c r="B44">
        <v>1</v>
      </c>
      <c r="C44">
        <v>3</v>
      </c>
      <c r="D44" t="s">
        <v>67</v>
      </c>
      <c r="E44" t="s">
        <v>15</v>
      </c>
      <c r="F44">
        <v>21</v>
      </c>
      <c r="G44">
        <v>0</v>
      </c>
      <c r="H44">
        <v>0</v>
      </c>
      <c r="I44">
        <v>315087</v>
      </c>
      <c r="J44">
        <v>8.6624999999999996</v>
      </c>
      <c r="K44" t="s">
        <v>16</v>
      </c>
      <c r="L44" t="str">
        <f t="shared" si="4"/>
        <v>Youth</v>
      </c>
      <c r="Q44">
        <v>8.6624999999999996</v>
      </c>
      <c r="R44">
        <v>21</v>
      </c>
    </row>
    <row r="45" spans="1:18" x14ac:dyDescent="0.2">
      <c r="A45">
        <v>930</v>
      </c>
      <c r="B45">
        <v>0</v>
      </c>
      <c r="C45">
        <v>3</v>
      </c>
      <c r="D45" t="s">
        <v>68</v>
      </c>
      <c r="E45" t="s">
        <v>12</v>
      </c>
      <c r="F45">
        <v>25</v>
      </c>
      <c r="G45">
        <v>0</v>
      </c>
      <c r="H45">
        <v>0</v>
      </c>
      <c r="I45">
        <v>345768</v>
      </c>
      <c r="J45">
        <v>9.5</v>
      </c>
      <c r="K45" t="s">
        <v>16</v>
      </c>
      <c r="L45" t="str">
        <f t="shared" si="4"/>
        <v>Youth</v>
      </c>
      <c r="Q45">
        <v>9.5</v>
      </c>
      <c r="R45">
        <v>25</v>
      </c>
    </row>
    <row r="46" spans="1:18" x14ac:dyDescent="0.2">
      <c r="A46">
        <v>931</v>
      </c>
      <c r="B46">
        <v>0</v>
      </c>
      <c r="C46">
        <v>3</v>
      </c>
      <c r="D46" t="s">
        <v>69</v>
      </c>
      <c r="E46" t="s">
        <v>12</v>
      </c>
      <c r="F46">
        <f>MODE($R$7:$R$424)</f>
        <v>21</v>
      </c>
      <c r="G46">
        <v>0</v>
      </c>
      <c r="H46">
        <v>0</v>
      </c>
      <c r="I46">
        <v>1601</v>
      </c>
      <c r="J46">
        <v>56.495800000000003</v>
      </c>
      <c r="K46" t="s">
        <v>16</v>
      </c>
      <c r="L46" t="str">
        <f t="shared" si="4"/>
        <v>Youth</v>
      </c>
      <c r="Q46">
        <v>56.495800000000003</v>
      </c>
    </row>
    <row r="47" spans="1:18" x14ac:dyDescent="0.2">
      <c r="A47">
        <v>932</v>
      </c>
      <c r="B47">
        <v>0</v>
      </c>
      <c r="C47">
        <v>3</v>
      </c>
      <c r="D47" t="s">
        <v>70</v>
      </c>
      <c r="E47" t="s">
        <v>12</v>
      </c>
      <c r="F47">
        <v>39</v>
      </c>
      <c r="G47">
        <v>0</v>
      </c>
      <c r="H47">
        <v>1</v>
      </c>
      <c r="I47">
        <v>349256</v>
      </c>
      <c r="J47">
        <v>13.416700000000001</v>
      </c>
      <c r="K47" t="s">
        <v>24</v>
      </c>
      <c r="L47" t="str">
        <f t="shared" si="4"/>
        <v>Youth</v>
      </c>
      <c r="Q47">
        <v>13.416700000000001</v>
      </c>
      <c r="R47">
        <v>39</v>
      </c>
    </row>
    <row r="48" spans="1:18" x14ac:dyDescent="0.2">
      <c r="A48">
        <v>933</v>
      </c>
      <c r="B48">
        <v>0</v>
      </c>
      <c r="C48">
        <v>1</v>
      </c>
      <c r="D48" t="s">
        <v>71</v>
      </c>
      <c r="E48" t="s">
        <v>12</v>
      </c>
      <c r="F48">
        <f>MODE($R$7:$R$424)</f>
        <v>21</v>
      </c>
      <c r="G48">
        <v>0</v>
      </c>
      <c r="H48">
        <v>0</v>
      </c>
      <c r="I48">
        <v>113778</v>
      </c>
      <c r="J48">
        <v>26.55</v>
      </c>
      <c r="K48" t="s">
        <v>16</v>
      </c>
      <c r="L48" t="str">
        <f t="shared" si="4"/>
        <v>Youth</v>
      </c>
      <c r="Q48">
        <v>26.55</v>
      </c>
    </row>
    <row r="49" spans="1:18" x14ac:dyDescent="0.2">
      <c r="A49">
        <v>934</v>
      </c>
      <c r="B49">
        <v>0</v>
      </c>
      <c r="C49">
        <v>3</v>
      </c>
      <c r="D49" t="s">
        <v>72</v>
      </c>
      <c r="E49" t="s">
        <v>12</v>
      </c>
      <c r="F49">
        <v>41</v>
      </c>
      <c r="G49">
        <v>0</v>
      </c>
      <c r="H49">
        <v>0</v>
      </c>
      <c r="I49" t="s">
        <v>73</v>
      </c>
      <c r="J49">
        <v>7.85</v>
      </c>
      <c r="K49" t="s">
        <v>16</v>
      </c>
      <c r="L49" t="str">
        <f t="shared" si="4"/>
        <v>Adult</v>
      </c>
      <c r="Q49">
        <v>7.85</v>
      </c>
      <c r="R49">
        <v>41</v>
      </c>
    </row>
    <row r="50" spans="1:18" x14ac:dyDescent="0.2">
      <c r="A50">
        <v>935</v>
      </c>
      <c r="B50">
        <v>1</v>
      </c>
      <c r="C50">
        <v>2</v>
      </c>
      <c r="D50" t="s">
        <v>74</v>
      </c>
      <c r="E50" t="s">
        <v>15</v>
      </c>
      <c r="F50">
        <v>30</v>
      </c>
      <c r="G50">
        <v>0</v>
      </c>
      <c r="H50">
        <v>0</v>
      </c>
      <c r="I50">
        <v>237249</v>
      </c>
      <c r="J50">
        <v>13</v>
      </c>
      <c r="K50" t="s">
        <v>16</v>
      </c>
      <c r="L50" t="str">
        <f t="shared" si="4"/>
        <v>Youth</v>
      </c>
      <c r="Q50">
        <v>13</v>
      </c>
      <c r="R50">
        <v>30</v>
      </c>
    </row>
    <row r="51" spans="1:18" x14ac:dyDescent="0.2">
      <c r="A51">
        <v>936</v>
      </c>
      <c r="B51">
        <v>1</v>
      </c>
      <c r="C51">
        <v>1</v>
      </c>
      <c r="D51" t="s">
        <v>75</v>
      </c>
      <c r="E51" t="s">
        <v>15</v>
      </c>
      <c r="F51">
        <v>45</v>
      </c>
      <c r="G51">
        <v>1</v>
      </c>
      <c r="H51">
        <v>0</v>
      </c>
      <c r="I51">
        <v>11753</v>
      </c>
      <c r="J51">
        <v>52.554200000000002</v>
      </c>
      <c r="K51" t="s">
        <v>16</v>
      </c>
      <c r="L51" t="str">
        <f t="shared" si="4"/>
        <v>Adult</v>
      </c>
      <c r="Q51">
        <v>52.554200000000002</v>
      </c>
      <c r="R51">
        <v>45</v>
      </c>
    </row>
    <row r="52" spans="1:18" x14ac:dyDescent="0.2">
      <c r="A52">
        <v>937</v>
      </c>
      <c r="B52">
        <v>0</v>
      </c>
      <c r="C52">
        <v>3</v>
      </c>
      <c r="D52" t="s">
        <v>76</v>
      </c>
      <c r="E52" t="s">
        <v>12</v>
      </c>
      <c r="F52">
        <v>25</v>
      </c>
      <c r="G52">
        <v>0</v>
      </c>
      <c r="H52">
        <v>0</v>
      </c>
      <c r="I52" t="s">
        <v>77</v>
      </c>
      <c r="J52">
        <v>7.9249999999999998</v>
      </c>
      <c r="K52" t="s">
        <v>16</v>
      </c>
      <c r="L52" t="str">
        <f t="shared" si="4"/>
        <v>Youth</v>
      </c>
      <c r="Q52">
        <v>7.9249999999999998</v>
      </c>
      <c r="R52">
        <v>25</v>
      </c>
    </row>
    <row r="53" spans="1:18" x14ac:dyDescent="0.2">
      <c r="A53">
        <v>938</v>
      </c>
      <c r="B53">
        <v>0</v>
      </c>
      <c r="C53">
        <v>1</v>
      </c>
      <c r="D53" t="s">
        <v>78</v>
      </c>
      <c r="E53" t="s">
        <v>12</v>
      </c>
      <c r="F53">
        <v>45</v>
      </c>
      <c r="G53">
        <v>0</v>
      </c>
      <c r="H53">
        <v>0</v>
      </c>
      <c r="I53" t="s">
        <v>79</v>
      </c>
      <c r="J53">
        <v>29.7</v>
      </c>
      <c r="K53" t="s">
        <v>24</v>
      </c>
      <c r="L53" t="str">
        <f t="shared" si="4"/>
        <v>Adult</v>
      </c>
      <c r="Q53">
        <v>29.7</v>
      </c>
      <c r="R53">
        <v>45</v>
      </c>
    </row>
    <row r="54" spans="1:18" x14ac:dyDescent="0.2">
      <c r="A54">
        <v>939</v>
      </c>
      <c r="B54">
        <v>0</v>
      </c>
      <c r="C54">
        <v>3</v>
      </c>
      <c r="D54" t="s">
        <v>80</v>
      </c>
      <c r="E54" t="s">
        <v>12</v>
      </c>
      <c r="F54">
        <f>MODE($R$7:$R$424)</f>
        <v>21</v>
      </c>
      <c r="G54">
        <v>0</v>
      </c>
      <c r="H54">
        <v>0</v>
      </c>
      <c r="I54">
        <v>370374</v>
      </c>
      <c r="J54">
        <v>7.75</v>
      </c>
      <c r="K54" t="s">
        <v>13</v>
      </c>
      <c r="L54" t="str">
        <f t="shared" si="4"/>
        <v>Youth</v>
      </c>
      <c r="Q54">
        <v>7.75</v>
      </c>
    </row>
    <row r="55" spans="1:18" x14ac:dyDescent="0.2">
      <c r="A55">
        <v>940</v>
      </c>
      <c r="B55">
        <v>1</v>
      </c>
      <c r="C55">
        <v>1</v>
      </c>
      <c r="D55" t="s">
        <v>81</v>
      </c>
      <c r="E55" t="s">
        <v>15</v>
      </c>
      <c r="F55">
        <v>60</v>
      </c>
      <c r="G55">
        <v>0</v>
      </c>
      <c r="H55">
        <v>0</v>
      </c>
      <c r="I55">
        <v>11813</v>
      </c>
      <c r="J55">
        <v>76.291700000000006</v>
      </c>
      <c r="K55" t="s">
        <v>24</v>
      </c>
      <c r="L55" t="str">
        <f t="shared" si="4"/>
        <v>Elder</v>
      </c>
      <c r="Q55">
        <v>76.291700000000006</v>
      </c>
      <c r="R55">
        <v>60</v>
      </c>
    </row>
    <row r="56" spans="1:18" x14ac:dyDescent="0.2">
      <c r="A56">
        <v>941</v>
      </c>
      <c r="B56">
        <v>1</v>
      </c>
      <c r="C56">
        <v>3</v>
      </c>
      <c r="D56" t="s">
        <v>82</v>
      </c>
      <c r="E56" t="s">
        <v>15</v>
      </c>
      <c r="F56">
        <v>36</v>
      </c>
      <c r="G56">
        <v>0</v>
      </c>
      <c r="H56">
        <v>2</v>
      </c>
      <c r="I56" t="s">
        <v>83</v>
      </c>
      <c r="J56">
        <v>15.9</v>
      </c>
      <c r="K56" t="s">
        <v>16</v>
      </c>
      <c r="L56" t="str">
        <f t="shared" si="4"/>
        <v>Youth</v>
      </c>
      <c r="Q56">
        <v>15.9</v>
      </c>
      <c r="R56">
        <v>36</v>
      </c>
    </row>
    <row r="57" spans="1:18" x14ac:dyDescent="0.2">
      <c r="A57">
        <v>942</v>
      </c>
      <c r="B57">
        <v>0</v>
      </c>
      <c r="C57">
        <v>1</v>
      </c>
      <c r="D57" t="s">
        <v>84</v>
      </c>
      <c r="E57" t="s">
        <v>12</v>
      </c>
      <c r="F57">
        <v>24</v>
      </c>
      <c r="G57">
        <v>1</v>
      </c>
      <c r="H57">
        <v>0</v>
      </c>
      <c r="I57">
        <v>13695</v>
      </c>
      <c r="J57">
        <v>60</v>
      </c>
      <c r="K57" t="s">
        <v>16</v>
      </c>
      <c r="L57" t="str">
        <f t="shared" si="4"/>
        <v>Youth</v>
      </c>
      <c r="Q57">
        <v>60</v>
      </c>
      <c r="R57">
        <v>24</v>
      </c>
    </row>
    <row r="58" spans="1:18" x14ac:dyDescent="0.2">
      <c r="A58">
        <v>943</v>
      </c>
      <c r="B58">
        <v>0</v>
      </c>
      <c r="C58">
        <v>2</v>
      </c>
      <c r="D58" t="s">
        <v>85</v>
      </c>
      <c r="E58" t="s">
        <v>12</v>
      </c>
      <c r="F58">
        <v>27</v>
      </c>
      <c r="G58">
        <v>0</v>
      </c>
      <c r="H58">
        <v>0</v>
      </c>
      <c r="I58" t="s">
        <v>86</v>
      </c>
      <c r="J58">
        <v>15.033300000000001</v>
      </c>
      <c r="K58" t="s">
        <v>24</v>
      </c>
      <c r="L58" t="str">
        <f t="shared" si="4"/>
        <v>Youth</v>
      </c>
      <c r="Q58">
        <v>15.033300000000001</v>
      </c>
      <c r="R58">
        <v>27</v>
      </c>
    </row>
    <row r="59" spans="1:18" x14ac:dyDescent="0.2">
      <c r="A59">
        <v>944</v>
      </c>
      <c r="B59">
        <v>1</v>
      </c>
      <c r="C59">
        <v>2</v>
      </c>
      <c r="D59" t="s">
        <v>87</v>
      </c>
      <c r="E59" t="s">
        <v>15</v>
      </c>
      <c r="F59">
        <v>20</v>
      </c>
      <c r="G59">
        <v>2</v>
      </c>
      <c r="H59">
        <v>1</v>
      </c>
      <c r="I59">
        <v>29105</v>
      </c>
      <c r="J59">
        <v>23</v>
      </c>
      <c r="K59" t="s">
        <v>16</v>
      </c>
      <c r="L59" t="str">
        <f t="shared" si="4"/>
        <v>Youth</v>
      </c>
      <c r="Q59">
        <v>23</v>
      </c>
      <c r="R59">
        <v>20</v>
      </c>
    </row>
    <row r="60" spans="1:18" x14ac:dyDescent="0.2">
      <c r="A60">
        <v>945</v>
      </c>
      <c r="B60">
        <v>1</v>
      </c>
      <c r="C60">
        <v>1</v>
      </c>
      <c r="D60" t="s">
        <v>88</v>
      </c>
      <c r="E60" t="s">
        <v>15</v>
      </c>
      <c r="F60">
        <v>28</v>
      </c>
      <c r="G60">
        <v>3</v>
      </c>
      <c r="H60">
        <v>2</v>
      </c>
      <c r="I60">
        <v>19950</v>
      </c>
      <c r="J60">
        <v>263</v>
      </c>
      <c r="K60" t="s">
        <v>16</v>
      </c>
      <c r="L60" t="str">
        <f t="shared" si="4"/>
        <v>Youth</v>
      </c>
      <c r="Q60">
        <v>263</v>
      </c>
      <c r="R60">
        <v>28</v>
      </c>
    </row>
    <row r="61" spans="1:18" x14ac:dyDescent="0.2">
      <c r="A61">
        <v>946</v>
      </c>
      <c r="B61">
        <v>0</v>
      </c>
      <c r="C61">
        <v>2</v>
      </c>
      <c r="D61" t="s">
        <v>89</v>
      </c>
      <c r="E61" t="s">
        <v>12</v>
      </c>
      <c r="F61">
        <f>MODE($R$7:$R$424)</f>
        <v>21</v>
      </c>
      <c r="G61">
        <v>0</v>
      </c>
      <c r="H61">
        <v>0</v>
      </c>
      <c r="I61" t="s">
        <v>90</v>
      </c>
      <c r="J61">
        <v>15.5792</v>
      </c>
      <c r="K61" t="s">
        <v>24</v>
      </c>
      <c r="L61" t="str">
        <f t="shared" si="4"/>
        <v>Youth</v>
      </c>
      <c r="Q61">
        <v>15.5792</v>
      </c>
    </row>
    <row r="62" spans="1:18" x14ac:dyDescent="0.2">
      <c r="A62">
        <v>947</v>
      </c>
      <c r="B62">
        <v>0</v>
      </c>
      <c r="C62">
        <v>3</v>
      </c>
      <c r="D62" t="s">
        <v>91</v>
      </c>
      <c r="E62" t="s">
        <v>12</v>
      </c>
      <c r="F62">
        <v>10</v>
      </c>
      <c r="G62">
        <v>4</v>
      </c>
      <c r="H62">
        <v>1</v>
      </c>
      <c r="I62">
        <v>382652</v>
      </c>
      <c r="J62">
        <v>29.125</v>
      </c>
      <c r="K62" t="s">
        <v>13</v>
      </c>
      <c r="L62" t="str">
        <f t="shared" si="4"/>
        <v>Teenager</v>
      </c>
      <c r="Q62">
        <v>29.125</v>
      </c>
      <c r="R62">
        <v>10</v>
      </c>
    </row>
    <row r="63" spans="1:18" x14ac:dyDescent="0.2">
      <c r="A63">
        <v>948</v>
      </c>
      <c r="B63">
        <v>0</v>
      </c>
      <c r="C63">
        <v>3</v>
      </c>
      <c r="D63" t="s">
        <v>92</v>
      </c>
      <c r="E63" t="s">
        <v>12</v>
      </c>
      <c r="F63">
        <v>35</v>
      </c>
      <c r="G63">
        <v>0</v>
      </c>
      <c r="H63">
        <v>0</v>
      </c>
      <c r="I63">
        <v>349230</v>
      </c>
      <c r="J63">
        <v>7.8958000000000004</v>
      </c>
      <c r="K63" t="s">
        <v>16</v>
      </c>
      <c r="L63" t="str">
        <f t="shared" si="4"/>
        <v>Youth</v>
      </c>
      <c r="Q63">
        <v>7.8958000000000004</v>
      </c>
      <c r="R63">
        <v>35</v>
      </c>
    </row>
    <row r="64" spans="1:18" x14ac:dyDescent="0.2">
      <c r="A64">
        <v>949</v>
      </c>
      <c r="B64">
        <v>0</v>
      </c>
      <c r="C64">
        <v>3</v>
      </c>
      <c r="D64" t="s">
        <v>93</v>
      </c>
      <c r="E64" t="s">
        <v>12</v>
      </c>
      <c r="F64">
        <v>25</v>
      </c>
      <c r="G64">
        <v>0</v>
      </c>
      <c r="H64">
        <v>0</v>
      </c>
      <c r="I64">
        <v>348122</v>
      </c>
      <c r="J64">
        <v>7.65</v>
      </c>
      <c r="K64" t="s">
        <v>16</v>
      </c>
      <c r="L64" t="str">
        <f t="shared" si="4"/>
        <v>Youth</v>
      </c>
      <c r="Q64">
        <v>7.65</v>
      </c>
      <c r="R64">
        <v>25</v>
      </c>
    </row>
    <row r="65" spans="1:18" x14ac:dyDescent="0.2">
      <c r="A65">
        <v>950</v>
      </c>
      <c r="B65">
        <v>0</v>
      </c>
      <c r="C65">
        <v>3</v>
      </c>
      <c r="D65" t="s">
        <v>94</v>
      </c>
      <c r="E65" t="s">
        <v>12</v>
      </c>
      <c r="F65">
        <f>MODE($R$7:$R$424)</f>
        <v>21</v>
      </c>
      <c r="G65">
        <v>1</v>
      </c>
      <c r="H65">
        <v>0</v>
      </c>
      <c r="I65">
        <v>386525</v>
      </c>
      <c r="J65">
        <v>16.100000000000001</v>
      </c>
      <c r="K65" t="s">
        <v>16</v>
      </c>
      <c r="L65" t="str">
        <f t="shared" si="4"/>
        <v>Youth</v>
      </c>
      <c r="Q65">
        <v>16.100000000000001</v>
      </c>
    </row>
    <row r="66" spans="1:18" x14ac:dyDescent="0.2">
      <c r="A66">
        <v>951</v>
      </c>
      <c r="B66">
        <v>1</v>
      </c>
      <c r="C66">
        <v>1</v>
      </c>
      <c r="D66" t="s">
        <v>95</v>
      </c>
      <c r="E66" t="s">
        <v>15</v>
      </c>
      <c r="F66">
        <v>36</v>
      </c>
      <c r="G66">
        <v>0</v>
      </c>
      <c r="H66">
        <v>0</v>
      </c>
      <c r="I66" t="s">
        <v>49</v>
      </c>
      <c r="J66">
        <v>262.375</v>
      </c>
      <c r="K66" t="s">
        <v>24</v>
      </c>
      <c r="L66" t="str">
        <f t="shared" si="4"/>
        <v>Youth</v>
      </c>
      <c r="Q66">
        <v>262.375</v>
      </c>
      <c r="R66">
        <v>36</v>
      </c>
    </row>
    <row r="67" spans="1:18" x14ac:dyDescent="0.2">
      <c r="A67">
        <v>952</v>
      </c>
      <c r="B67">
        <v>0</v>
      </c>
      <c r="C67">
        <v>3</v>
      </c>
      <c r="D67" t="s">
        <v>96</v>
      </c>
      <c r="E67" t="s">
        <v>12</v>
      </c>
      <c r="F67">
        <v>17</v>
      </c>
      <c r="G67">
        <v>0</v>
      </c>
      <c r="H67">
        <v>0</v>
      </c>
      <c r="I67">
        <v>349232</v>
      </c>
      <c r="J67">
        <v>7.8958000000000004</v>
      </c>
      <c r="K67" t="s">
        <v>16</v>
      </c>
      <c r="L67" t="str">
        <f t="shared" si="4"/>
        <v>Teenager</v>
      </c>
      <c r="Q67">
        <v>7.8958000000000004</v>
      </c>
      <c r="R67">
        <v>17</v>
      </c>
    </row>
    <row r="68" spans="1:18" x14ac:dyDescent="0.2">
      <c r="A68">
        <v>953</v>
      </c>
      <c r="B68">
        <v>0</v>
      </c>
      <c r="C68">
        <v>2</v>
      </c>
      <c r="D68" t="s">
        <v>97</v>
      </c>
      <c r="E68" t="s">
        <v>12</v>
      </c>
      <c r="F68">
        <v>32</v>
      </c>
      <c r="G68">
        <v>0</v>
      </c>
      <c r="H68">
        <v>0</v>
      </c>
      <c r="I68">
        <v>237216</v>
      </c>
      <c r="J68">
        <v>13.5</v>
      </c>
      <c r="K68" t="s">
        <v>16</v>
      </c>
      <c r="L68" t="str">
        <f t="shared" si="4"/>
        <v>Youth</v>
      </c>
      <c r="Q68">
        <v>13.5</v>
      </c>
      <c r="R68">
        <v>32</v>
      </c>
    </row>
    <row r="69" spans="1:18" x14ac:dyDescent="0.2">
      <c r="A69">
        <v>954</v>
      </c>
      <c r="B69">
        <v>0</v>
      </c>
      <c r="C69">
        <v>3</v>
      </c>
      <c r="D69" t="s">
        <v>98</v>
      </c>
      <c r="E69" t="s">
        <v>12</v>
      </c>
      <c r="F69">
        <v>18</v>
      </c>
      <c r="G69">
        <v>0</v>
      </c>
      <c r="H69">
        <v>0</v>
      </c>
      <c r="I69">
        <v>347090</v>
      </c>
      <c r="J69">
        <v>7.75</v>
      </c>
      <c r="K69" t="s">
        <v>16</v>
      </c>
      <c r="L69" t="str">
        <f t="shared" si="4"/>
        <v>Teenager</v>
      </c>
      <c r="Q69">
        <v>7.75</v>
      </c>
      <c r="R69">
        <v>18</v>
      </c>
    </row>
    <row r="70" spans="1:18" x14ac:dyDescent="0.2">
      <c r="A70">
        <v>955</v>
      </c>
      <c r="B70">
        <v>1</v>
      </c>
      <c r="C70">
        <v>3</v>
      </c>
      <c r="D70" t="s">
        <v>99</v>
      </c>
      <c r="E70" t="s">
        <v>15</v>
      </c>
      <c r="F70">
        <v>22</v>
      </c>
      <c r="G70">
        <v>0</v>
      </c>
      <c r="H70">
        <v>0</v>
      </c>
      <c r="I70">
        <v>334914</v>
      </c>
      <c r="J70">
        <v>7.7249999999999996</v>
      </c>
      <c r="K70" t="s">
        <v>13</v>
      </c>
      <c r="L70" t="str">
        <f t="shared" si="4"/>
        <v>Youth</v>
      </c>
      <c r="Q70">
        <v>7.7249999999999996</v>
      </c>
      <c r="R70">
        <v>22</v>
      </c>
    </row>
    <row r="71" spans="1:18" x14ac:dyDescent="0.2">
      <c r="A71">
        <v>956</v>
      </c>
      <c r="B71">
        <v>0</v>
      </c>
      <c r="C71">
        <v>1</v>
      </c>
      <c r="D71" t="s">
        <v>100</v>
      </c>
      <c r="E71" t="s">
        <v>12</v>
      </c>
      <c r="F71">
        <v>13</v>
      </c>
      <c r="G71">
        <v>2</v>
      </c>
      <c r="H71">
        <v>2</v>
      </c>
      <c r="I71" t="s">
        <v>49</v>
      </c>
      <c r="J71">
        <v>262.375</v>
      </c>
      <c r="K71" t="s">
        <v>24</v>
      </c>
      <c r="L71" t="str">
        <f t="shared" ref="L71:L134" si="5">_xlfn.IFS(F71&lt;=19,"Teenager",F71&lt;=39,"Youth",F71&lt;=59,"Adult",F71&gt;=60,"Elder")</f>
        <v>Teenager</v>
      </c>
      <c r="Q71">
        <v>262.375</v>
      </c>
      <c r="R71">
        <v>13</v>
      </c>
    </row>
    <row r="72" spans="1:18" x14ac:dyDescent="0.2">
      <c r="A72">
        <v>957</v>
      </c>
      <c r="B72">
        <v>1</v>
      </c>
      <c r="C72">
        <v>2</v>
      </c>
      <c r="D72" t="s">
        <v>101</v>
      </c>
      <c r="E72" t="s">
        <v>15</v>
      </c>
      <c r="F72">
        <f>MODE($R$7:$R$424)</f>
        <v>21</v>
      </c>
      <c r="G72">
        <v>0</v>
      </c>
      <c r="H72">
        <v>0</v>
      </c>
      <c r="I72" t="s">
        <v>102</v>
      </c>
      <c r="J72">
        <v>21</v>
      </c>
      <c r="K72" t="s">
        <v>16</v>
      </c>
      <c r="L72" t="str">
        <f t="shared" si="5"/>
        <v>Youth</v>
      </c>
      <c r="Q72">
        <v>21</v>
      </c>
    </row>
    <row r="73" spans="1:18" x14ac:dyDescent="0.2">
      <c r="A73">
        <v>958</v>
      </c>
      <c r="B73">
        <v>1</v>
      </c>
      <c r="C73">
        <v>3</v>
      </c>
      <c r="D73" t="s">
        <v>103</v>
      </c>
      <c r="E73" t="s">
        <v>15</v>
      </c>
      <c r="F73">
        <v>18</v>
      </c>
      <c r="G73">
        <v>0</v>
      </c>
      <c r="H73">
        <v>0</v>
      </c>
      <c r="I73">
        <v>330963</v>
      </c>
      <c r="J73">
        <v>7.8792</v>
      </c>
      <c r="K73" t="s">
        <v>13</v>
      </c>
      <c r="L73" t="str">
        <f t="shared" si="5"/>
        <v>Teenager</v>
      </c>
      <c r="Q73">
        <v>7.8792</v>
      </c>
      <c r="R73">
        <v>18</v>
      </c>
    </row>
    <row r="74" spans="1:18" x14ac:dyDescent="0.2">
      <c r="A74">
        <v>959</v>
      </c>
      <c r="B74">
        <v>0</v>
      </c>
      <c r="C74">
        <v>1</v>
      </c>
      <c r="D74" t="s">
        <v>104</v>
      </c>
      <c r="E74" t="s">
        <v>12</v>
      </c>
      <c r="F74">
        <v>47</v>
      </c>
      <c r="G74">
        <v>0</v>
      </c>
      <c r="H74">
        <v>0</v>
      </c>
      <c r="I74">
        <v>113796</v>
      </c>
      <c r="J74">
        <v>42.4</v>
      </c>
      <c r="K74" t="s">
        <v>16</v>
      </c>
      <c r="L74" t="str">
        <f t="shared" si="5"/>
        <v>Adult</v>
      </c>
      <c r="Q74">
        <v>42.4</v>
      </c>
      <c r="R74">
        <v>47</v>
      </c>
    </row>
    <row r="75" spans="1:18" x14ac:dyDescent="0.2">
      <c r="A75">
        <v>960</v>
      </c>
      <c r="B75">
        <v>0</v>
      </c>
      <c r="C75">
        <v>1</v>
      </c>
      <c r="D75" t="s">
        <v>105</v>
      </c>
      <c r="E75" t="s">
        <v>12</v>
      </c>
      <c r="F75">
        <v>31</v>
      </c>
      <c r="G75">
        <v>0</v>
      </c>
      <c r="H75">
        <v>0</v>
      </c>
      <c r="I75">
        <v>2543</v>
      </c>
      <c r="J75">
        <v>28.537500000000001</v>
      </c>
      <c r="K75" t="s">
        <v>24</v>
      </c>
      <c r="L75" t="str">
        <f t="shared" si="5"/>
        <v>Youth</v>
      </c>
      <c r="Q75">
        <v>28.537500000000001</v>
      </c>
      <c r="R75">
        <v>31</v>
      </c>
    </row>
    <row r="76" spans="1:18" x14ac:dyDescent="0.2">
      <c r="A76">
        <v>961</v>
      </c>
      <c r="B76">
        <v>1</v>
      </c>
      <c r="C76">
        <v>1</v>
      </c>
      <c r="D76" t="s">
        <v>106</v>
      </c>
      <c r="E76" t="s">
        <v>15</v>
      </c>
      <c r="F76">
        <v>60</v>
      </c>
      <c r="G76">
        <v>1</v>
      </c>
      <c r="H76">
        <v>4</v>
      </c>
      <c r="I76">
        <v>19950</v>
      </c>
      <c r="J76">
        <v>263</v>
      </c>
      <c r="K76" t="s">
        <v>16</v>
      </c>
      <c r="L76" t="str">
        <f t="shared" si="5"/>
        <v>Elder</v>
      </c>
      <c r="Q76">
        <v>263</v>
      </c>
      <c r="R76">
        <v>60</v>
      </c>
    </row>
    <row r="77" spans="1:18" x14ac:dyDescent="0.2">
      <c r="A77">
        <v>962</v>
      </c>
      <c r="B77">
        <v>1</v>
      </c>
      <c r="C77">
        <v>3</v>
      </c>
      <c r="D77" t="s">
        <v>107</v>
      </c>
      <c r="E77" t="s">
        <v>15</v>
      </c>
      <c r="F77">
        <v>24</v>
      </c>
      <c r="G77">
        <v>0</v>
      </c>
      <c r="H77">
        <v>0</v>
      </c>
      <c r="I77">
        <v>382653</v>
      </c>
      <c r="J77">
        <v>7.75</v>
      </c>
      <c r="K77" t="s">
        <v>13</v>
      </c>
      <c r="L77" t="str">
        <f t="shared" si="5"/>
        <v>Youth</v>
      </c>
      <c r="Q77">
        <v>7.75</v>
      </c>
      <c r="R77">
        <v>24</v>
      </c>
    </row>
    <row r="78" spans="1:18" x14ac:dyDescent="0.2">
      <c r="A78">
        <v>963</v>
      </c>
      <c r="B78">
        <v>0</v>
      </c>
      <c r="C78">
        <v>3</v>
      </c>
      <c r="D78" t="s">
        <v>108</v>
      </c>
      <c r="E78" t="s">
        <v>12</v>
      </c>
      <c r="F78">
        <v>21</v>
      </c>
      <c r="G78">
        <v>0</v>
      </c>
      <c r="H78">
        <v>0</v>
      </c>
      <c r="I78">
        <v>349211</v>
      </c>
      <c r="J78">
        <v>7.8958000000000004</v>
      </c>
      <c r="K78" t="s">
        <v>16</v>
      </c>
      <c r="L78" t="str">
        <f t="shared" si="5"/>
        <v>Youth</v>
      </c>
      <c r="Q78">
        <v>7.8958000000000004</v>
      </c>
      <c r="R78">
        <v>21</v>
      </c>
    </row>
    <row r="79" spans="1:18" x14ac:dyDescent="0.2">
      <c r="A79">
        <v>964</v>
      </c>
      <c r="B79">
        <v>1</v>
      </c>
      <c r="C79">
        <v>3</v>
      </c>
      <c r="D79" t="s">
        <v>109</v>
      </c>
      <c r="E79" t="s">
        <v>15</v>
      </c>
      <c r="F79">
        <v>29</v>
      </c>
      <c r="G79">
        <v>0</v>
      </c>
      <c r="H79">
        <v>0</v>
      </c>
      <c r="I79">
        <v>3101297</v>
      </c>
      <c r="J79">
        <v>7.9249999999999998</v>
      </c>
      <c r="K79" t="s">
        <v>16</v>
      </c>
      <c r="L79" t="str">
        <f t="shared" si="5"/>
        <v>Youth</v>
      </c>
      <c r="Q79">
        <v>7.9249999999999998</v>
      </c>
      <c r="R79">
        <v>29</v>
      </c>
    </row>
    <row r="80" spans="1:18" x14ac:dyDescent="0.2">
      <c r="A80">
        <v>965</v>
      </c>
      <c r="B80">
        <v>0</v>
      </c>
      <c r="C80">
        <v>1</v>
      </c>
      <c r="D80" t="s">
        <v>110</v>
      </c>
      <c r="E80" t="s">
        <v>12</v>
      </c>
      <c r="F80">
        <v>28.5</v>
      </c>
      <c r="G80">
        <v>0</v>
      </c>
      <c r="H80">
        <v>0</v>
      </c>
      <c r="I80" t="s">
        <v>111</v>
      </c>
      <c r="J80">
        <v>27.720800000000001</v>
      </c>
      <c r="K80" t="s">
        <v>24</v>
      </c>
      <c r="L80" t="str">
        <f t="shared" si="5"/>
        <v>Youth</v>
      </c>
      <c r="Q80">
        <v>27.720800000000001</v>
      </c>
      <c r="R80">
        <v>28.5</v>
      </c>
    </row>
    <row r="81" spans="1:18" x14ac:dyDescent="0.2">
      <c r="A81">
        <v>966</v>
      </c>
      <c r="B81">
        <v>1</v>
      </c>
      <c r="C81">
        <v>1</v>
      </c>
      <c r="D81" t="s">
        <v>112</v>
      </c>
      <c r="E81" t="s">
        <v>15</v>
      </c>
      <c r="F81">
        <v>35</v>
      </c>
      <c r="G81">
        <v>0</v>
      </c>
      <c r="H81">
        <v>0</v>
      </c>
      <c r="I81">
        <v>113503</v>
      </c>
      <c r="J81">
        <v>211.5</v>
      </c>
      <c r="K81" t="s">
        <v>24</v>
      </c>
      <c r="L81" t="str">
        <f t="shared" si="5"/>
        <v>Youth</v>
      </c>
      <c r="Q81">
        <v>211.5</v>
      </c>
      <c r="R81">
        <v>35</v>
      </c>
    </row>
    <row r="82" spans="1:18" x14ac:dyDescent="0.2">
      <c r="A82">
        <v>967</v>
      </c>
      <c r="B82">
        <v>0</v>
      </c>
      <c r="C82">
        <v>1</v>
      </c>
      <c r="D82" t="s">
        <v>113</v>
      </c>
      <c r="E82" t="s">
        <v>12</v>
      </c>
      <c r="F82">
        <v>32.5</v>
      </c>
      <c r="G82">
        <v>0</v>
      </c>
      <c r="H82">
        <v>0</v>
      </c>
      <c r="I82">
        <v>113503</v>
      </c>
      <c r="J82">
        <v>211.5</v>
      </c>
      <c r="K82" t="s">
        <v>24</v>
      </c>
      <c r="L82" t="str">
        <f t="shared" si="5"/>
        <v>Youth</v>
      </c>
      <c r="Q82">
        <v>211.5</v>
      </c>
      <c r="R82">
        <v>32.5</v>
      </c>
    </row>
    <row r="83" spans="1:18" x14ac:dyDescent="0.2">
      <c r="A83">
        <v>968</v>
      </c>
      <c r="B83">
        <v>0</v>
      </c>
      <c r="C83">
        <v>3</v>
      </c>
      <c r="D83" t="s">
        <v>114</v>
      </c>
      <c r="E83" t="s">
        <v>12</v>
      </c>
      <c r="F83">
        <f>MODE($R$7:$R$424)</f>
        <v>21</v>
      </c>
      <c r="G83">
        <v>0</v>
      </c>
      <c r="H83">
        <v>0</v>
      </c>
      <c r="I83">
        <v>359306</v>
      </c>
      <c r="J83">
        <v>8.0500000000000007</v>
      </c>
      <c r="K83" t="s">
        <v>16</v>
      </c>
      <c r="L83" t="str">
        <f t="shared" si="5"/>
        <v>Youth</v>
      </c>
      <c r="Q83">
        <v>8.0500000000000007</v>
      </c>
    </row>
    <row r="84" spans="1:18" x14ac:dyDescent="0.2">
      <c r="A84">
        <v>969</v>
      </c>
      <c r="B84">
        <v>1</v>
      </c>
      <c r="C84">
        <v>1</v>
      </c>
      <c r="D84" t="s">
        <v>115</v>
      </c>
      <c r="E84" t="s">
        <v>15</v>
      </c>
      <c r="F84">
        <v>55</v>
      </c>
      <c r="G84">
        <v>2</v>
      </c>
      <c r="H84">
        <v>0</v>
      </c>
      <c r="I84">
        <v>11770</v>
      </c>
      <c r="J84">
        <v>25.7</v>
      </c>
      <c r="K84" t="s">
        <v>16</v>
      </c>
      <c r="L84" t="str">
        <f t="shared" si="5"/>
        <v>Adult</v>
      </c>
      <c r="Q84">
        <v>25.7</v>
      </c>
      <c r="R84">
        <v>55</v>
      </c>
    </row>
    <row r="85" spans="1:18" x14ac:dyDescent="0.2">
      <c r="A85">
        <v>970</v>
      </c>
      <c r="B85">
        <v>0</v>
      </c>
      <c r="C85">
        <v>2</v>
      </c>
      <c r="D85" t="s">
        <v>116</v>
      </c>
      <c r="E85" t="s">
        <v>12</v>
      </c>
      <c r="F85">
        <v>30</v>
      </c>
      <c r="G85">
        <v>0</v>
      </c>
      <c r="H85">
        <v>0</v>
      </c>
      <c r="I85">
        <v>248744</v>
      </c>
      <c r="J85">
        <v>13</v>
      </c>
      <c r="K85" t="s">
        <v>16</v>
      </c>
      <c r="L85" t="str">
        <f t="shared" si="5"/>
        <v>Youth</v>
      </c>
      <c r="Q85">
        <v>13</v>
      </c>
      <c r="R85">
        <v>30</v>
      </c>
    </row>
    <row r="86" spans="1:18" x14ac:dyDescent="0.2">
      <c r="A86">
        <v>971</v>
      </c>
      <c r="B86">
        <v>1</v>
      </c>
      <c r="C86">
        <v>3</v>
      </c>
      <c r="D86" t="s">
        <v>117</v>
      </c>
      <c r="E86" t="s">
        <v>15</v>
      </c>
      <c r="F86">
        <v>24</v>
      </c>
      <c r="G86">
        <v>0</v>
      </c>
      <c r="H86">
        <v>0</v>
      </c>
      <c r="I86">
        <v>368702</v>
      </c>
      <c r="J86">
        <v>7.75</v>
      </c>
      <c r="K86" t="s">
        <v>13</v>
      </c>
      <c r="L86" t="str">
        <f t="shared" si="5"/>
        <v>Youth</v>
      </c>
      <c r="Q86">
        <v>7.75</v>
      </c>
      <c r="R86">
        <v>24</v>
      </c>
    </row>
    <row r="87" spans="1:18" x14ac:dyDescent="0.2">
      <c r="A87">
        <v>972</v>
      </c>
      <c r="B87">
        <v>0</v>
      </c>
      <c r="C87">
        <v>3</v>
      </c>
      <c r="D87" t="s">
        <v>118</v>
      </c>
      <c r="E87" t="s">
        <v>12</v>
      </c>
      <c r="F87">
        <v>6</v>
      </c>
      <c r="G87">
        <v>1</v>
      </c>
      <c r="H87">
        <v>1</v>
      </c>
      <c r="I87">
        <v>2678</v>
      </c>
      <c r="J87">
        <v>15.245799999999999</v>
      </c>
      <c r="K87" t="s">
        <v>24</v>
      </c>
      <c r="L87" t="str">
        <f t="shared" si="5"/>
        <v>Teenager</v>
      </c>
      <c r="Q87">
        <v>15.245799999999999</v>
      </c>
      <c r="R87">
        <v>6</v>
      </c>
    </row>
    <row r="88" spans="1:18" x14ac:dyDescent="0.2">
      <c r="A88">
        <v>973</v>
      </c>
      <c r="B88">
        <v>0</v>
      </c>
      <c r="C88">
        <v>1</v>
      </c>
      <c r="D88" t="s">
        <v>119</v>
      </c>
      <c r="E88" t="s">
        <v>12</v>
      </c>
      <c r="F88">
        <v>67</v>
      </c>
      <c r="G88">
        <v>1</v>
      </c>
      <c r="H88">
        <v>0</v>
      </c>
      <c r="I88" t="s">
        <v>120</v>
      </c>
      <c r="J88">
        <v>221.7792</v>
      </c>
      <c r="K88" t="s">
        <v>16</v>
      </c>
      <c r="L88" t="str">
        <f t="shared" si="5"/>
        <v>Elder</v>
      </c>
      <c r="Q88">
        <v>221.7792</v>
      </c>
      <c r="R88">
        <v>67</v>
      </c>
    </row>
    <row r="89" spans="1:18" x14ac:dyDescent="0.2">
      <c r="A89">
        <v>974</v>
      </c>
      <c r="B89">
        <v>0</v>
      </c>
      <c r="C89">
        <v>1</v>
      </c>
      <c r="D89" t="s">
        <v>121</v>
      </c>
      <c r="E89" t="s">
        <v>12</v>
      </c>
      <c r="F89">
        <v>49</v>
      </c>
      <c r="G89">
        <v>0</v>
      </c>
      <c r="H89">
        <v>0</v>
      </c>
      <c r="I89">
        <v>19924</v>
      </c>
      <c r="J89">
        <v>26</v>
      </c>
      <c r="K89" t="s">
        <v>16</v>
      </c>
      <c r="L89" t="str">
        <f t="shared" si="5"/>
        <v>Adult</v>
      </c>
      <c r="Q89">
        <v>26</v>
      </c>
      <c r="R89">
        <v>49</v>
      </c>
    </row>
    <row r="90" spans="1:18" x14ac:dyDescent="0.2">
      <c r="A90">
        <v>975</v>
      </c>
      <c r="B90">
        <v>0</v>
      </c>
      <c r="C90">
        <v>3</v>
      </c>
      <c r="D90" t="s">
        <v>122</v>
      </c>
      <c r="E90" t="s">
        <v>12</v>
      </c>
      <c r="F90">
        <f>MODE($R$7:$R$424)</f>
        <v>21</v>
      </c>
      <c r="G90">
        <v>0</v>
      </c>
      <c r="H90">
        <v>0</v>
      </c>
      <c r="I90">
        <v>349238</v>
      </c>
      <c r="J90">
        <v>7.8958000000000004</v>
      </c>
      <c r="K90" t="s">
        <v>16</v>
      </c>
      <c r="L90" t="str">
        <f t="shared" si="5"/>
        <v>Youth</v>
      </c>
      <c r="Q90">
        <v>7.8958000000000004</v>
      </c>
    </row>
    <row r="91" spans="1:18" x14ac:dyDescent="0.2">
      <c r="A91">
        <v>976</v>
      </c>
      <c r="B91">
        <v>0</v>
      </c>
      <c r="C91">
        <v>2</v>
      </c>
      <c r="D91" t="s">
        <v>123</v>
      </c>
      <c r="E91" t="s">
        <v>12</v>
      </c>
      <c r="F91">
        <f>MODE($R$7:$R$424)</f>
        <v>21</v>
      </c>
      <c r="G91">
        <v>0</v>
      </c>
      <c r="H91">
        <v>0</v>
      </c>
      <c r="I91">
        <v>240261</v>
      </c>
      <c r="J91">
        <v>10.708299999999999</v>
      </c>
      <c r="K91" t="s">
        <v>13</v>
      </c>
      <c r="L91" t="str">
        <f t="shared" si="5"/>
        <v>Youth</v>
      </c>
      <c r="Q91">
        <v>10.708299999999999</v>
      </c>
    </row>
    <row r="92" spans="1:18" x14ac:dyDescent="0.2">
      <c r="A92">
        <v>977</v>
      </c>
      <c r="B92">
        <v>0</v>
      </c>
      <c r="C92">
        <v>3</v>
      </c>
      <c r="D92" t="s">
        <v>124</v>
      </c>
      <c r="E92" t="s">
        <v>12</v>
      </c>
      <c r="F92">
        <f>MODE($R$7:$R$424)</f>
        <v>21</v>
      </c>
      <c r="G92">
        <v>1</v>
      </c>
      <c r="H92">
        <v>0</v>
      </c>
      <c r="I92">
        <v>2660</v>
      </c>
      <c r="J92">
        <v>14.4542</v>
      </c>
      <c r="K92" t="s">
        <v>24</v>
      </c>
      <c r="L92" t="str">
        <f t="shared" si="5"/>
        <v>Youth</v>
      </c>
      <c r="Q92">
        <v>14.4542</v>
      </c>
    </row>
    <row r="93" spans="1:18" x14ac:dyDescent="0.2">
      <c r="A93">
        <v>978</v>
      </c>
      <c r="B93">
        <v>1</v>
      </c>
      <c r="C93">
        <v>3</v>
      </c>
      <c r="D93" t="s">
        <v>125</v>
      </c>
      <c r="E93" t="s">
        <v>15</v>
      </c>
      <c r="F93">
        <v>27</v>
      </c>
      <c r="G93">
        <v>0</v>
      </c>
      <c r="H93">
        <v>0</v>
      </c>
      <c r="I93">
        <v>330844</v>
      </c>
      <c r="J93">
        <v>7.8792</v>
      </c>
      <c r="K93" t="s">
        <v>13</v>
      </c>
      <c r="L93" t="str">
        <f t="shared" si="5"/>
        <v>Youth</v>
      </c>
      <c r="Q93">
        <v>7.8792</v>
      </c>
      <c r="R93">
        <v>27</v>
      </c>
    </row>
    <row r="94" spans="1:18" x14ac:dyDescent="0.2">
      <c r="A94">
        <v>979</v>
      </c>
      <c r="B94">
        <v>1</v>
      </c>
      <c r="C94">
        <v>3</v>
      </c>
      <c r="D94" t="s">
        <v>126</v>
      </c>
      <c r="E94" t="s">
        <v>15</v>
      </c>
      <c r="F94">
        <v>18</v>
      </c>
      <c r="G94">
        <v>0</v>
      </c>
      <c r="H94">
        <v>0</v>
      </c>
      <c r="I94" t="s">
        <v>127</v>
      </c>
      <c r="J94">
        <v>8.0500000000000007</v>
      </c>
      <c r="K94" t="s">
        <v>16</v>
      </c>
      <c r="L94" t="str">
        <f t="shared" si="5"/>
        <v>Teenager</v>
      </c>
      <c r="Q94">
        <v>8.0500000000000007</v>
      </c>
      <c r="R94">
        <v>18</v>
      </c>
    </row>
    <row r="95" spans="1:18" x14ac:dyDescent="0.2">
      <c r="A95">
        <v>980</v>
      </c>
      <c r="B95">
        <v>1</v>
      </c>
      <c r="C95">
        <v>3</v>
      </c>
      <c r="D95" t="s">
        <v>128</v>
      </c>
      <c r="E95" t="s">
        <v>15</v>
      </c>
      <c r="F95">
        <f>MODE($R$7:$R$424)</f>
        <v>21</v>
      </c>
      <c r="G95">
        <v>0</v>
      </c>
      <c r="H95">
        <v>0</v>
      </c>
      <c r="I95">
        <v>364856</v>
      </c>
      <c r="J95">
        <v>7.75</v>
      </c>
      <c r="K95" t="s">
        <v>13</v>
      </c>
      <c r="L95" t="str">
        <f t="shared" si="5"/>
        <v>Youth</v>
      </c>
      <c r="Q95">
        <v>7.75</v>
      </c>
    </row>
    <row r="96" spans="1:18" x14ac:dyDescent="0.2">
      <c r="A96">
        <v>981</v>
      </c>
      <c r="B96">
        <v>0</v>
      </c>
      <c r="C96">
        <v>2</v>
      </c>
      <c r="D96" t="s">
        <v>129</v>
      </c>
      <c r="E96" t="s">
        <v>12</v>
      </c>
      <c r="F96">
        <v>2</v>
      </c>
      <c r="G96">
        <v>1</v>
      </c>
      <c r="H96">
        <v>1</v>
      </c>
      <c r="I96">
        <v>29103</v>
      </c>
      <c r="J96">
        <v>23</v>
      </c>
      <c r="K96" t="s">
        <v>16</v>
      </c>
      <c r="L96" t="str">
        <f t="shared" si="5"/>
        <v>Teenager</v>
      </c>
      <c r="Q96">
        <v>23</v>
      </c>
      <c r="R96">
        <v>2</v>
      </c>
    </row>
    <row r="97" spans="1:18" x14ac:dyDescent="0.2">
      <c r="A97">
        <v>982</v>
      </c>
      <c r="B97">
        <v>1</v>
      </c>
      <c r="C97">
        <v>3</v>
      </c>
      <c r="D97" t="s">
        <v>130</v>
      </c>
      <c r="E97" t="s">
        <v>15</v>
      </c>
      <c r="F97">
        <v>22</v>
      </c>
      <c r="G97">
        <v>1</v>
      </c>
      <c r="H97">
        <v>0</v>
      </c>
      <c r="I97">
        <v>347072</v>
      </c>
      <c r="J97">
        <v>13.9</v>
      </c>
      <c r="K97" t="s">
        <v>16</v>
      </c>
      <c r="L97" t="str">
        <f t="shared" si="5"/>
        <v>Youth</v>
      </c>
      <c r="Q97">
        <v>13.9</v>
      </c>
      <c r="R97">
        <v>22</v>
      </c>
    </row>
    <row r="98" spans="1:18" x14ac:dyDescent="0.2">
      <c r="A98">
        <v>983</v>
      </c>
      <c r="B98">
        <v>0</v>
      </c>
      <c r="C98">
        <v>3</v>
      </c>
      <c r="D98" t="s">
        <v>131</v>
      </c>
      <c r="E98" t="s">
        <v>12</v>
      </c>
      <c r="F98">
        <f>MODE($R$7:$R$424)</f>
        <v>21</v>
      </c>
      <c r="G98">
        <v>0</v>
      </c>
      <c r="H98">
        <v>0</v>
      </c>
      <c r="I98">
        <v>345498</v>
      </c>
      <c r="J98">
        <v>7.7750000000000004</v>
      </c>
      <c r="K98" t="s">
        <v>16</v>
      </c>
      <c r="L98" t="str">
        <f t="shared" si="5"/>
        <v>Youth</v>
      </c>
      <c r="Q98">
        <v>7.7750000000000004</v>
      </c>
    </row>
    <row r="99" spans="1:18" x14ac:dyDescent="0.2">
      <c r="A99">
        <v>984</v>
      </c>
      <c r="B99">
        <v>1</v>
      </c>
      <c r="C99">
        <v>1</v>
      </c>
      <c r="D99" t="s">
        <v>132</v>
      </c>
      <c r="E99" t="s">
        <v>15</v>
      </c>
      <c r="F99">
        <v>27</v>
      </c>
      <c r="G99">
        <v>1</v>
      </c>
      <c r="H99">
        <v>2</v>
      </c>
      <c r="I99" t="s">
        <v>133</v>
      </c>
      <c r="J99">
        <v>52</v>
      </c>
      <c r="K99" t="s">
        <v>16</v>
      </c>
      <c r="L99" t="str">
        <f t="shared" si="5"/>
        <v>Youth</v>
      </c>
      <c r="Q99">
        <v>52</v>
      </c>
      <c r="R99">
        <v>27</v>
      </c>
    </row>
    <row r="100" spans="1:18" x14ac:dyDescent="0.2">
      <c r="A100">
        <v>985</v>
      </c>
      <c r="B100">
        <v>0</v>
      </c>
      <c r="C100">
        <v>3</v>
      </c>
      <c r="D100" t="s">
        <v>134</v>
      </c>
      <c r="E100" t="s">
        <v>12</v>
      </c>
      <c r="F100">
        <f>MODE($R$7:$R$424)</f>
        <v>21</v>
      </c>
      <c r="G100">
        <v>0</v>
      </c>
      <c r="H100">
        <v>0</v>
      </c>
      <c r="I100">
        <v>376563</v>
      </c>
      <c r="J100">
        <v>8.0500000000000007</v>
      </c>
      <c r="K100" t="s">
        <v>16</v>
      </c>
      <c r="L100" t="str">
        <f t="shared" si="5"/>
        <v>Youth</v>
      </c>
      <c r="Q100">
        <v>8.0500000000000007</v>
      </c>
    </row>
    <row r="101" spans="1:18" x14ac:dyDescent="0.2">
      <c r="A101">
        <v>986</v>
      </c>
      <c r="B101">
        <v>0</v>
      </c>
      <c r="C101">
        <v>1</v>
      </c>
      <c r="D101" t="s">
        <v>135</v>
      </c>
      <c r="E101" t="s">
        <v>12</v>
      </c>
      <c r="F101">
        <v>25</v>
      </c>
      <c r="G101">
        <v>0</v>
      </c>
      <c r="H101">
        <v>0</v>
      </c>
      <c r="I101">
        <v>13905</v>
      </c>
      <c r="J101">
        <v>26</v>
      </c>
      <c r="K101" t="s">
        <v>24</v>
      </c>
      <c r="L101" t="str">
        <f t="shared" si="5"/>
        <v>Youth</v>
      </c>
      <c r="Q101">
        <v>26</v>
      </c>
      <c r="R101">
        <v>25</v>
      </c>
    </row>
    <row r="102" spans="1:18" x14ac:dyDescent="0.2">
      <c r="A102">
        <v>987</v>
      </c>
      <c r="B102">
        <v>0</v>
      </c>
      <c r="C102">
        <v>3</v>
      </c>
      <c r="D102" t="s">
        <v>136</v>
      </c>
      <c r="E102" t="s">
        <v>12</v>
      </c>
      <c r="F102">
        <v>25</v>
      </c>
      <c r="G102">
        <v>0</v>
      </c>
      <c r="H102">
        <v>0</v>
      </c>
      <c r="I102">
        <v>350033</v>
      </c>
      <c r="J102">
        <v>7.7957999999999998</v>
      </c>
      <c r="K102" t="s">
        <v>16</v>
      </c>
      <c r="L102" t="str">
        <f t="shared" si="5"/>
        <v>Youth</v>
      </c>
      <c r="Q102">
        <v>7.7957999999999998</v>
      </c>
      <c r="R102">
        <v>25</v>
      </c>
    </row>
    <row r="103" spans="1:18" x14ac:dyDescent="0.2">
      <c r="A103">
        <v>988</v>
      </c>
      <c r="B103">
        <v>1</v>
      </c>
      <c r="C103">
        <v>1</v>
      </c>
      <c r="D103" t="s">
        <v>137</v>
      </c>
      <c r="E103" t="s">
        <v>15</v>
      </c>
      <c r="F103">
        <v>76</v>
      </c>
      <c r="G103">
        <v>1</v>
      </c>
      <c r="H103">
        <v>0</v>
      </c>
      <c r="I103">
        <v>19877</v>
      </c>
      <c r="J103">
        <v>78.849999999999994</v>
      </c>
      <c r="K103" t="s">
        <v>16</v>
      </c>
      <c r="L103" t="str">
        <f t="shared" si="5"/>
        <v>Elder</v>
      </c>
      <c r="Q103">
        <v>78.849999999999994</v>
      </c>
      <c r="R103">
        <v>76</v>
      </c>
    </row>
    <row r="104" spans="1:18" x14ac:dyDescent="0.2">
      <c r="A104">
        <v>989</v>
      </c>
      <c r="B104">
        <v>0</v>
      </c>
      <c r="C104">
        <v>3</v>
      </c>
      <c r="D104" t="s">
        <v>138</v>
      </c>
      <c r="E104" t="s">
        <v>12</v>
      </c>
      <c r="F104">
        <v>29</v>
      </c>
      <c r="G104">
        <v>0</v>
      </c>
      <c r="H104">
        <v>0</v>
      </c>
      <c r="I104" t="s">
        <v>139</v>
      </c>
      <c r="J104">
        <v>7.9249999999999998</v>
      </c>
      <c r="K104" t="s">
        <v>16</v>
      </c>
      <c r="L104" t="str">
        <f t="shared" si="5"/>
        <v>Youth</v>
      </c>
      <c r="Q104">
        <v>7.9249999999999998</v>
      </c>
      <c r="R104">
        <v>29</v>
      </c>
    </row>
    <row r="105" spans="1:18" x14ac:dyDescent="0.2">
      <c r="A105">
        <v>990</v>
      </c>
      <c r="B105">
        <v>1</v>
      </c>
      <c r="C105">
        <v>3</v>
      </c>
      <c r="D105" t="s">
        <v>140</v>
      </c>
      <c r="E105" t="s">
        <v>15</v>
      </c>
      <c r="F105">
        <v>20</v>
      </c>
      <c r="G105">
        <v>0</v>
      </c>
      <c r="H105">
        <v>0</v>
      </c>
      <c r="I105">
        <v>347471</v>
      </c>
      <c r="J105">
        <v>7.8541999999999996</v>
      </c>
      <c r="K105" t="s">
        <v>16</v>
      </c>
      <c r="L105" t="str">
        <f t="shared" si="5"/>
        <v>Youth</v>
      </c>
      <c r="Q105">
        <v>7.8541999999999996</v>
      </c>
      <c r="R105">
        <v>20</v>
      </c>
    </row>
    <row r="106" spans="1:18" x14ac:dyDescent="0.2">
      <c r="A106">
        <v>991</v>
      </c>
      <c r="B106">
        <v>0</v>
      </c>
      <c r="C106">
        <v>3</v>
      </c>
      <c r="D106" t="s">
        <v>141</v>
      </c>
      <c r="E106" t="s">
        <v>12</v>
      </c>
      <c r="F106">
        <v>33</v>
      </c>
      <c r="G106">
        <v>0</v>
      </c>
      <c r="H106">
        <v>0</v>
      </c>
      <c r="I106" t="s">
        <v>142</v>
      </c>
      <c r="J106">
        <v>8.0500000000000007</v>
      </c>
      <c r="K106" t="s">
        <v>16</v>
      </c>
      <c r="L106" t="str">
        <f t="shared" si="5"/>
        <v>Youth</v>
      </c>
      <c r="Q106">
        <v>8.0500000000000007</v>
      </c>
      <c r="R106">
        <v>33</v>
      </c>
    </row>
    <row r="107" spans="1:18" x14ac:dyDescent="0.2">
      <c r="A107">
        <v>992</v>
      </c>
      <c r="B107">
        <v>1</v>
      </c>
      <c r="C107">
        <v>1</v>
      </c>
      <c r="D107" t="s">
        <v>143</v>
      </c>
      <c r="E107" t="s">
        <v>15</v>
      </c>
      <c r="F107">
        <v>43</v>
      </c>
      <c r="G107">
        <v>1</v>
      </c>
      <c r="H107">
        <v>0</v>
      </c>
      <c r="I107">
        <v>11778</v>
      </c>
      <c r="J107">
        <v>55.441699999999997</v>
      </c>
      <c r="K107" t="s">
        <v>24</v>
      </c>
      <c r="L107" t="str">
        <f t="shared" si="5"/>
        <v>Adult</v>
      </c>
      <c r="Q107">
        <v>55.441699999999997</v>
      </c>
      <c r="R107">
        <v>43</v>
      </c>
    </row>
    <row r="108" spans="1:18" x14ac:dyDescent="0.2">
      <c r="A108">
        <v>993</v>
      </c>
      <c r="B108">
        <v>0</v>
      </c>
      <c r="C108">
        <v>2</v>
      </c>
      <c r="D108" t="s">
        <v>144</v>
      </c>
      <c r="E108" t="s">
        <v>12</v>
      </c>
      <c r="F108">
        <v>27</v>
      </c>
      <c r="G108">
        <v>1</v>
      </c>
      <c r="H108">
        <v>0</v>
      </c>
      <c r="I108">
        <v>228414</v>
      </c>
      <c r="J108">
        <v>26</v>
      </c>
      <c r="K108" t="s">
        <v>16</v>
      </c>
      <c r="L108" t="str">
        <f t="shared" si="5"/>
        <v>Youth</v>
      </c>
      <c r="Q108">
        <v>26</v>
      </c>
      <c r="R108">
        <v>27</v>
      </c>
    </row>
    <row r="109" spans="1:18" x14ac:dyDescent="0.2">
      <c r="A109">
        <v>994</v>
      </c>
      <c r="B109">
        <v>0</v>
      </c>
      <c r="C109">
        <v>3</v>
      </c>
      <c r="D109" t="s">
        <v>145</v>
      </c>
      <c r="E109" t="s">
        <v>12</v>
      </c>
      <c r="F109">
        <f>MODE($R$7:$R$424)</f>
        <v>21</v>
      </c>
      <c r="G109">
        <v>0</v>
      </c>
      <c r="H109">
        <v>0</v>
      </c>
      <c r="I109">
        <v>365235</v>
      </c>
      <c r="J109">
        <v>7.75</v>
      </c>
      <c r="K109" t="s">
        <v>13</v>
      </c>
      <c r="L109" t="str">
        <f t="shared" si="5"/>
        <v>Youth</v>
      </c>
      <c r="Q109">
        <v>7.75</v>
      </c>
    </row>
    <row r="110" spans="1:18" x14ac:dyDescent="0.2">
      <c r="A110">
        <v>995</v>
      </c>
      <c r="B110">
        <v>0</v>
      </c>
      <c r="C110">
        <v>3</v>
      </c>
      <c r="D110" t="s">
        <v>146</v>
      </c>
      <c r="E110" t="s">
        <v>12</v>
      </c>
      <c r="F110">
        <v>26</v>
      </c>
      <c r="G110">
        <v>0</v>
      </c>
      <c r="H110">
        <v>0</v>
      </c>
      <c r="I110">
        <v>347070</v>
      </c>
      <c r="J110">
        <v>7.7750000000000004</v>
      </c>
      <c r="K110" t="s">
        <v>16</v>
      </c>
      <c r="L110" t="str">
        <f t="shared" si="5"/>
        <v>Youth</v>
      </c>
      <c r="Q110">
        <v>7.7750000000000004</v>
      </c>
      <c r="R110">
        <v>26</v>
      </c>
    </row>
    <row r="111" spans="1:18" x14ac:dyDescent="0.2">
      <c r="A111">
        <v>996</v>
      </c>
      <c r="B111">
        <v>1</v>
      </c>
      <c r="C111">
        <v>3</v>
      </c>
      <c r="D111" t="s">
        <v>147</v>
      </c>
      <c r="E111" t="s">
        <v>15</v>
      </c>
      <c r="F111">
        <v>16</v>
      </c>
      <c r="G111">
        <v>1</v>
      </c>
      <c r="H111">
        <v>1</v>
      </c>
      <c r="I111">
        <v>2625</v>
      </c>
      <c r="J111">
        <v>8.5167000000000002</v>
      </c>
      <c r="K111" t="s">
        <v>24</v>
      </c>
      <c r="L111" t="str">
        <f t="shared" si="5"/>
        <v>Teenager</v>
      </c>
      <c r="Q111">
        <v>8.5167000000000002</v>
      </c>
      <c r="R111">
        <v>16</v>
      </c>
    </row>
    <row r="112" spans="1:18" x14ac:dyDescent="0.2">
      <c r="A112">
        <v>997</v>
      </c>
      <c r="B112">
        <v>0</v>
      </c>
      <c r="C112">
        <v>3</v>
      </c>
      <c r="D112" t="s">
        <v>148</v>
      </c>
      <c r="E112" t="s">
        <v>12</v>
      </c>
      <c r="F112">
        <v>28</v>
      </c>
      <c r="G112">
        <v>0</v>
      </c>
      <c r="H112">
        <v>0</v>
      </c>
      <c r="I112" t="s">
        <v>149</v>
      </c>
      <c r="J112">
        <v>22.524999999999999</v>
      </c>
      <c r="K112" t="s">
        <v>16</v>
      </c>
      <c r="L112" t="str">
        <f t="shared" si="5"/>
        <v>Youth</v>
      </c>
      <c r="Q112">
        <v>22.524999999999999</v>
      </c>
      <c r="R112">
        <v>28</v>
      </c>
    </row>
    <row r="113" spans="1:18" x14ac:dyDescent="0.2">
      <c r="A113">
        <v>998</v>
      </c>
      <c r="B113">
        <v>0</v>
      </c>
      <c r="C113">
        <v>3</v>
      </c>
      <c r="D113" t="s">
        <v>150</v>
      </c>
      <c r="E113" t="s">
        <v>12</v>
      </c>
      <c r="F113">
        <v>21</v>
      </c>
      <c r="G113">
        <v>0</v>
      </c>
      <c r="H113">
        <v>0</v>
      </c>
      <c r="I113">
        <v>330920</v>
      </c>
      <c r="J113">
        <v>7.8208000000000002</v>
      </c>
      <c r="K113" t="s">
        <v>13</v>
      </c>
      <c r="L113" t="str">
        <f t="shared" si="5"/>
        <v>Youth</v>
      </c>
      <c r="Q113">
        <v>7.8208000000000002</v>
      </c>
      <c r="R113">
        <v>21</v>
      </c>
    </row>
    <row r="114" spans="1:18" x14ac:dyDescent="0.2">
      <c r="A114">
        <v>999</v>
      </c>
      <c r="B114">
        <v>0</v>
      </c>
      <c r="C114">
        <v>3</v>
      </c>
      <c r="D114" t="s">
        <v>151</v>
      </c>
      <c r="E114" t="s">
        <v>12</v>
      </c>
      <c r="F114">
        <f>MODE($R$7:$R$424)</f>
        <v>21</v>
      </c>
      <c r="G114">
        <v>0</v>
      </c>
      <c r="H114">
        <v>0</v>
      </c>
      <c r="I114">
        <v>383162</v>
      </c>
      <c r="J114">
        <v>7.75</v>
      </c>
      <c r="K114" t="s">
        <v>13</v>
      </c>
      <c r="L114" t="str">
        <f t="shared" si="5"/>
        <v>Youth</v>
      </c>
      <c r="Q114">
        <v>7.75</v>
      </c>
    </row>
    <row r="115" spans="1:18" x14ac:dyDescent="0.2">
      <c r="A115">
        <v>1000</v>
      </c>
      <c r="B115">
        <v>0</v>
      </c>
      <c r="C115">
        <v>3</v>
      </c>
      <c r="D115" t="s">
        <v>152</v>
      </c>
      <c r="E115" t="s">
        <v>12</v>
      </c>
      <c r="F115">
        <f>MODE($R$7:$R$424)</f>
        <v>21</v>
      </c>
      <c r="G115">
        <v>0</v>
      </c>
      <c r="H115">
        <v>0</v>
      </c>
      <c r="I115">
        <v>3410</v>
      </c>
      <c r="J115">
        <v>8.7125000000000004</v>
      </c>
      <c r="K115" t="s">
        <v>16</v>
      </c>
      <c r="L115" t="str">
        <f t="shared" si="5"/>
        <v>Youth</v>
      </c>
      <c r="Q115">
        <v>8.7125000000000004</v>
      </c>
    </row>
    <row r="116" spans="1:18" x14ac:dyDescent="0.2">
      <c r="A116">
        <v>1001</v>
      </c>
      <c r="B116">
        <v>0</v>
      </c>
      <c r="C116">
        <v>2</v>
      </c>
      <c r="D116" t="s">
        <v>153</v>
      </c>
      <c r="E116" t="s">
        <v>12</v>
      </c>
      <c r="F116">
        <v>18.5</v>
      </c>
      <c r="G116">
        <v>0</v>
      </c>
      <c r="H116">
        <v>0</v>
      </c>
      <c r="I116">
        <v>248734</v>
      </c>
      <c r="J116">
        <v>13</v>
      </c>
      <c r="K116" t="s">
        <v>16</v>
      </c>
      <c r="L116" t="str">
        <f t="shared" si="5"/>
        <v>Teenager</v>
      </c>
      <c r="Q116">
        <v>13</v>
      </c>
      <c r="R116">
        <v>18.5</v>
      </c>
    </row>
    <row r="117" spans="1:18" x14ac:dyDescent="0.2">
      <c r="A117">
        <v>1002</v>
      </c>
      <c r="B117">
        <v>0</v>
      </c>
      <c r="C117">
        <v>2</v>
      </c>
      <c r="D117" t="s">
        <v>154</v>
      </c>
      <c r="E117" t="s">
        <v>12</v>
      </c>
      <c r="F117">
        <v>41</v>
      </c>
      <c r="G117">
        <v>0</v>
      </c>
      <c r="H117">
        <v>0</v>
      </c>
      <c r="I117">
        <v>237734</v>
      </c>
      <c r="J117">
        <v>15.0458</v>
      </c>
      <c r="K117" t="s">
        <v>24</v>
      </c>
      <c r="L117" t="str">
        <f t="shared" si="5"/>
        <v>Adult</v>
      </c>
      <c r="Q117">
        <v>15.0458</v>
      </c>
      <c r="R117">
        <v>41</v>
      </c>
    </row>
    <row r="118" spans="1:18" x14ac:dyDescent="0.2">
      <c r="A118">
        <v>1003</v>
      </c>
      <c r="B118">
        <v>1</v>
      </c>
      <c r="C118">
        <v>3</v>
      </c>
      <c r="D118" t="s">
        <v>155</v>
      </c>
      <c r="E118" t="s">
        <v>15</v>
      </c>
      <c r="F118">
        <f>MODE($R$7:$R$424)</f>
        <v>21</v>
      </c>
      <c r="G118">
        <v>0</v>
      </c>
      <c r="H118">
        <v>0</v>
      </c>
      <c r="I118">
        <v>330968</v>
      </c>
      <c r="J118">
        <v>7.7792000000000003</v>
      </c>
      <c r="K118" t="s">
        <v>13</v>
      </c>
      <c r="L118" t="str">
        <f t="shared" si="5"/>
        <v>Youth</v>
      </c>
      <c r="Q118">
        <v>7.7792000000000003</v>
      </c>
    </row>
    <row r="119" spans="1:18" x14ac:dyDescent="0.2">
      <c r="A119">
        <v>1004</v>
      </c>
      <c r="B119">
        <v>1</v>
      </c>
      <c r="C119">
        <v>1</v>
      </c>
      <c r="D119" t="s">
        <v>156</v>
      </c>
      <c r="E119" t="s">
        <v>15</v>
      </c>
      <c r="F119">
        <v>36</v>
      </c>
      <c r="G119">
        <v>0</v>
      </c>
      <c r="H119">
        <v>0</v>
      </c>
      <c r="I119" t="s">
        <v>157</v>
      </c>
      <c r="J119">
        <v>31.679200000000002</v>
      </c>
      <c r="K119" t="s">
        <v>24</v>
      </c>
      <c r="L119" t="str">
        <f t="shared" si="5"/>
        <v>Youth</v>
      </c>
      <c r="Q119">
        <v>31.679200000000002</v>
      </c>
      <c r="R119">
        <v>36</v>
      </c>
    </row>
    <row r="120" spans="1:18" x14ac:dyDescent="0.2">
      <c r="A120">
        <v>1005</v>
      </c>
      <c r="B120">
        <v>1</v>
      </c>
      <c r="C120">
        <v>3</v>
      </c>
      <c r="D120" t="s">
        <v>158</v>
      </c>
      <c r="E120" t="s">
        <v>15</v>
      </c>
      <c r="F120">
        <v>18.5</v>
      </c>
      <c r="G120">
        <v>0</v>
      </c>
      <c r="H120">
        <v>0</v>
      </c>
      <c r="I120">
        <v>329944</v>
      </c>
      <c r="J120">
        <v>7.2832999999999997</v>
      </c>
      <c r="K120" t="s">
        <v>13</v>
      </c>
      <c r="L120" t="str">
        <f t="shared" si="5"/>
        <v>Teenager</v>
      </c>
      <c r="Q120">
        <v>7.2832999999999997</v>
      </c>
      <c r="R120">
        <v>18.5</v>
      </c>
    </row>
    <row r="121" spans="1:18" x14ac:dyDescent="0.2">
      <c r="A121">
        <v>1006</v>
      </c>
      <c r="B121">
        <v>1</v>
      </c>
      <c r="C121">
        <v>1</v>
      </c>
      <c r="D121" t="s">
        <v>159</v>
      </c>
      <c r="E121" t="s">
        <v>15</v>
      </c>
      <c r="F121">
        <v>63</v>
      </c>
      <c r="G121">
        <v>1</v>
      </c>
      <c r="H121">
        <v>0</v>
      </c>
      <c r="I121" t="s">
        <v>120</v>
      </c>
      <c r="J121">
        <v>221.7792</v>
      </c>
      <c r="K121" t="s">
        <v>16</v>
      </c>
      <c r="L121" t="str">
        <f t="shared" si="5"/>
        <v>Elder</v>
      </c>
      <c r="Q121">
        <v>221.7792</v>
      </c>
      <c r="R121">
        <v>63</v>
      </c>
    </row>
    <row r="122" spans="1:18" x14ac:dyDescent="0.2">
      <c r="A122">
        <v>1007</v>
      </c>
      <c r="B122">
        <v>0</v>
      </c>
      <c r="C122">
        <v>3</v>
      </c>
      <c r="D122" t="s">
        <v>160</v>
      </c>
      <c r="E122" t="s">
        <v>12</v>
      </c>
      <c r="F122">
        <v>18</v>
      </c>
      <c r="G122">
        <v>1</v>
      </c>
      <c r="H122">
        <v>0</v>
      </c>
      <c r="I122">
        <v>2680</v>
      </c>
      <c r="J122">
        <v>14.4542</v>
      </c>
      <c r="K122" t="s">
        <v>24</v>
      </c>
      <c r="L122" t="str">
        <f t="shared" si="5"/>
        <v>Teenager</v>
      </c>
      <c r="Q122">
        <v>14.4542</v>
      </c>
      <c r="R122">
        <v>18</v>
      </c>
    </row>
    <row r="123" spans="1:18" x14ac:dyDescent="0.2">
      <c r="A123">
        <v>1008</v>
      </c>
      <c r="B123">
        <v>0</v>
      </c>
      <c r="C123">
        <v>3</v>
      </c>
      <c r="D123" t="s">
        <v>161</v>
      </c>
      <c r="E123" t="s">
        <v>12</v>
      </c>
      <c r="F123">
        <f>MODE($R$7:$R$424)</f>
        <v>21</v>
      </c>
      <c r="G123">
        <v>0</v>
      </c>
      <c r="H123">
        <v>0</v>
      </c>
      <c r="I123">
        <v>2681</v>
      </c>
      <c r="J123">
        <v>6.4375</v>
      </c>
      <c r="K123" t="s">
        <v>24</v>
      </c>
      <c r="L123" t="str">
        <f t="shared" si="5"/>
        <v>Youth</v>
      </c>
      <c r="Q123">
        <v>6.4375</v>
      </c>
    </row>
    <row r="124" spans="1:18" x14ac:dyDescent="0.2">
      <c r="A124">
        <v>1009</v>
      </c>
      <c r="B124">
        <v>1</v>
      </c>
      <c r="C124">
        <v>3</v>
      </c>
      <c r="D124" t="s">
        <v>162</v>
      </c>
      <c r="E124" t="s">
        <v>15</v>
      </c>
      <c r="F124">
        <v>1</v>
      </c>
      <c r="G124">
        <v>1</v>
      </c>
      <c r="H124">
        <v>1</v>
      </c>
      <c r="I124" t="s">
        <v>163</v>
      </c>
      <c r="J124">
        <v>16.7</v>
      </c>
      <c r="K124" t="s">
        <v>16</v>
      </c>
      <c r="L124" t="str">
        <f t="shared" si="5"/>
        <v>Teenager</v>
      </c>
      <c r="Q124">
        <v>16.7</v>
      </c>
      <c r="R124">
        <v>1</v>
      </c>
    </row>
    <row r="125" spans="1:18" x14ac:dyDescent="0.2">
      <c r="A125">
        <v>1010</v>
      </c>
      <c r="B125">
        <v>0</v>
      </c>
      <c r="C125">
        <v>1</v>
      </c>
      <c r="D125" t="s">
        <v>164</v>
      </c>
      <c r="E125" t="s">
        <v>12</v>
      </c>
      <c r="F125">
        <v>36</v>
      </c>
      <c r="G125">
        <v>0</v>
      </c>
      <c r="H125">
        <v>0</v>
      </c>
      <c r="I125">
        <v>13050</v>
      </c>
      <c r="J125">
        <v>75.241699999999994</v>
      </c>
      <c r="K125" t="s">
        <v>24</v>
      </c>
      <c r="L125" t="str">
        <f t="shared" si="5"/>
        <v>Youth</v>
      </c>
      <c r="Q125">
        <v>75.241699999999994</v>
      </c>
      <c r="R125">
        <v>36</v>
      </c>
    </row>
    <row r="126" spans="1:18" x14ac:dyDescent="0.2">
      <c r="A126">
        <v>1011</v>
      </c>
      <c r="B126">
        <v>1</v>
      </c>
      <c r="C126">
        <v>2</v>
      </c>
      <c r="D126" t="s">
        <v>165</v>
      </c>
      <c r="E126" t="s">
        <v>15</v>
      </c>
      <c r="F126">
        <v>29</v>
      </c>
      <c r="G126">
        <v>1</v>
      </c>
      <c r="H126">
        <v>0</v>
      </c>
      <c r="I126" t="s">
        <v>166</v>
      </c>
      <c r="J126">
        <v>26</v>
      </c>
      <c r="K126" t="s">
        <v>16</v>
      </c>
      <c r="L126" t="str">
        <f t="shared" si="5"/>
        <v>Youth</v>
      </c>
      <c r="Q126">
        <v>26</v>
      </c>
      <c r="R126">
        <v>29</v>
      </c>
    </row>
    <row r="127" spans="1:18" x14ac:dyDescent="0.2">
      <c r="A127">
        <v>1012</v>
      </c>
      <c r="B127">
        <v>1</v>
      </c>
      <c r="C127">
        <v>2</v>
      </c>
      <c r="D127" t="s">
        <v>167</v>
      </c>
      <c r="E127" t="s">
        <v>15</v>
      </c>
      <c r="F127">
        <v>12</v>
      </c>
      <c r="G127">
        <v>0</v>
      </c>
      <c r="H127">
        <v>0</v>
      </c>
      <c r="I127" t="s">
        <v>168</v>
      </c>
      <c r="J127">
        <v>15.75</v>
      </c>
      <c r="K127" t="s">
        <v>16</v>
      </c>
      <c r="L127" t="str">
        <f t="shared" si="5"/>
        <v>Teenager</v>
      </c>
      <c r="Q127">
        <v>15.75</v>
      </c>
      <c r="R127">
        <v>12</v>
      </c>
    </row>
    <row r="128" spans="1:18" x14ac:dyDescent="0.2">
      <c r="A128">
        <v>1013</v>
      </c>
      <c r="B128">
        <v>0</v>
      </c>
      <c r="C128">
        <v>3</v>
      </c>
      <c r="D128" t="s">
        <v>169</v>
      </c>
      <c r="E128" t="s">
        <v>12</v>
      </c>
      <c r="F128">
        <f>MODE($R$7:$R$424)</f>
        <v>21</v>
      </c>
      <c r="G128">
        <v>1</v>
      </c>
      <c r="H128">
        <v>0</v>
      </c>
      <c r="I128">
        <v>367227</v>
      </c>
      <c r="J128">
        <v>7.75</v>
      </c>
      <c r="K128" t="s">
        <v>13</v>
      </c>
      <c r="L128" t="str">
        <f t="shared" si="5"/>
        <v>Youth</v>
      </c>
      <c r="Q128">
        <v>7.75</v>
      </c>
    </row>
    <row r="129" spans="1:18" x14ac:dyDescent="0.2">
      <c r="A129">
        <v>1014</v>
      </c>
      <c r="B129">
        <v>1</v>
      </c>
      <c r="C129">
        <v>1</v>
      </c>
      <c r="D129" t="s">
        <v>170</v>
      </c>
      <c r="E129" t="s">
        <v>15</v>
      </c>
      <c r="F129">
        <v>35</v>
      </c>
      <c r="G129">
        <v>1</v>
      </c>
      <c r="H129">
        <v>0</v>
      </c>
      <c r="I129">
        <v>13236</v>
      </c>
      <c r="J129">
        <v>57.75</v>
      </c>
      <c r="K129" t="s">
        <v>24</v>
      </c>
      <c r="L129" t="str">
        <f t="shared" si="5"/>
        <v>Youth</v>
      </c>
      <c r="Q129">
        <v>57.75</v>
      </c>
      <c r="R129">
        <v>35</v>
      </c>
    </row>
    <row r="130" spans="1:18" x14ac:dyDescent="0.2">
      <c r="A130">
        <v>1015</v>
      </c>
      <c r="B130">
        <v>0</v>
      </c>
      <c r="C130">
        <v>3</v>
      </c>
      <c r="D130" t="s">
        <v>171</v>
      </c>
      <c r="E130" t="s">
        <v>12</v>
      </c>
      <c r="F130">
        <v>28</v>
      </c>
      <c r="G130">
        <v>0</v>
      </c>
      <c r="H130">
        <v>0</v>
      </c>
      <c r="I130">
        <v>392095</v>
      </c>
      <c r="J130">
        <v>7.25</v>
      </c>
      <c r="K130" t="s">
        <v>16</v>
      </c>
      <c r="L130" t="str">
        <f t="shared" si="5"/>
        <v>Youth</v>
      </c>
      <c r="Q130">
        <v>7.25</v>
      </c>
      <c r="R130">
        <v>28</v>
      </c>
    </row>
    <row r="131" spans="1:18" x14ac:dyDescent="0.2">
      <c r="A131">
        <v>1016</v>
      </c>
      <c r="B131">
        <v>0</v>
      </c>
      <c r="C131">
        <v>3</v>
      </c>
      <c r="D131" t="s">
        <v>172</v>
      </c>
      <c r="E131" t="s">
        <v>12</v>
      </c>
      <c r="F131">
        <f>MODE($R$7:$R$424)</f>
        <v>21</v>
      </c>
      <c r="G131">
        <v>0</v>
      </c>
      <c r="H131">
        <v>0</v>
      </c>
      <c r="I131">
        <v>368783</v>
      </c>
      <c r="J131">
        <v>7.75</v>
      </c>
      <c r="K131" t="s">
        <v>13</v>
      </c>
      <c r="L131" t="str">
        <f t="shared" si="5"/>
        <v>Youth</v>
      </c>
      <c r="Q131">
        <v>7.75</v>
      </c>
    </row>
    <row r="132" spans="1:18" x14ac:dyDescent="0.2">
      <c r="A132">
        <v>1017</v>
      </c>
      <c r="B132">
        <v>1</v>
      </c>
      <c r="C132">
        <v>3</v>
      </c>
      <c r="D132" t="s">
        <v>173</v>
      </c>
      <c r="E132" t="s">
        <v>15</v>
      </c>
      <c r="F132">
        <v>17</v>
      </c>
      <c r="G132">
        <v>0</v>
      </c>
      <c r="H132">
        <v>1</v>
      </c>
      <c r="I132">
        <v>371362</v>
      </c>
      <c r="J132">
        <v>16.100000000000001</v>
      </c>
      <c r="K132" t="s">
        <v>16</v>
      </c>
      <c r="L132" t="str">
        <f t="shared" si="5"/>
        <v>Teenager</v>
      </c>
      <c r="Q132">
        <v>16.100000000000001</v>
      </c>
      <c r="R132">
        <v>17</v>
      </c>
    </row>
    <row r="133" spans="1:18" x14ac:dyDescent="0.2">
      <c r="A133">
        <v>1018</v>
      </c>
      <c r="B133">
        <v>0</v>
      </c>
      <c r="C133">
        <v>3</v>
      </c>
      <c r="D133" t="s">
        <v>174</v>
      </c>
      <c r="E133" t="s">
        <v>12</v>
      </c>
      <c r="F133">
        <v>22</v>
      </c>
      <c r="G133">
        <v>0</v>
      </c>
      <c r="H133">
        <v>0</v>
      </c>
      <c r="I133">
        <v>350045</v>
      </c>
      <c r="J133">
        <v>7.7957999999999998</v>
      </c>
      <c r="K133" t="s">
        <v>16</v>
      </c>
      <c r="L133" t="str">
        <f t="shared" si="5"/>
        <v>Youth</v>
      </c>
      <c r="Q133">
        <v>7.7957999999999998</v>
      </c>
      <c r="R133">
        <v>22</v>
      </c>
    </row>
    <row r="134" spans="1:18" x14ac:dyDescent="0.2">
      <c r="A134">
        <v>1019</v>
      </c>
      <c r="B134">
        <v>1</v>
      </c>
      <c r="C134">
        <v>3</v>
      </c>
      <c r="D134" t="s">
        <v>175</v>
      </c>
      <c r="E134" t="s">
        <v>15</v>
      </c>
      <c r="F134">
        <f>MODE($R$7:$R$424)</f>
        <v>21</v>
      </c>
      <c r="G134">
        <v>2</v>
      </c>
      <c r="H134">
        <v>0</v>
      </c>
      <c r="I134">
        <v>367226</v>
      </c>
      <c r="J134">
        <v>23.25</v>
      </c>
      <c r="K134" t="s">
        <v>13</v>
      </c>
      <c r="L134" t="str">
        <f t="shared" si="5"/>
        <v>Youth</v>
      </c>
      <c r="Q134">
        <v>23.25</v>
      </c>
    </row>
    <row r="135" spans="1:18" x14ac:dyDescent="0.2">
      <c r="A135">
        <v>1020</v>
      </c>
      <c r="B135">
        <v>0</v>
      </c>
      <c r="C135">
        <v>2</v>
      </c>
      <c r="D135" t="s">
        <v>176</v>
      </c>
      <c r="E135" t="s">
        <v>12</v>
      </c>
      <c r="F135">
        <v>42</v>
      </c>
      <c r="G135">
        <v>0</v>
      </c>
      <c r="H135">
        <v>0</v>
      </c>
      <c r="I135">
        <v>211535</v>
      </c>
      <c r="J135">
        <v>13</v>
      </c>
      <c r="K135" t="s">
        <v>16</v>
      </c>
      <c r="L135" t="str">
        <f t="shared" ref="L135:L198" si="6">_xlfn.IFS(F135&lt;=19,"Teenager",F135&lt;=39,"Youth",F135&lt;=59,"Adult",F135&gt;=60,"Elder")</f>
        <v>Adult</v>
      </c>
      <c r="Q135">
        <v>13</v>
      </c>
      <c r="R135">
        <v>42</v>
      </c>
    </row>
    <row r="136" spans="1:18" x14ac:dyDescent="0.2">
      <c r="A136">
        <v>1021</v>
      </c>
      <c r="B136">
        <v>0</v>
      </c>
      <c r="C136">
        <v>3</v>
      </c>
      <c r="D136" t="s">
        <v>177</v>
      </c>
      <c r="E136" t="s">
        <v>12</v>
      </c>
      <c r="F136">
        <v>24</v>
      </c>
      <c r="G136">
        <v>0</v>
      </c>
      <c r="H136">
        <v>0</v>
      </c>
      <c r="I136">
        <v>342441</v>
      </c>
      <c r="J136">
        <v>8.0500000000000007</v>
      </c>
      <c r="K136" t="s">
        <v>16</v>
      </c>
      <c r="L136" t="str">
        <f t="shared" si="6"/>
        <v>Youth</v>
      </c>
      <c r="Q136">
        <v>8.0500000000000007</v>
      </c>
      <c r="R136">
        <v>24</v>
      </c>
    </row>
    <row r="137" spans="1:18" x14ac:dyDescent="0.2">
      <c r="A137">
        <v>1022</v>
      </c>
      <c r="B137">
        <v>0</v>
      </c>
      <c r="C137">
        <v>3</v>
      </c>
      <c r="D137" t="s">
        <v>178</v>
      </c>
      <c r="E137" t="s">
        <v>12</v>
      </c>
      <c r="F137">
        <v>32</v>
      </c>
      <c r="G137">
        <v>0</v>
      </c>
      <c r="H137">
        <v>0</v>
      </c>
      <c r="I137" t="s">
        <v>179</v>
      </c>
      <c r="J137">
        <v>8.0500000000000007</v>
      </c>
      <c r="K137" t="s">
        <v>16</v>
      </c>
      <c r="L137" t="str">
        <f t="shared" si="6"/>
        <v>Youth</v>
      </c>
      <c r="Q137">
        <v>8.0500000000000007</v>
      </c>
      <c r="R137">
        <v>32</v>
      </c>
    </row>
    <row r="138" spans="1:18" x14ac:dyDescent="0.2">
      <c r="A138">
        <v>1023</v>
      </c>
      <c r="B138">
        <v>0</v>
      </c>
      <c r="C138">
        <v>1</v>
      </c>
      <c r="D138" t="s">
        <v>180</v>
      </c>
      <c r="E138" t="s">
        <v>12</v>
      </c>
      <c r="F138">
        <v>53</v>
      </c>
      <c r="G138">
        <v>0</v>
      </c>
      <c r="H138">
        <v>0</v>
      </c>
      <c r="I138">
        <v>113780</v>
      </c>
      <c r="J138">
        <v>28.5</v>
      </c>
      <c r="K138" t="s">
        <v>24</v>
      </c>
      <c r="L138" t="str">
        <f t="shared" si="6"/>
        <v>Adult</v>
      </c>
      <c r="Q138">
        <v>28.5</v>
      </c>
      <c r="R138">
        <v>53</v>
      </c>
    </row>
    <row r="139" spans="1:18" x14ac:dyDescent="0.2">
      <c r="A139">
        <v>1024</v>
      </c>
      <c r="B139">
        <v>1</v>
      </c>
      <c r="C139">
        <v>3</v>
      </c>
      <c r="D139" t="s">
        <v>181</v>
      </c>
      <c r="E139" t="s">
        <v>15</v>
      </c>
      <c r="F139">
        <f>MODE($R$7:$R$424)</f>
        <v>21</v>
      </c>
      <c r="G139">
        <v>0</v>
      </c>
      <c r="H139">
        <v>4</v>
      </c>
      <c r="I139">
        <v>4133</v>
      </c>
      <c r="J139">
        <v>25.466699999999999</v>
      </c>
      <c r="K139" t="s">
        <v>16</v>
      </c>
      <c r="L139" t="str">
        <f t="shared" si="6"/>
        <v>Youth</v>
      </c>
      <c r="Q139">
        <v>25.466699999999999</v>
      </c>
    </row>
    <row r="140" spans="1:18" x14ac:dyDescent="0.2">
      <c r="A140">
        <v>1025</v>
      </c>
      <c r="B140">
        <v>0</v>
      </c>
      <c r="C140">
        <v>3</v>
      </c>
      <c r="D140" t="s">
        <v>182</v>
      </c>
      <c r="E140" t="s">
        <v>12</v>
      </c>
      <c r="F140">
        <f>MODE($R$7:$R$424)</f>
        <v>21</v>
      </c>
      <c r="G140">
        <v>1</v>
      </c>
      <c r="H140">
        <v>0</v>
      </c>
      <c r="I140">
        <v>2621</v>
      </c>
      <c r="J140">
        <v>6.4375</v>
      </c>
      <c r="K140" t="s">
        <v>24</v>
      </c>
      <c r="L140" t="str">
        <f t="shared" si="6"/>
        <v>Youth</v>
      </c>
      <c r="Q140">
        <v>6.4375</v>
      </c>
    </row>
    <row r="141" spans="1:18" x14ac:dyDescent="0.2">
      <c r="A141">
        <v>1026</v>
      </c>
      <c r="B141">
        <v>0</v>
      </c>
      <c r="C141">
        <v>3</v>
      </c>
      <c r="D141" t="s">
        <v>183</v>
      </c>
      <c r="E141" t="s">
        <v>12</v>
      </c>
      <c r="F141">
        <v>43</v>
      </c>
      <c r="G141">
        <v>0</v>
      </c>
      <c r="H141">
        <v>0</v>
      </c>
      <c r="I141">
        <v>349226</v>
      </c>
      <c r="J141">
        <v>7.8958000000000004</v>
      </c>
      <c r="K141" t="s">
        <v>16</v>
      </c>
      <c r="L141" t="str">
        <f t="shared" si="6"/>
        <v>Adult</v>
      </c>
      <c r="Q141">
        <v>7.8958000000000004</v>
      </c>
      <c r="R141">
        <v>43</v>
      </c>
    </row>
    <row r="142" spans="1:18" x14ac:dyDescent="0.2">
      <c r="A142">
        <v>1027</v>
      </c>
      <c r="B142">
        <v>0</v>
      </c>
      <c r="C142">
        <v>3</v>
      </c>
      <c r="D142" t="s">
        <v>184</v>
      </c>
      <c r="E142" t="s">
        <v>12</v>
      </c>
      <c r="F142">
        <v>24</v>
      </c>
      <c r="G142">
        <v>0</v>
      </c>
      <c r="H142">
        <v>0</v>
      </c>
      <c r="I142">
        <v>350409</v>
      </c>
      <c r="J142">
        <v>7.8541999999999996</v>
      </c>
      <c r="K142" t="s">
        <v>16</v>
      </c>
      <c r="L142" t="str">
        <f t="shared" si="6"/>
        <v>Youth</v>
      </c>
      <c r="Q142">
        <v>7.8541999999999996</v>
      </c>
      <c r="R142">
        <v>24</v>
      </c>
    </row>
    <row r="143" spans="1:18" x14ac:dyDescent="0.2">
      <c r="A143">
        <v>1028</v>
      </c>
      <c r="B143">
        <v>0</v>
      </c>
      <c r="C143">
        <v>3</v>
      </c>
      <c r="D143" t="s">
        <v>185</v>
      </c>
      <c r="E143" t="s">
        <v>12</v>
      </c>
      <c r="F143">
        <v>26.5</v>
      </c>
      <c r="G143">
        <v>0</v>
      </c>
      <c r="H143">
        <v>0</v>
      </c>
      <c r="I143">
        <v>2656</v>
      </c>
      <c r="J143">
        <v>7.2249999999999996</v>
      </c>
      <c r="K143" t="s">
        <v>24</v>
      </c>
      <c r="L143" t="str">
        <f t="shared" si="6"/>
        <v>Youth</v>
      </c>
      <c r="Q143">
        <v>7.2249999999999996</v>
      </c>
      <c r="R143">
        <v>26.5</v>
      </c>
    </row>
    <row r="144" spans="1:18" x14ac:dyDescent="0.2">
      <c r="A144">
        <v>1029</v>
      </c>
      <c r="B144">
        <v>0</v>
      </c>
      <c r="C144">
        <v>2</v>
      </c>
      <c r="D144" t="s">
        <v>186</v>
      </c>
      <c r="E144" t="s">
        <v>12</v>
      </c>
      <c r="F144">
        <v>26</v>
      </c>
      <c r="G144">
        <v>0</v>
      </c>
      <c r="H144">
        <v>0</v>
      </c>
      <c r="I144">
        <v>248659</v>
      </c>
      <c r="J144">
        <v>13</v>
      </c>
      <c r="K144" t="s">
        <v>16</v>
      </c>
      <c r="L144" t="str">
        <f t="shared" si="6"/>
        <v>Youth</v>
      </c>
      <c r="Q144">
        <v>13</v>
      </c>
      <c r="R144">
        <v>26</v>
      </c>
    </row>
    <row r="145" spans="1:18" x14ac:dyDescent="0.2">
      <c r="A145">
        <v>1030</v>
      </c>
      <c r="B145">
        <v>1</v>
      </c>
      <c r="C145">
        <v>3</v>
      </c>
      <c r="D145" t="s">
        <v>187</v>
      </c>
      <c r="E145" t="s">
        <v>15</v>
      </c>
      <c r="F145">
        <v>23</v>
      </c>
      <c r="G145">
        <v>0</v>
      </c>
      <c r="H145">
        <v>0</v>
      </c>
      <c r="I145" t="s">
        <v>188</v>
      </c>
      <c r="J145">
        <v>8.0500000000000007</v>
      </c>
      <c r="K145" t="s">
        <v>16</v>
      </c>
      <c r="L145" t="str">
        <f t="shared" si="6"/>
        <v>Youth</v>
      </c>
      <c r="Q145">
        <v>8.0500000000000007</v>
      </c>
      <c r="R145">
        <v>23</v>
      </c>
    </row>
    <row r="146" spans="1:18" x14ac:dyDescent="0.2">
      <c r="A146">
        <v>1031</v>
      </c>
      <c r="B146">
        <v>0</v>
      </c>
      <c r="C146">
        <v>3</v>
      </c>
      <c r="D146" t="s">
        <v>189</v>
      </c>
      <c r="E146" t="s">
        <v>12</v>
      </c>
      <c r="F146">
        <v>40</v>
      </c>
      <c r="G146">
        <v>1</v>
      </c>
      <c r="H146">
        <v>6</v>
      </c>
      <c r="I146" t="s">
        <v>190</v>
      </c>
      <c r="J146">
        <v>46.9</v>
      </c>
      <c r="K146" t="s">
        <v>16</v>
      </c>
      <c r="L146" t="str">
        <f t="shared" si="6"/>
        <v>Adult</v>
      </c>
      <c r="Q146">
        <v>46.9</v>
      </c>
      <c r="R146">
        <v>40</v>
      </c>
    </row>
    <row r="147" spans="1:18" x14ac:dyDescent="0.2">
      <c r="A147">
        <v>1032</v>
      </c>
      <c r="B147">
        <v>1</v>
      </c>
      <c r="C147">
        <v>3</v>
      </c>
      <c r="D147" t="s">
        <v>191</v>
      </c>
      <c r="E147" t="s">
        <v>15</v>
      </c>
      <c r="F147">
        <v>10</v>
      </c>
      <c r="G147">
        <v>5</v>
      </c>
      <c r="H147">
        <v>2</v>
      </c>
      <c r="I147" t="s">
        <v>190</v>
      </c>
      <c r="J147">
        <v>46.9</v>
      </c>
      <c r="K147" t="s">
        <v>16</v>
      </c>
      <c r="L147" t="str">
        <f t="shared" si="6"/>
        <v>Teenager</v>
      </c>
      <c r="Q147">
        <v>46.9</v>
      </c>
      <c r="R147">
        <v>10</v>
      </c>
    </row>
    <row r="148" spans="1:18" x14ac:dyDescent="0.2">
      <c r="A148">
        <v>1033</v>
      </c>
      <c r="B148">
        <v>1</v>
      </c>
      <c r="C148">
        <v>1</v>
      </c>
      <c r="D148" t="s">
        <v>192</v>
      </c>
      <c r="E148" t="s">
        <v>15</v>
      </c>
      <c r="F148">
        <v>33</v>
      </c>
      <c r="G148">
        <v>0</v>
      </c>
      <c r="H148">
        <v>0</v>
      </c>
      <c r="I148">
        <v>113781</v>
      </c>
      <c r="J148">
        <v>151.55000000000001</v>
      </c>
      <c r="K148" t="s">
        <v>16</v>
      </c>
      <c r="L148" t="str">
        <f t="shared" si="6"/>
        <v>Youth</v>
      </c>
      <c r="Q148">
        <v>151.55000000000001</v>
      </c>
      <c r="R148">
        <v>33</v>
      </c>
    </row>
    <row r="149" spans="1:18" x14ac:dyDescent="0.2">
      <c r="A149">
        <v>1034</v>
      </c>
      <c r="B149">
        <v>0</v>
      </c>
      <c r="C149">
        <v>1</v>
      </c>
      <c r="D149" t="s">
        <v>193</v>
      </c>
      <c r="E149" t="s">
        <v>12</v>
      </c>
      <c r="F149">
        <v>61</v>
      </c>
      <c r="G149">
        <v>1</v>
      </c>
      <c r="H149">
        <v>3</v>
      </c>
      <c r="I149" t="s">
        <v>49</v>
      </c>
      <c r="J149">
        <v>262.375</v>
      </c>
      <c r="K149" t="s">
        <v>24</v>
      </c>
      <c r="L149" t="str">
        <f t="shared" si="6"/>
        <v>Elder</v>
      </c>
      <c r="Q149">
        <v>262.375</v>
      </c>
      <c r="R149">
        <v>61</v>
      </c>
    </row>
    <row r="150" spans="1:18" x14ac:dyDescent="0.2">
      <c r="A150">
        <v>1035</v>
      </c>
      <c r="B150">
        <v>0</v>
      </c>
      <c r="C150">
        <v>2</v>
      </c>
      <c r="D150" t="s">
        <v>194</v>
      </c>
      <c r="E150" t="s">
        <v>12</v>
      </c>
      <c r="F150">
        <v>28</v>
      </c>
      <c r="G150">
        <v>0</v>
      </c>
      <c r="H150">
        <v>0</v>
      </c>
      <c r="I150">
        <v>244358</v>
      </c>
      <c r="J150">
        <v>26</v>
      </c>
      <c r="K150" t="s">
        <v>16</v>
      </c>
      <c r="L150" t="str">
        <f t="shared" si="6"/>
        <v>Youth</v>
      </c>
      <c r="Q150">
        <v>26</v>
      </c>
      <c r="R150">
        <v>28</v>
      </c>
    </row>
    <row r="151" spans="1:18" x14ac:dyDescent="0.2">
      <c r="A151">
        <v>1036</v>
      </c>
      <c r="B151">
        <v>0</v>
      </c>
      <c r="C151">
        <v>1</v>
      </c>
      <c r="D151" t="s">
        <v>195</v>
      </c>
      <c r="E151" t="s">
        <v>12</v>
      </c>
      <c r="F151">
        <v>42</v>
      </c>
      <c r="G151">
        <v>0</v>
      </c>
      <c r="H151">
        <v>0</v>
      </c>
      <c r="I151">
        <v>17475</v>
      </c>
      <c r="J151">
        <v>26.55</v>
      </c>
      <c r="K151" t="s">
        <v>16</v>
      </c>
      <c r="L151" t="str">
        <f t="shared" si="6"/>
        <v>Adult</v>
      </c>
      <c r="Q151">
        <v>26.55</v>
      </c>
      <c r="R151">
        <v>42</v>
      </c>
    </row>
    <row r="152" spans="1:18" x14ac:dyDescent="0.2">
      <c r="A152">
        <v>1037</v>
      </c>
      <c r="B152">
        <v>0</v>
      </c>
      <c r="C152">
        <v>3</v>
      </c>
      <c r="D152" t="s">
        <v>196</v>
      </c>
      <c r="E152" t="s">
        <v>12</v>
      </c>
      <c r="F152">
        <v>31</v>
      </c>
      <c r="G152">
        <v>3</v>
      </c>
      <c r="H152">
        <v>0</v>
      </c>
      <c r="I152">
        <v>345763</v>
      </c>
      <c r="J152">
        <v>18</v>
      </c>
      <c r="K152" t="s">
        <v>16</v>
      </c>
      <c r="L152" t="str">
        <f t="shared" si="6"/>
        <v>Youth</v>
      </c>
      <c r="Q152">
        <v>18</v>
      </c>
      <c r="R152">
        <v>31</v>
      </c>
    </row>
    <row r="153" spans="1:18" x14ac:dyDescent="0.2">
      <c r="A153">
        <v>1038</v>
      </c>
      <c r="B153">
        <v>0</v>
      </c>
      <c r="C153">
        <v>1</v>
      </c>
      <c r="D153" t="s">
        <v>197</v>
      </c>
      <c r="E153" t="s">
        <v>12</v>
      </c>
      <c r="F153">
        <f>MODE($R$7:$R$424)</f>
        <v>21</v>
      </c>
      <c r="G153">
        <v>0</v>
      </c>
      <c r="H153">
        <v>0</v>
      </c>
      <c r="I153">
        <v>17463</v>
      </c>
      <c r="J153">
        <v>51.862499999999997</v>
      </c>
      <c r="K153" t="s">
        <v>16</v>
      </c>
      <c r="L153" t="str">
        <f t="shared" si="6"/>
        <v>Youth</v>
      </c>
      <c r="Q153">
        <v>51.862499999999997</v>
      </c>
    </row>
    <row r="154" spans="1:18" x14ac:dyDescent="0.2">
      <c r="A154">
        <v>1039</v>
      </c>
      <c r="B154">
        <v>0</v>
      </c>
      <c r="C154">
        <v>3</v>
      </c>
      <c r="D154" t="s">
        <v>198</v>
      </c>
      <c r="E154" t="s">
        <v>12</v>
      </c>
      <c r="F154">
        <v>22</v>
      </c>
      <c r="G154">
        <v>0</v>
      </c>
      <c r="H154">
        <v>0</v>
      </c>
      <c r="I154" t="s">
        <v>199</v>
      </c>
      <c r="J154">
        <v>8.0500000000000007</v>
      </c>
      <c r="K154" t="s">
        <v>16</v>
      </c>
      <c r="L154" t="str">
        <f t="shared" si="6"/>
        <v>Youth</v>
      </c>
      <c r="Q154">
        <v>8.0500000000000007</v>
      </c>
      <c r="R154">
        <v>22</v>
      </c>
    </row>
    <row r="155" spans="1:18" x14ac:dyDescent="0.2">
      <c r="A155">
        <v>1040</v>
      </c>
      <c r="B155">
        <v>0</v>
      </c>
      <c r="C155">
        <v>1</v>
      </c>
      <c r="D155" t="s">
        <v>200</v>
      </c>
      <c r="E155" t="s">
        <v>12</v>
      </c>
      <c r="F155">
        <f>MODE($R$7:$R$424)</f>
        <v>21</v>
      </c>
      <c r="G155">
        <v>0</v>
      </c>
      <c r="H155">
        <v>0</v>
      </c>
      <c r="I155">
        <v>113791</v>
      </c>
      <c r="J155">
        <v>26.55</v>
      </c>
      <c r="K155" t="s">
        <v>16</v>
      </c>
      <c r="L155" t="str">
        <f t="shared" si="6"/>
        <v>Youth</v>
      </c>
      <c r="Q155">
        <v>26.55</v>
      </c>
    </row>
    <row r="156" spans="1:18" x14ac:dyDescent="0.2">
      <c r="A156">
        <v>1041</v>
      </c>
      <c r="B156">
        <v>0</v>
      </c>
      <c r="C156">
        <v>2</v>
      </c>
      <c r="D156" t="s">
        <v>201</v>
      </c>
      <c r="E156" t="s">
        <v>12</v>
      </c>
      <c r="F156">
        <v>30</v>
      </c>
      <c r="G156">
        <v>1</v>
      </c>
      <c r="H156">
        <v>1</v>
      </c>
      <c r="I156">
        <v>250651</v>
      </c>
      <c r="J156">
        <v>26</v>
      </c>
      <c r="K156" t="s">
        <v>16</v>
      </c>
      <c r="L156" t="str">
        <f t="shared" si="6"/>
        <v>Youth</v>
      </c>
      <c r="Q156">
        <v>26</v>
      </c>
      <c r="R156">
        <v>30</v>
      </c>
    </row>
    <row r="157" spans="1:18" x14ac:dyDescent="0.2">
      <c r="A157">
        <v>1042</v>
      </c>
      <c r="B157">
        <v>1</v>
      </c>
      <c r="C157">
        <v>1</v>
      </c>
      <c r="D157" t="s">
        <v>202</v>
      </c>
      <c r="E157" t="s">
        <v>15</v>
      </c>
      <c r="F157">
        <v>23</v>
      </c>
      <c r="G157">
        <v>0</v>
      </c>
      <c r="H157">
        <v>1</v>
      </c>
      <c r="I157">
        <v>11767</v>
      </c>
      <c r="J157">
        <v>83.158299999999997</v>
      </c>
      <c r="K157" t="s">
        <v>24</v>
      </c>
      <c r="L157" t="str">
        <f t="shared" si="6"/>
        <v>Youth</v>
      </c>
      <c r="Q157">
        <v>83.158299999999997</v>
      </c>
      <c r="R157">
        <v>23</v>
      </c>
    </row>
    <row r="158" spans="1:18" x14ac:dyDescent="0.2">
      <c r="A158">
        <v>1043</v>
      </c>
      <c r="B158">
        <v>0</v>
      </c>
      <c r="C158">
        <v>3</v>
      </c>
      <c r="D158" t="s">
        <v>203</v>
      </c>
      <c r="E158" t="s">
        <v>12</v>
      </c>
      <c r="F158">
        <f>MODE($R$7:$R$424)</f>
        <v>21</v>
      </c>
      <c r="G158">
        <v>0</v>
      </c>
      <c r="H158">
        <v>0</v>
      </c>
      <c r="I158">
        <v>349255</v>
      </c>
      <c r="J158">
        <v>7.8958000000000004</v>
      </c>
      <c r="K158" t="s">
        <v>24</v>
      </c>
      <c r="L158" t="str">
        <f t="shared" si="6"/>
        <v>Youth</v>
      </c>
      <c r="Q158">
        <v>7.8958000000000004</v>
      </c>
    </row>
    <row r="159" spans="1:18" x14ac:dyDescent="0.2">
      <c r="A159">
        <v>1044</v>
      </c>
      <c r="B159">
        <v>0</v>
      </c>
      <c r="C159">
        <v>3</v>
      </c>
      <c r="D159" t="s">
        <v>204</v>
      </c>
      <c r="E159" t="s">
        <v>12</v>
      </c>
      <c r="F159">
        <v>60.5</v>
      </c>
      <c r="G159">
        <v>0</v>
      </c>
      <c r="H159">
        <v>0</v>
      </c>
      <c r="I159">
        <v>3701</v>
      </c>
      <c r="J159">
        <f>MODE($Q$7:$Q$424)</f>
        <v>7.75</v>
      </c>
      <c r="K159" t="s">
        <v>16</v>
      </c>
      <c r="L159" t="str">
        <f t="shared" si="6"/>
        <v>Elder</v>
      </c>
      <c r="R159">
        <v>60.5</v>
      </c>
    </row>
    <row r="160" spans="1:18" x14ac:dyDescent="0.2">
      <c r="A160">
        <v>1045</v>
      </c>
      <c r="B160">
        <v>1</v>
      </c>
      <c r="C160">
        <v>3</v>
      </c>
      <c r="D160" t="s">
        <v>205</v>
      </c>
      <c r="E160" t="s">
        <v>15</v>
      </c>
      <c r="F160">
        <v>36</v>
      </c>
      <c r="G160">
        <v>0</v>
      </c>
      <c r="H160">
        <v>2</v>
      </c>
      <c r="I160">
        <v>350405</v>
      </c>
      <c r="J160">
        <v>12.183299999999999</v>
      </c>
      <c r="K160" t="s">
        <v>16</v>
      </c>
      <c r="L160" t="str">
        <f t="shared" si="6"/>
        <v>Youth</v>
      </c>
      <c r="Q160">
        <v>12.183299999999999</v>
      </c>
      <c r="R160">
        <v>36</v>
      </c>
    </row>
    <row r="161" spans="1:18" x14ac:dyDescent="0.2">
      <c r="A161">
        <v>1046</v>
      </c>
      <c r="B161">
        <v>0</v>
      </c>
      <c r="C161">
        <v>3</v>
      </c>
      <c r="D161" t="s">
        <v>206</v>
      </c>
      <c r="E161" t="s">
        <v>12</v>
      </c>
      <c r="F161">
        <v>13</v>
      </c>
      <c r="G161">
        <v>4</v>
      </c>
      <c r="H161">
        <v>2</v>
      </c>
      <c r="I161">
        <v>347077</v>
      </c>
      <c r="J161">
        <v>31.387499999999999</v>
      </c>
      <c r="K161" t="s">
        <v>16</v>
      </c>
      <c r="L161" t="str">
        <f t="shared" si="6"/>
        <v>Teenager</v>
      </c>
      <c r="Q161">
        <v>31.387499999999999</v>
      </c>
      <c r="R161">
        <v>13</v>
      </c>
    </row>
    <row r="162" spans="1:18" x14ac:dyDescent="0.2">
      <c r="A162">
        <v>1047</v>
      </c>
      <c r="B162">
        <v>0</v>
      </c>
      <c r="C162">
        <v>3</v>
      </c>
      <c r="D162" t="s">
        <v>207</v>
      </c>
      <c r="E162" t="s">
        <v>12</v>
      </c>
      <c r="F162">
        <v>24</v>
      </c>
      <c r="G162">
        <v>0</v>
      </c>
      <c r="H162">
        <v>0</v>
      </c>
      <c r="I162" t="s">
        <v>208</v>
      </c>
      <c r="J162">
        <v>7.55</v>
      </c>
      <c r="K162" t="s">
        <v>16</v>
      </c>
      <c r="L162" t="str">
        <f t="shared" si="6"/>
        <v>Youth</v>
      </c>
      <c r="Q162">
        <v>7.55</v>
      </c>
      <c r="R162">
        <v>24</v>
      </c>
    </row>
    <row r="163" spans="1:18" x14ac:dyDescent="0.2">
      <c r="A163">
        <v>1048</v>
      </c>
      <c r="B163">
        <v>1</v>
      </c>
      <c r="C163">
        <v>1</v>
      </c>
      <c r="D163" t="s">
        <v>209</v>
      </c>
      <c r="E163" t="s">
        <v>15</v>
      </c>
      <c r="F163">
        <v>29</v>
      </c>
      <c r="G163">
        <v>0</v>
      </c>
      <c r="H163">
        <v>0</v>
      </c>
      <c r="I163" t="s">
        <v>120</v>
      </c>
      <c r="J163">
        <v>221.7792</v>
      </c>
      <c r="K163" t="s">
        <v>16</v>
      </c>
      <c r="L163" t="str">
        <f t="shared" si="6"/>
        <v>Youth</v>
      </c>
      <c r="Q163">
        <v>221.7792</v>
      </c>
      <c r="R163">
        <v>29</v>
      </c>
    </row>
    <row r="164" spans="1:18" x14ac:dyDescent="0.2">
      <c r="A164">
        <v>1049</v>
      </c>
      <c r="B164">
        <v>1</v>
      </c>
      <c r="C164">
        <v>3</v>
      </c>
      <c r="D164" t="s">
        <v>210</v>
      </c>
      <c r="E164" t="s">
        <v>15</v>
      </c>
      <c r="F164">
        <v>23</v>
      </c>
      <c r="G164">
        <v>0</v>
      </c>
      <c r="H164">
        <v>0</v>
      </c>
      <c r="I164">
        <v>347469</v>
      </c>
      <c r="J164">
        <v>7.8541999999999996</v>
      </c>
      <c r="K164" t="s">
        <v>16</v>
      </c>
      <c r="L164" t="str">
        <f t="shared" si="6"/>
        <v>Youth</v>
      </c>
      <c r="Q164">
        <v>7.8541999999999996</v>
      </c>
      <c r="R164">
        <v>23</v>
      </c>
    </row>
    <row r="165" spans="1:18" x14ac:dyDescent="0.2">
      <c r="A165">
        <v>1050</v>
      </c>
      <c r="B165">
        <v>0</v>
      </c>
      <c r="C165">
        <v>1</v>
      </c>
      <c r="D165" t="s">
        <v>211</v>
      </c>
      <c r="E165" t="s">
        <v>12</v>
      </c>
      <c r="F165">
        <v>42</v>
      </c>
      <c r="G165">
        <v>0</v>
      </c>
      <c r="H165">
        <v>0</v>
      </c>
      <c r="I165">
        <v>110489</v>
      </c>
      <c r="J165">
        <v>26.55</v>
      </c>
      <c r="K165" t="s">
        <v>16</v>
      </c>
      <c r="L165" t="str">
        <f t="shared" si="6"/>
        <v>Adult</v>
      </c>
      <c r="Q165">
        <v>26.55</v>
      </c>
      <c r="R165">
        <v>42</v>
      </c>
    </row>
    <row r="166" spans="1:18" x14ac:dyDescent="0.2">
      <c r="A166">
        <v>1051</v>
      </c>
      <c r="B166">
        <v>1</v>
      </c>
      <c r="C166">
        <v>3</v>
      </c>
      <c r="D166" t="s">
        <v>212</v>
      </c>
      <c r="E166" t="s">
        <v>15</v>
      </c>
      <c r="F166">
        <v>26</v>
      </c>
      <c r="G166">
        <v>0</v>
      </c>
      <c r="H166">
        <v>2</v>
      </c>
      <c r="I166" t="s">
        <v>213</v>
      </c>
      <c r="J166">
        <v>13.775</v>
      </c>
      <c r="K166" t="s">
        <v>16</v>
      </c>
      <c r="L166" t="str">
        <f t="shared" si="6"/>
        <v>Youth</v>
      </c>
      <c r="Q166">
        <v>13.775</v>
      </c>
      <c r="R166">
        <v>26</v>
      </c>
    </row>
    <row r="167" spans="1:18" x14ac:dyDescent="0.2">
      <c r="A167">
        <v>1052</v>
      </c>
      <c r="B167">
        <v>1</v>
      </c>
      <c r="C167">
        <v>3</v>
      </c>
      <c r="D167" t="s">
        <v>214</v>
      </c>
      <c r="E167" t="s">
        <v>15</v>
      </c>
      <c r="F167">
        <f>MODE($R$7:$R$424)</f>
        <v>21</v>
      </c>
      <c r="G167">
        <v>0</v>
      </c>
      <c r="H167">
        <v>0</v>
      </c>
      <c r="I167">
        <v>335432</v>
      </c>
      <c r="J167">
        <v>7.7332999999999998</v>
      </c>
      <c r="K167" t="s">
        <v>13</v>
      </c>
      <c r="L167" t="str">
        <f t="shared" si="6"/>
        <v>Youth</v>
      </c>
      <c r="Q167">
        <v>7.7332999999999998</v>
      </c>
    </row>
    <row r="168" spans="1:18" x14ac:dyDescent="0.2">
      <c r="A168">
        <v>1053</v>
      </c>
      <c r="B168">
        <v>0</v>
      </c>
      <c r="C168">
        <v>3</v>
      </c>
      <c r="D168" t="s">
        <v>215</v>
      </c>
      <c r="E168" t="s">
        <v>12</v>
      </c>
      <c r="F168">
        <v>7</v>
      </c>
      <c r="G168">
        <v>1</v>
      </c>
      <c r="H168">
        <v>1</v>
      </c>
      <c r="I168">
        <v>2650</v>
      </c>
      <c r="J168">
        <v>15.245799999999999</v>
      </c>
      <c r="K168" t="s">
        <v>24</v>
      </c>
      <c r="L168" t="str">
        <f t="shared" si="6"/>
        <v>Teenager</v>
      </c>
      <c r="Q168">
        <v>15.245799999999999</v>
      </c>
      <c r="R168">
        <v>7</v>
      </c>
    </row>
    <row r="169" spans="1:18" x14ac:dyDescent="0.2">
      <c r="A169">
        <v>1054</v>
      </c>
      <c r="B169">
        <v>1</v>
      </c>
      <c r="C169">
        <v>2</v>
      </c>
      <c r="D169" t="s">
        <v>216</v>
      </c>
      <c r="E169" t="s">
        <v>15</v>
      </c>
      <c r="F169">
        <v>26</v>
      </c>
      <c r="G169">
        <v>0</v>
      </c>
      <c r="H169">
        <v>0</v>
      </c>
      <c r="I169">
        <v>220844</v>
      </c>
      <c r="J169">
        <v>13.5</v>
      </c>
      <c r="K169" t="s">
        <v>16</v>
      </c>
      <c r="L169" t="str">
        <f t="shared" si="6"/>
        <v>Youth</v>
      </c>
      <c r="Q169">
        <v>13.5</v>
      </c>
      <c r="R169">
        <v>26</v>
      </c>
    </row>
    <row r="170" spans="1:18" x14ac:dyDescent="0.2">
      <c r="A170">
        <v>1055</v>
      </c>
      <c r="B170">
        <v>0</v>
      </c>
      <c r="C170">
        <v>3</v>
      </c>
      <c r="D170" t="s">
        <v>217</v>
      </c>
      <c r="E170" t="s">
        <v>12</v>
      </c>
      <c r="F170">
        <f>MODE($R$7:$R$424)</f>
        <v>21</v>
      </c>
      <c r="G170">
        <v>0</v>
      </c>
      <c r="H170">
        <v>0</v>
      </c>
      <c r="I170">
        <v>343271</v>
      </c>
      <c r="J170">
        <v>7</v>
      </c>
      <c r="K170" t="s">
        <v>16</v>
      </c>
      <c r="L170" t="str">
        <f t="shared" si="6"/>
        <v>Youth</v>
      </c>
      <c r="Q170">
        <v>7</v>
      </c>
    </row>
    <row r="171" spans="1:18" x14ac:dyDescent="0.2">
      <c r="A171">
        <v>1056</v>
      </c>
      <c r="B171">
        <v>0</v>
      </c>
      <c r="C171">
        <v>2</v>
      </c>
      <c r="D171" t="s">
        <v>218</v>
      </c>
      <c r="E171" t="s">
        <v>12</v>
      </c>
      <c r="F171">
        <v>41</v>
      </c>
      <c r="G171">
        <v>0</v>
      </c>
      <c r="H171">
        <v>0</v>
      </c>
      <c r="I171">
        <v>237393</v>
      </c>
      <c r="J171">
        <v>13</v>
      </c>
      <c r="K171" t="s">
        <v>16</v>
      </c>
      <c r="L171" t="str">
        <f t="shared" si="6"/>
        <v>Adult</v>
      </c>
      <c r="Q171">
        <v>13</v>
      </c>
      <c r="R171">
        <v>41</v>
      </c>
    </row>
    <row r="172" spans="1:18" x14ac:dyDescent="0.2">
      <c r="A172">
        <v>1057</v>
      </c>
      <c r="B172">
        <v>1</v>
      </c>
      <c r="C172">
        <v>3</v>
      </c>
      <c r="D172" t="s">
        <v>219</v>
      </c>
      <c r="E172" t="s">
        <v>15</v>
      </c>
      <c r="F172">
        <v>26</v>
      </c>
      <c r="G172">
        <v>1</v>
      </c>
      <c r="H172">
        <v>1</v>
      </c>
      <c r="I172">
        <v>315153</v>
      </c>
      <c r="J172">
        <v>22.024999999999999</v>
      </c>
      <c r="K172" t="s">
        <v>16</v>
      </c>
      <c r="L172" t="str">
        <f t="shared" si="6"/>
        <v>Youth</v>
      </c>
      <c r="Q172">
        <v>22.024999999999999</v>
      </c>
      <c r="R172">
        <v>26</v>
      </c>
    </row>
    <row r="173" spans="1:18" x14ac:dyDescent="0.2">
      <c r="A173">
        <v>1058</v>
      </c>
      <c r="B173">
        <v>0</v>
      </c>
      <c r="C173">
        <v>1</v>
      </c>
      <c r="D173" t="s">
        <v>220</v>
      </c>
      <c r="E173" t="s">
        <v>12</v>
      </c>
      <c r="F173">
        <v>48</v>
      </c>
      <c r="G173">
        <v>0</v>
      </c>
      <c r="H173">
        <v>0</v>
      </c>
      <c r="I173" t="s">
        <v>221</v>
      </c>
      <c r="J173">
        <v>50.495800000000003</v>
      </c>
      <c r="K173" t="s">
        <v>24</v>
      </c>
      <c r="L173" t="str">
        <f t="shared" si="6"/>
        <v>Adult</v>
      </c>
      <c r="Q173">
        <v>50.495800000000003</v>
      </c>
      <c r="R173">
        <v>48</v>
      </c>
    </row>
    <row r="174" spans="1:18" x14ac:dyDescent="0.2">
      <c r="A174">
        <v>1059</v>
      </c>
      <c r="B174">
        <v>0</v>
      </c>
      <c r="C174">
        <v>3</v>
      </c>
      <c r="D174" t="s">
        <v>222</v>
      </c>
      <c r="E174" t="s">
        <v>12</v>
      </c>
      <c r="F174">
        <v>18</v>
      </c>
      <c r="G174">
        <v>2</v>
      </c>
      <c r="H174">
        <v>2</v>
      </c>
      <c r="I174" t="s">
        <v>223</v>
      </c>
      <c r="J174">
        <v>34.375</v>
      </c>
      <c r="K174" t="s">
        <v>16</v>
      </c>
      <c r="L174" t="str">
        <f t="shared" si="6"/>
        <v>Teenager</v>
      </c>
      <c r="Q174">
        <v>34.375</v>
      </c>
      <c r="R174">
        <v>18</v>
      </c>
    </row>
    <row r="175" spans="1:18" x14ac:dyDescent="0.2">
      <c r="A175">
        <v>1060</v>
      </c>
      <c r="B175">
        <v>1</v>
      </c>
      <c r="C175">
        <v>1</v>
      </c>
      <c r="D175" t="s">
        <v>224</v>
      </c>
      <c r="E175" t="s">
        <v>15</v>
      </c>
      <c r="F175">
        <f>MODE($R$7:$R$424)</f>
        <v>21</v>
      </c>
      <c r="G175">
        <v>0</v>
      </c>
      <c r="H175">
        <v>0</v>
      </c>
      <c r="I175">
        <v>17770</v>
      </c>
      <c r="J175">
        <v>27.720800000000001</v>
      </c>
      <c r="K175" t="s">
        <v>24</v>
      </c>
      <c r="L175" t="str">
        <f t="shared" si="6"/>
        <v>Youth</v>
      </c>
      <c r="Q175">
        <v>27.720800000000001</v>
      </c>
    </row>
    <row r="176" spans="1:18" x14ac:dyDescent="0.2">
      <c r="A176">
        <v>1061</v>
      </c>
      <c r="B176">
        <v>1</v>
      </c>
      <c r="C176">
        <v>3</v>
      </c>
      <c r="D176" t="s">
        <v>225</v>
      </c>
      <c r="E176" t="s">
        <v>15</v>
      </c>
      <c r="F176">
        <v>22</v>
      </c>
      <c r="G176">
        <v>0</v>
      </c>
      <c r="H176">
        <v>0</v>
      </c>
      <c r="I176">
        <v>7548</v>
      </c>
      <c r="J176">
        <v>8.9625000000000004</v>
      </c>
      <c r="K176" t="s">
        <v>16</v>
      </c>
      <c r="L176" t="str">
        <f t="shared" si="6"/>
        <v>Youth</v>
      </c>
      <c r="Q176">
        <v>8.9625000000000004</v>
      </c>
      <c r="R176">
        <v>22</v>
      </c>
    </row>
    <row r="177" spans="1:18" x14ac:dyDescent="0.2">
      <c r="A177">
        <v>1062</v>
      </c>
      <c r="B177">
        <v>0</v>
      </c>
      <c r="C177">
        <v>3</v>
      </c>
      <c r="D177" t="s">
        <v>226</v>
      </c>
      <c r="E177" t="s">
        <v>12</v>
      </c>
      <c r="F177">
        <f>MODE($R$7:$R$424)</f>
        <v>21</v>
      </c>
      <c r="G177">
        <v>0</v>
      </c>
      <c r="H177">
        <v>0</v>
      </c>
      <c r="I177" t="s">
        <v>227</v>
      </c>
      <c r="J177">
        <v>7.55</v>
      </c>
      <c r="K177" t="s">
        <v>16</v>
      </c>
      <c r="L177" t="str">
        <f t="shared" si="6"/>
        <v>Youth</v>
      </c>
      <c r="Q177">
        <v>7.55</v>
      </c>
    </row>
    <row r="178" spans="1:18" x14ac:dyDescent="0.2">
      <c r="A178">
        <v>1063</v>
      </c>
      <c r="B178">
        <v>0</v>
      </c>
      <c r="C178">
        <v>3</v>
      </c>
      <c r="D178" t="s">
        <v>228</v>
      </c>
      <c r="E178" t="s">
        <v>12</v>
      </c>
      <c r="F178">
        <v>27</v>
      </c>
      <c r="G178">
        <v>0</v>
      </c>
      <c r="H178">
        <v>0</v>
      </c>
      <c r="I178">
        <v>2670</v>
      </c>
      <c r="J178">
        <v>7.2249999999999996</v>
      </c>
      <c r="K178" t="s">
        <v>24</v>
      </c>
      <c r="L178" t="str">
        <f t="shared" si="6"/>
        <v>Youth</v>
      </c>
      <c r="Q178">
        <v>7.2249999999999996</v>
      </c>
      <c r="R178">
        <v>27</v>
      </c>
    </row>
    <row r="179" spans="1:18" x14ac:dyDescent="0.2">
      <c r="A179">
        <v>1064</v>
      </c>
      <c r="B179">
        <v>0</v>
      </c>
      <c r="C179">
        <v>3</v>
      </c>
      <c r="D179" t="s">
        <v>229</v>
      </c>
      <c r="E179" t="s">
        <v>12</v>
      </c>
      <c r="F179">
        <v>23</v>
      </c>
      <c r="G179">
        <v>1</v>
      </c>
      <c r="H179">
        <v>0</v>
      </c>
      <c r="I179">
        <v>347072</v>
      </c>
      <c r="J179">
        <v>13.9</v>
      </c>
      <c r="K179" t="s">
        <v>16</v>
      </c>
      <c r="L179" t="str">
        <f t="shared" si="6"/>
        <v>Youth</v>
      </c>
      <c r="Q179">
        <v>13.9</v>
      </c>
      <c r="R179">
        <v>23</v>
      </c>
    </row>
    <row r="180" spans="1:18" x14ac:dyDescent="0.2">
      <c r="A180">
        <v>1065</v>
      </c>
      <c r="B180">
        <v>0</v>
      </c>
      <c r="C180">
        <v>3</v>
      </c>
      <c r="D180" t="s">
        <v>230</v>
      </c>
      <c r="E180" t="s">
        <v>12</v>
      </c>
      <c r="F180">
        <f>MODE($R$7:$R$424)</f>
        <v>21</v>
      </c>
      <c r="G180">
        <v>0</v>
      </c>
      <c r="H180">
        <v>0</v>
      </c>
      <c r="I180">
        <v>2673</v>
      </c>
      <c r="J180">
        <v>7.2291999999999996</v>
      </c>
      <c r="K180" t="s">
        <v>24</v>
      </c>
      <c r="L180" t="str">
        <f t="shared" si="6"/>
        <v>Youth</v>
      </c>
      <c r="Q180">
        <v>7.2291999999999996</v>
      </c>
    </row>
    <row r="181" spans="1:18" x14ac:dyDescent="0.2">
      <c r="A181">
        <v>1066</v>
      </c>
      <c r="B181">
        <v>0</v>
      </c>
      <c r="C181">
        <v>3</v>
      </c>
      <c r="D181" t="s">
        <v>231</v>
      </c>
      <c r="E181" t="s">
        <v>12</v>
      </c>
      <c r="F181">
        <v>40</v>
      </c>
      <c r="G181">
        <v>1</v>
      </c>
      <c r="H181">
        <v>5</v>
      </c>
      <c r="I181">
        <v>347077</v>
      </c>
      <c r="J181">
        <v>31.387499999999999</v>
      </c>
      <c r="K181" t="s">
        <v>16</v>
      </c>
      <c r="L181" t="str">
        <f t="shared" si="6"/>
        <v>Adult</v>
      </c>
      <c r="Q181">
        <v>31.387499999999999</v>
      </c>
      <c r="R181">
        <v>40</v>
      </c>
    </row>
    <row r="182" spans="1:18" x14ac:dyDescent="0.2">
      <c r="A182">
        <v>1067</v>
      </c>
      <c r="B182">
        <v>1</v>
      </c>
      <c r="C182">
        <v>2</v>
      </c>
      <c r="D182" t="s">
        <v>232</v>
      </c>
      <c r="E182" t="s">
        <v>15</v>
      </c>
      <c r="F182">
        <v>15</v>
      </c>
      <c r="G182">
        <v>0</v>
      </c>
      <c r="H182">
        <v>2</v>
      </c>
      <c r="I182">
        <v>29750</v>
      </c>
      <c r="J182">
        <v>39</v>
      </c>
      <c r="K182" t="s">
        <v>16</v>
      </c>
      <c r="L182" t="str">
        <f t="shared" si="6"/>
        <v>Teenager</v>
      </c>
      <c r="Q182">
        <v>39</v>
      </c>
      <c r="R182">
        <v>15</v>
      </c>
    </row>
    <row r="183" spans="1:18" x14ac:dyDescent="0.2">
      <c r="A183">
        <v>1068</v>
      </c>
      <c r="B183">
        <v>1</v>
      </c>
      <c r="C183">
        <v>2</v>
      </c>
      <c r="D183" t="s">
        <v>233</v>
      </c>
      <c r="E183" t="s">
        <v>15</v>
      </c>
      <c r="F183">
        <v>20</v>
      </c>
      <c r="G183">
        <v>0</v>
      </c>
      <c r="H183">
        <v>0</v>
      </c>
      <c r="I183" t="s">
        <v>234</v>
      </c>
      <c r="J183">
        <v>36.75</v>
      </c>
      <c r="K183" t="s">
        <v>16</v>
      </c>
      <c r="L183" t="str">
        <f t="shared" si="6"/>
        <v>Youth</v>
      </c>
      <c r="Q183">
        <v>36.75</v>
      </c>
      <c r="R183">
        <v>20</v>
      </c>
    </row>
    <row r="184" spans="1:18" x14ac:dyDescent="0.2">
      <c r="A184">
        <v>1069</v>
      </c>
      <c r="B184">
        <v>0</v>
      </c>
      <c r="C184">
        <v>1</v>
      </c>
      <c r="D184" t="s">
        <v>235</v>
      </c>
      <c r="E184" t="s">
        <v>12</v>
      </c>
      <c r="F184">
        <v>54</v>
      </c>
      <c r="G184">
        <v>1</v>
      </c>
      <c r="H184">
        <v>0</v>
      </c>
      <c r="I184">
        <v>11778</v>
      </c>
      <c r="J184">
        <v>55.441699999999997</v>
      </c>
      <c r="K184" t="s">
        <v>24</v>
      </c>
      <c r="L184" t="str">
        <f t="shared" si="6"/>
        <v>Adult</v>
      </c>
      <c r="Q184">
        <v>55.441699999999997</v>
      </c>
      <c r="R184">
        <v>54</v>
      </c>
    </row>
    <row r="185" spans="1:18" x14ac:dyDescent="0.2">
      <c r="A185">
        <v>1070</v>
      </c>
      <c r="B185">
        <v>1</v>
      </c>
      <c r="C185">
        <v>2</v>
      </c>
      <c r="D185" t="s">
        <v>236</v>
      </c>
      <c r="E185" t="s">
        <v>15</v>
      </c>
      <c r="F185">
        <v>36</v>
      </c>
      <c r="G185">
        <v>0</v>
      </c>
      <c r="H185">
        <v>3</v>
      </c>
      <c r="I185">
        <v>230136</v>
      </c>
      <c r="J185">
        <v>39</v>
      </c>
      <c r="K185" t="s">
        <v>16</v>
      </c>
      <c r="L185" t="str">
        <f t="shared" si="6"/>
        <v>Youth</v>
      </c>
      <c r="Q185">
        <v>39</v>
      </c>
      <c r="R185">
        <v>36</v>
      </c>
    </row>
    <row r="186" spans="1:18" x14ac:dyDescent="0.2">
      <c r="A186">
        <v>1071</v>
      </c>
      <c r="B186">
        <v>1</v>
      </c>
      <c r="C186">
        <v>1</v>
      </c>
      <c r="D186" t="s">
        <v>237</v>
      </c>
      <c r="E186" t="s">
        <v>15</v>
      </c>
      <c r="F186">
        <v>64</v>
      </c>
      <c r="G186">
        <v>0</v>
      </c>
      <c r="H186">
        <v>2</v>
      </c>
      <c r="I186" t="s">
        <v>238</v>
      </c>
      <c r="J186">
        <v>83.158299999999997</v>
      </c>
      <c r="K186" t="s">
        <v>24</v>
      </c>
      <c r="L186" t="str">
        <f t="shared" si="6"/>
        <v>Elder</v>
      </c>
      <c r="Q186">
        <v>83.158299999999997</v>
      </c>
      <c r="R186">
        <v>64</v>
      </c>
    </row>
    <row r="187" spans="1:18" x14ac:dyDescent="0.2">
      <c r="A187">
        <v>1072</v>
      </c>
      <c r="B187">
        <v>0</v>
      </c>
      <c r="C187">
        <v>2</v>
      </c>
      <c r="D187" t="s">
        <v>239</v>
      </c>
      <c r="E187" t="s">
        <v>12</v>
      </c>
      <c r="F187">
        <v>30</v>
      </c>
      <c r="G187">
        <v>0</v>
      </c>
      <c r="H187">
        <v>0</v>
      </c>
      <c r="I187">
        <v>233478</v>
      </c>
      <c r="J187">
        <v>13</v>
      </c>
      <c r="K187" t="s">
        <v>16</v>
      </c>
      <c r="L187" t="str">
        <f t="shared" si="6"/>
        <v>Youth</v>
      </c>
      <c r="Q187">
        <v>13</v>
      </c>
      <c r="R187">
        <v>30</v>
      </c>
    </row>
    <row r="188" spans="1:18" x14ac:dyDescent="0.2">
      <c r="A188">
        <v>1073</v>
      </c>
      <c r="B188">
        <v>0</v>
      </c>
      <c r="C188">
        <v>1</v>
      </c>
      <c r="D188" t="s">
        <v>240</v>
      </c>
      <c r="E188" t="s">
        <v>12</v>
      </c>
      <c r="F188">
        <v>37</v>
      </c>
      <c r="G188">
        <v>1</v>
      </c>
      <c r="H188">
        <v>1</v>
      </c>
      <c r="I188" t="s">
        <v>238</v>
      </c>
      <c r="J188">
        <v>83.158299999999997</v>
      </c>
      <c r="K188" t="s">
        <v>24</v>
      </c>
      <c r="L188" t="str">
        <f t="shared" si="6"/>
        <v>Youth</v>
      </c>
      <c r="Q188">
        <v>83.158299999999997</v>
      </c>
      <c r="R188">
        <v>37</v>
      </c>
    </row>
    <row r="189" spans="1:18" x14ac:dyDescent="0.2">
      <c r="A189">
        <v>1074</v>
      </c>
      <c r="B189">
        <v>1</v>
      </c>
      <c r="C189">
        <v>1</v>
      </c>
      <c r="D189" t="s">
        <v>241</v>
      </c>
      <c r="E189" t="s">
        <v>15</v>
      </c>
      <c r="F189">
        <v>18</v>
      </c>
      <c r="G189">
        <v>1</v>
      </c>
      <c r="H189">
        <v>0</v>
      </c>
      <c r="I189">
        <v>113773</v>
      </c>
      <c r="J189">
        <v>53.1</v>
      </c>
      <c r="K189" t="s">
        <v>16</v>
      </c>
      <c r="L189" t="str">
        <f t="shared" si="6"/>
        <v>Teenager</v>
      </c>
      <c r="Q189">
        <v>53.1</v>
      </c>
      <c r="R189">
        <v>18</v>
      </c>
    </row>
    <row r="190" spans="1:18" x14ac:dyDescent="0.2">
      <c r="A190">
        <v>1075</v>
      </c>
      <c r="B190">
        <v>0</v>
      </c>
      <c r="C190">
        <v>3</v>
      </c>
      <c r="D190" t="s">
        <v>242</v>
      </c>
      <c r="E190" t="s">
        <v>12</v>
      </c>
      <c r="F190">
        <f>MODE($R$7:$R$424)</f>
        <v>21</v>
      </c>
      <c r="G190">
        <v>0</v>
      </c>
      <c r="H190">
        <v>0</v>
      </c>
      <c r="I190">
        <v>7935</v>
      </c>
      <c r="J190">
        <v>7.75</v>
      </c>
      <c r="K190" t="s">
        <v>13</v>
      </c>
      <c r="L190" t="str">
        <f t="shared" si="6"/>
        <v>Youth</v>
      </c>
      <c r="Q190">
        <v>7.75</v>
      </c>
    </row>
    <row r="191" spans="1:18" x14ac:dyDescent="0.2">
      <c r="A191">
        <v>1076</v>
      </c>
      <c r="B191">
        <v>1</v>
      </c>
      <c r="C191">
        <v>1</v>
      </c>
      <c r="D191" t="s">
        <v>243</v>
      </c>
      <c r="E191" t="s">
        <v>15</v>
      </c>
      <c r="F191">
        <v>27</v>
      </c>
      <c r="G191">
        <v>1</v>
      </c>
      <c r="H191">
        <v>1</v>
      </c>
      <c r="I191" t="s">
        <v>244</v>
      </c>
      <c r="J191">
        <v>247.52080000000001</v>
      </c>
      <c r="K191" t="s">
        <v>24</v>
      </c>
      <c r="L191" t="str">
        <f t="shared" si="6"/>
        <v>Youth</v>
      </c>
      <c r="Q191">
        <v>247.52080000000001</v>
      </c>
      <c r="R191">
        <v>27</v>
      </c>
    </row>
    <row r="192" spans="1:18" x14ac:dyDescent="0.2">
      <c r="A192">
        <v>1077</v>
      </c>
      <c r="B192">
        <v>0</v>
      </c>
      <c r="C192">
        <v>2</v>
      </c>
      <c r="D192" t="s">
        <v>245</v>
      </c>
      <c r="E192" t="s">
        <v>12</v>
      </c>
      <c r="F192">
        <v>40</v>
      </c>
      <c r="G192">
        <v>0</v>
      </c>
      <c r="H192">
        <v>0</v>
      </c>
      <c r="I192">
        <v>239059</v>
      </c>
      <c r="J192">
        <v>16</v>
      </c>
      <c r="K192" t="s">
        <v>16</v>
      </c>
      <c r="L192" t="str">
        <f t="shared" si="6"/>
        <v>Adult</v>
      </c>
      <c r="Q192">
        <v>16</v>
      </c>
      <c r="R192">
        <v>40</v>
      </c>
    </row>
    <row r="193" spans="1:18" x14ac:dyDescent="0.2">
      <c r="A193">
        <v>1078</v>
      </c>
      <c r="B193">
        <v>1</v>
      </c>
      <c r="C193">
        <v>2</v>
      </c>
      <c r="D193" t="s">
        <v>246</v>
      </c>
      <c r="E193" t="s">
        <v>15</v>
      </c>
      <c r="F193">
        <v>21</v>
      </c>
      <c r="G193">
        <v>0</v>
      </c>
      <c r="H193">
        <v>1</v>
      </c>
      <c r="I193" t="s">
        <v>247</v>
      </c>
      <c r="J193">
        <v>21</v>
      </c>
      <c r="K193" t="s">
        <v>16</v>
      </c>
      <c r="L193" t="str">
        <f t="shared" si="6"/>
        <v>Youth</v>
      </c>
      <c r="Q193">
        <v>21</v>
      </c>
      <c r="R193">
        <v>21</v>
      </c>
    </row>
    <row r="194" spans="1:18" x14ac:dyDescent="0.2">
      <c r="A194">
        <v>1079</v>
      </c>
      <c r="B194">
        <v>0</v>
      </c>
      <c r="C194">
        <v>3</v>
      </c>
      <c r="D194" t="s">
        <v>248</v>
      </c>
      <c r="E194" t="s">
        <v>12</v>
      </c>
      <c r="F194">
        <v>17</v>
      </c>
      <c r="G194">
        <v>2</v>
      </c>
      <c r="H194">
        <v>0</v>
      </c>
      <c r="I194" t="s">
        <v>249</v>
      </c>
      <c r="J194">
        <v>8.0500000000000007</v>
      </c>
      <c r="K194" t="s">
        <v>16</v>
      </c>
      <c r="L194" t="str">
        <f t="shared" si="6"/>
        <v>Teenager</v>
      </c>
      <c r="Q194">
        <v>8.0500000000000007</v>
      </c>
      <c r="R194">
        <v>17</v>
      </c>
    </row>
    <row r="195" spans="1:18" x14ac:dyDescent="0.2">
      <c r="A195">
        <v>1080</v>
      </c>
      <c r="B195">
        <v>1</v>
      </c>
      <c r="C195">
        <v>3</v>
      </c>
      <c r="D195" t="s">
        <v>250</v>
      </c>
      <c r="E195" t="s">
        <v>15</v>
      </c>
      <c r="F195">
        <f>MODE($R$7:$R$424)</f>
        <v>21</v>
      </c>
      <c r="G195">
        <v>8</v>
      </c>
      <c r="H195">
        <v>2</v>
      </c>
      <c r="I195" t="s">
        <v>251</v>
      </c>
      <c r="J195">
        <v>69.55</v>
      </c>
      <c r="K195" t="s">
        <v>16</v>
      </c>
      <c r="L195" t="str">
        <f t="shared" si="6"/>
        <v>Youth</v>
      </c>
      <c r="Q195">
        <v>69.55</v>
      </c>
    </row>
    <row r="196" spans="1:18" x14ac:dyDescent="0.2">
      <c r="A196">
        <v>1081</v>
      </c>
      <c r="B196">
        <v>0</v>
      </c>
      <c r="C196">
        <v>2</v>
      </c>
      <c r="D196" t="s">
        <v>252</v>
      </c>
      <c r="E196" t="s">
        <v>12</v>
      </c>
      <c r="F196">
        <v>40</v>
      </c>
      <c r="G196">
        <v>0</v>
      </c>
      <c r="H196">
        <v>0</v>
      </c>
      <c r="I196">
        <v>28221</v>
      </c>
      <c r="J196">
        <v>13</v>
      </c>
      <c r="K196" t="s">
        <v>16</v>
      </c>
      <c r="L196" t="str">
        <f t="shared" si="6"/>
        <v>Adult</v>
      </c>
      <c r="Q196">
        <v>13</v>
      </c>
      <c r="R196">
        <v>40</v>
      </c>
    </row>
    <row r="197" spans="1:18" x14ac:dyDescent="0.2">
      <c r="A197">
        <v>1082</v>
      </c>
      <c r="B197">
        <v>0</v>
      </c>
      <c r="C197">
        <v>2</v>
      </c>
      <c r="D197" t="s">
        <v>253</v>
      </c>
      <c r="E197" t="s">
        <v>12</v>
      </c>
      <c r="F197">
        <v>34</v>
      </c>
      <c r="G197">
        <v>1</v>
      </c>
      <c r="H197">
        <v>0</v>
      </c>
      <c r="I197">
        <v>226875</v>
      </c>
      <c r="J197">
        <v>26</v>
      </c>
      <c r="K197" t="s">
        <v>16</v>
      </c>
      <c r="L197" t="str">
        <f t="shared" si="6"/>
        <v>Youth</v>
      </c>
      <c r="Q197">
        <v>26</v>
      </c>
      <c r="R197">
        <v>34</v>
      </c>
    </row>
    <row r="198" spans="1:18" x14ac:dyDescent="0.2">
      <c r="A198">
        <v>1083</v>
      </c>
      <c r="B198">
        <v>0</v>
      </c>
      <c r="C198">
        <v>1</v>
      </c>
      <c r="D198" t="s">
        <v>254</v>
      </c>
      <c r="E198" t="s">
        <v>12</v>
      </c>
      <c r="F198">
        <f>MODE($R$7:$R$424)</f>
        <v>21</v>
      </c>
      <c r="G198">
        <v>0</v>
      </c>
      <c r="H198">
        <v>0</v>
      </c>
      <c r="I198">
        <v>111163</v>
      </c>
      <c r="J198">
        <v>26</v>
      </c>
      <c r="K198" t="s">
        <v>16</v>
      </c>
      <c r="L198" t="str">
        <f t="shared" si="6"/>
        <v>Youth</v>
      </c>
      <c r="Q198">
        <v>26</v>
      </c>
    </row>
    <row r="199" spans="1:18" x14ac:dyDescent="0.2">
      <c r="A199">
        <v>1084</v>
      </c>
      <c r="B199">
        <v>0</v>
      </c>
      <c r="C199">
        <v>3</v>
      </c>
      <c r="D199" t="s">
        <v>255</v>
      </c>
      <c r="E199" t="s">
        <v>12</v>
      </c>
      <c r="F199">
        <v>11.5</v>
      </c>
      <c r="G199">
        <v>1</v>
      </c>
      <c r="H199">
        <v>1</v>
      </c>
      <c r="I199" t="s">
        <v>256</v>
      </c>
      <c r="J199">
        <v>14.5</v>
      </c>
      <c r="K199" t="s">
        <v>16</v>
      </c>
      <c r="L199" t="str">
        <f t="shared" ref="L199:L262" si="7">_xlfn.IFS(F199&lt;=19,"Teenager",F199&lt;=39,"Youth",F199&lt;=59,"Adult",F199&gt;=60,"Elder")</f>
        <v>Teenager</v>
      </c>
      <c r="Q199">
        <v>14.5</v>
      </c>
      <c r="R199">
        <v>11.5</v>
      </c>
    </row>
    <row r="200" spans="1:18" x14ac:dyDescent="0.2">
      <c r="A200">
        <v>1085</v>
      </c>
      <c r="B200">
        <v>0</v>
      </c>
      <c r="C200">
        <v>2</v>
      </c>
      <c r="D200" t="s">
        <v>257</v>
      </c>
      <c r="E200" t="s">
        <v>12</v>
      </c>
      <c r="F200">
        <v>61</v>
      </c>
      <c r="G200">
        <v>0</v>
      </c>
      <c r="H200">
        <v>0</v>
      </c>
      <c r="I200">
        <v>235509</v>
      </c>
      <c r="J200">
        <v>12.35</v>
      </c>
      <c r="K200" t="s">
        <v>13</v>
      </c>
      <c r="L200" t="str">
        <f t="shared" si="7"/>
        <v>Elder</v>
      </c>
      <c r="Q200">
        <v>12.35</v>
      </c>
      <c r="R200">
        <v>61</v>
      </c>
    </row>
    <row r="201" spans="1:18" x14ac:dyDescent="0.2">
      <c r="A201">
        <v>1086</v>
      </c>
      <c r="B201">
        <v>0</v>
      </c>
      <c r="C201">
        <v>2</v>
      </c>
      <c r="D201" t="s">
        <v>258</v>
      </c>
      <c r="E201" t="s">
        <v>12</v>
      </c>
      <c r="F201">
        <v>8</v>
      </c>
      <c r="G201">
        <v>0</v>
      </c>
      <c r="H201">
        <v>2</v>
      </c>
      <c r="I201">
        <v>28220</v>
      </c>
      <c r="J201">
        <v>32.5</v>
      </c>
      <c r="K201" t="s">
        <v>16</v>
      </c>
      <c r="L201" t="str">
        <f t="shared" si="7"/>
        <v>Teenager</v>
      </c>
      <c r="Q201">
        <v>32.5</v>
      </c>
      <c r="R201">
        <v>8</v>
      </c>
    </row>
    <row r="202" spans="1:18" x14ac:dyDescent="0.2">
      <c r="A202">
        <v>1087</v>
      </c>
      <c r="B202">
        <v>0</v>
      </c>
      <c r="C202">
        <v>3</v>
      </c>
      <c r="D202" t="s">
        <v>259</v>
      </c>
      <c r="E202" t="s">
        <v>12</v>
      </c>
      <c r="F202">
        <v>33</v>
      </c>
      <c r="G202">
        <v>0</v>
      </c>
      <c r="H202">
        <v>0</v>
      </c>
      <c r="I202">
        <v>347465</v>
      </c>
      <c r="J202">
        <v>7.8541999999999996</v>
      </c>
      <c r="K202" t="s">
        <v>16</v>
      </c>
      <c r="L202" t="str">
        <f t="shared" si="7"/>
        <v>Youth</v>
      </c>
      <c r="Q202">
        <v>7.8541999999999996</v>
      </c>
      <c r="R202">
        <v>33</v>
      </c>
    </row>
    <row r="203" spans="1:18" x14ac:dyDescent="0.2">
      <c r="A203">
        <v>1088</v>
      </c>
      <c r="B203">
        <v>0</v>
      </c>
      <c r="C203">
        <v>1</v>
      </c>
      <c r="D203" t="s">
        <v>260</v>
      </c>
      <c r="E203" t="s">
        <v>12</v>
      </c>
      <c r="F203">
        <v>6</v>
      </c>
      <c r="G203">
        <v>0</v>
      </c>
      <c r="H203">
        <v>2</v>
      </c>
      <c r="I203">
        <v>16966</v>
      </c>
      <c r="J203">
        <v>134.5</v>
      </c>
      <c r="K203" t="s">
        <v>24</v>
      </c>
      <c r="L203" t="str">
        <f t="shared" si="7"/>
        <v>Teenager</v>
      </c>
      <c r="Q203">
        <v>134.5</v>
      </c>
      <c r="R203">
        <v>6</v>
      </c>
    </row>
    <row r="204" spans="1:18" x14ac:dyDescent="0.2">
      <c r="A204">
        <v>1089</v>
      </c>
      <c r="B204">
        <v>1</v>
      </c>
      <c r="C204">
        <v>3</v>
      </c>
      <c r="D204" t="s">
        <v>261</v>
      </c>
      <c r="E204" t="s">
        <v>15</v>
      </c>
      <c r="F204">
        <v>18</v>
      </c>
      <c r="G204">
        <v>0</v>
      </c>
      <c r="H204">
        <v>0</v>
      </c>
      <c r="I204">
        <v>347066</v>
      </c>
      <c r="J204">
        <v>7.7750000000000004</v>
      </c>
      <c r="K204" t="s">
        <v>16</v>
      </c>
      <c r="L204" t="str">
        <f t="shared" si="7"/>
        <v>Teenager</v>
      </c>
      <c r="Q204">
        <v>7.7750000000000004</v>
      </c>
      <c r="R204">
        <v>18</v>
      </c>
    </row>
    <row r="205" spans="1:18" x14ac:dyDescent="0.2">
      <c r="A205">
        <v>1090</v>
      </c>
      <c r="B205">
        <v>0</v>
      </c>
      <c r="C205">
        <v>2</v>
      </c>
      <c r="D205" t="s">
        <v>262</v>
      </c>
      <c r="E205" t="s">
        <v>12</v>
      </c>
      <c r="F205">
        <v>23</v>
      </c>
      <c r="G205">
        <v>0</v>
      </c>
      <c r="H205">
        <v>0</v>
      </c>
      <c r="I205" t="s">
        <v>263</v>
      </c>
      <c r="J205">
        <v>10.5</v>
      </c>
      <c r="K205" t="s">
        <v>16</v>
      </c>
      <c r="L205" t="str">
        <f t="shared" si="7"/>
        <v>Youth</v>
      </c>
      <c r="Q205">
        <v>10.5</v>
      </c>
      <c r="R205">
        <v>23</v>
      </c>
    </row>
    <row r="206" spans="1:18" x14ac:dyDescent="0.2">
      <c r="A206">
        <v>1091</v>
      </c>
      <c r="B206">
        <v>1</v>
      </c>
      <c r="C206">
        <v>3</v>
      </c>
      <c r="D206" t="s">
        <v>264</v>
      </c>
      <c r="E206" t="s">
        <v>15</v>
      </c>
      <c r="F206">
        <f>MODE($R$7:$R$424)</f>
        <v>21</v>
      </c>
      <c r="G206">
        <v>0</v>
      </c>
      <c r="H206">
        <v>0</v>
      </c>
      <c r="I206">
        <v>65305</v>
      </c>
      <c r="J206">
        <v>8.1125000000000007</v>
      </c>
      <c r="K206" t="s">
        <v>16</v>
      </c>
      <c r="L206" t="str">
        <f t="shared" si="7"/>
        <v>Youth</v>
      </c>
      <c r="Q206">
        <v>8.1125000000000007</v>
      </c>
    </row>
    <row r="207" spans="1:18" x14ac:dyDescent="0.2">
      <c r="A207">
        <v>1092</v>
      </c>
      <c r="B207">
        <v>1</v>
      </c>
      <c r="C207">
        <v>3</v>
      </c>
      <c r="D207" t="s">
        <v>265</v>
      </c>
      <c r="E207" t="s">
        <v>15</v>
      </c>
      <c r="F207">
        <f>MODE($R$7:$R$424)</f>
        <v>21</v>
      </c>
      <c r="G207">
        <v>0</v>
      </c>
      <c r="H207">
        <v>0</v>
      </c>
      <c r="I207">
        <v>36568</v>
      </c>
      <c r="J207">
        <v>15.5</v>
      </c>
      <c r="K207" t="s">
        <v>13</v>
      </c>
      <c r="L207" t="str">
        <f t="shared" si="7"/>
        <v>Youth</v>
      </c>
      <c r="Q207">
        <v>15.5</v>
      </c>
    </row>
    <row r="208" spans="1:18" x14ac:dyDescent="0.2">
      <c r="A208">
        <v>1093</v>
      </c>
      <c r="B208">
        <v>0</v>
      </c>
      <c r="C208">
        <v>3</v>
      </c>
      <c r="D208" t="s">
        <v>266</v>
      </c>
      <c r="E208" t="s">
        <v>12</v>
      </c>
      <c r="F208">
        <v>0.33</v>
      </c>
      <c r="G208">
        <v>0</v>
      </c>
      <c r="H208">
        <v>2</v>
      </c>
      <c r="I208">
        <v>347080</v>
      </c>
      <c r="J208">
        <v>14.4</v>
      </c>
      <c r="K208" t="s">
        <v>16</v>
      </c>
      <c r="L208" t="str">
        <f t="shared" si="7"/>
        <v>Teenager</v>
      </c>
      <c r="Q208">
        <v>14.4</v>
      </c>
      <c r="R208">
        <v>0.33</v>
      </c>
    </row>
    <row r="209" spans="1:18" x14ac:dyDescent="0.2">
      <c r="A209">
        <v>1094</v>
      </c>
      <c r="B209">
        <v>0</v>
      </c>
      <c r="C209">
        <v>1</v>
      </c>
      <c r="D209" t="s">
        <v>267</v>
      </c>
      <c r="E209" t="s">
        <v>12</v>
      </c>
      <c r="F209">
        <v>47</v>
      </c>
      <c r="G209">
        <v>1</v>
      </c>
      <c r="H209">
        <v>0</v>
      </c>
      <c r="I209" t="s">
        <v>268</v>
      </c>
      <c r="J209">
        <v>227.52500000000001</v>
      </c>
      <c r="K209" t="s">
        <v>24</v>
      </c>
      <c r="L209" t="str">
        <f t="shared" si="7"/>
        <v>Adult</v>
      </c>
      <c r="Q209">
        <v>227.52500000000001</v>
      </c>
      <c r="R209">
        <v>47</v>
      </c>
    </row>
    <row r="210" spans="1:18" x14ac:dyDescent="0.2">
      <c r="A210">
        <v>1095</v>
      </c>
      <c r="B210">
        <v>1</v>
      </c>
      <c r="C210">
        <v>2</v>
      </c>
      <c r="D210" t="s">
        <v>269</v>
      </c>
      <c r="E210" t="s">
        <v>15</v>
      </c>
      <c r="F210">
        <v>8</v>
      </c>
      <c r="G210">
        <v>1</v>
      </c>
      <c r="H210">
        <v>1</v>
      </c>
      <c r="I210">
        <v>26360</v>
      </c>
      <c r="J210">
        <v>26</v>
      </c>
      <c r="K210" t="s">
        <v>16</v>
      </c>
      <c r="L210" t="str">
        <f t="shared" si="7"/>
        <v>Teenager</v>
      </c>
      <c r="Q210">
        <v>26</v>
      </c>
      <c r="R210">
        <v>8</v>
      </c>
    </row>
    <row r="211" spans="1:18" x14ac:dyDescent="0.2">
      <c r="A211">
        <v>1096</v>
      </c>
      <c r="B211">
        <v>0</v>
      </c>
      <c r="C211">
        <v>2</v>
      </c>
      <c r="D211" t="s">
        <v>270</v>
      </c>
      <c r="E211" t="s">
        <v>12</v>
      </c>
      <c r="F211">
        <v>25</v>
      </c>
      <c r="G211">
        <v>0</v>
      </c>
      <c r="H211">
        <v>0</v>
      </c>
      <c r="I211" t="s">
        <v>271</v>
      </c>
      <c r="J211">
        <v>10.5</v>
      </c>
      <c r="K211" t="s">
        <v>16</v>
      </c>
      <c r="L211" t="str">
        <f t="shared" si="7"/>
        <v>Youth</v>
      </c>
      <c r="Q211">
        <v>10.5</v>
      </c>
      <c r="R211">
        <v>25</v>
      </c>
    </row>
    <row r="212" spans="1:18" x14ac:dyDescent="0.2">
      <c r="A212">
        <v>1097</v>
      </c>
      <c r="B212">
        <v>0</v>
      </c>
      <c r="C212">
        <v>1</v>
      </c>
      <c r="D212" t="s">
        <v>272</v>
      </c>
      <c r="E212" t="s">
        <v>12</v>
      </c>
      <c r="F212">
        <f>MODE($R$7:$R$424)</f>
        <v>21</v>
      </c>
      <c r="G212">
        <v>0</v>
      </c>
      <c r="H212">
        <v>0</v>
      </c>
      <c r="I212" t="s">
        <v>273</v>
      </c>
      <c r="J212">
        <v>25.741700000000002</v>
      </c>
      <c r="K212" t="s">
        <v>24</v>
      </c>
      <c r="L212" t="str">
        <f t="shared" si="7"/>
        <v>Youth</v>
      </c>
      <c r="Q212">
        <v>25.741700000000002</v>
      </c>
    </row>
    <row r="213" spans="1:18" x14ac:dyDescent="0.2">
      <c r="A213">
        <v>1098</v>
      </c>
      <c r="B213">
        <v>1</v>
      </c>
      <c r="C213">
        <v>3</v>
      </c>
      <c r="D213" t="s">
        <v>274</v>
      </c>
      <c r="E213" t="s">
        <v>15</v>
      </c>
      <c r="F213">
        <v>35</v>
      </c>
      <c r="G213">
        <v>0</v>
      </c>
      <c r="H213">
        <v>0</v>
      </c>
      <c r="I213">
        <v>9232</v>
      </c>
      <c r="J213">
        <v>7.75</v>
      </c>
      <c r="K213" t="s">
        <v>13</v>
      </c>
      <c r="L213" t="str">
        <f t="shared" si="7"/>
        <v>Youth</v>
      </c>
      <c r="Q213">
        <v>7.75</v>
      </c>
      <c r="R213">
        <v>35</v>
      </c>
    </row>
    <row r="214" spans="1:18" x14ac:dyDescent="0.2">
      <c r="A214">
        <v>1099</v>
      </c>
      <c r="B214">
        <v>0</v>
      </c>
      <c r="C214">
        <v>2</v>
      </c>
      <c r="D214" t="s">
        <v>275</v>
      </c>
      <c r="E214" t="s">
        <v>12</v>
      </c>
      <c r="F214">
        <v>24</v>
      </c>
      <c r="G214">
        <v>0</v>
      </c>
      <c r="H214">
        <v>0</v>
      </c>
      <c r="I214">
        <v>28034</v>
      </c>
      <c r="J214">
        <v>10.5</v>
      </c>
      <c r="K214" t="s">
        <v>16</v>
      </c>
      <c r="L214" t="str">
        <f t="shared" si="7"/>
        <v>Youth</v>
      </c>
      <c r="Q214">
        <v>10.5</v>
      </c>
      <c r="R214">
        <v>24</v>
      </c>
    </row>
    <row r="215" spans="1:18" x14ac:dyDescent="0.2">
      <c r="A215">
        <v>1100</v>
      </c>
      <c r="B215">
        <v>1</v>
      </c>
      <c r="C215">
        <v>1</v>
      </c>
      <c r="D215" t="s">
        <v>276</v>
      </c>
      <c r="E215" t="s">
        <v>15</v>
      </c>
      <c r="F215">
        <v>33</v>
      </c>
      <c r="G215">
        <v>0</v>
      </c>
      <c r="H215">
        <v>0</v>
      </c>
      <c r="I215" t="s">
        <v>277</v>
      </c>
      <c r="J215">
        <v>27.720800000000001</v>
      </c>
      <c r="K215" t="s">
        <v>24</v>
      </c>
      <c r="L215" t="str">
        <f t="shared" si="7"/>
        <v>Youth</v>
      </c>
      <c r="Q215">
        <v>27.720800000000001</v>
      </c>
      <c r="R215">
        <v>33</v>
      </c>
    </row>
    <row r="216" spans="1:18" x14ac:dyDescent="0.2">
      <c r="A216">
        <v>1101</v>
      </c>
      <c r="B216">
        <v>0</v>
      </c>
      <c r="C216">
        <v>3</v>
      </c>
      <c r="D216" t="s">
        <v>278</v>
      </c>
      <c r="E216" t="s">
        <v>12</v>
      </c>
      <c r="F216">
        <v>25</v>
      </c>
      <c r="G216">
        <v>0</v>
      </c>
      <c r="H216">
        <v>0</v>
      </c>
      <c r="I216">
        <v>349250</v>
      </c>
      <c r="J216">
        <v>7.8958000000000004</v>
      </c>
      <c r="K216" t="s">
        <v>16</v>
      </c>
      <c r="L216" t="str">
        <f t="shared" si="7"/>
        <v>Youth</v>
      </c>
      <c r="Q216">
        <v>7.8958000000000004</v>
      </c>
      <c r="R216">
        <v>25</v>
      </c>
    </row>
    <row r="217" spans="1:18" x14ac:dyDescent="0.2">
      <c r="A217">
        <v>1102</v>
      </c>
      <c r="B217">
        <v>0</v>
      </c>
      <c r="C217">
        <v>3</v>
      </c>
      <c r="D217" t="s">
        <v>279</v>
      </c>
      <c r="E217" t="s">
        <v>12</v>
      </c>
      <c r="F217">
        <v>32</v>
      </c>
      <c r="G217">
        <v>0</v>
      </c>
      <c r="H217">
        <v>0</v>
      </c>
      <c r="I217" t="s">
        <v>149</v>
      </c>
      <c r="J217">
        <v>22.524999999999999</v>
      </c>
      <c r="K217" t="s">
        <v>16</v>
      </c>
      <c r="L217" t="str">
        <f t="shared" si="7"/>
        <v>Youth</v>
      </c>
      <c r="Q217">
        <v>22.524999999999999</v>
      </c>
      <c r="R217">
        <v>32</v>
      </c>
    </row>
    <row r="218" spans="1:18" x14ac:dyDescent="0.2">
      <c r="A218">
        <v>1103</v>
      </c>
      <c r="B218">
        <v>0</v>
      </c>
      <c r="C218">
        <v>3</v>
      </c>
      <c r="D218" t="s">
        <v>280</v>
      </c>
      <c r="E218" t="s">
        <v>12</v>
      </c>
      <c r="F218">
        <f>MODE($R$7:$R$424)</f>
        <v>21</v>
      </c>
      <c r="G218">
        <v>0</v>
      </c>
      <c r="H218">
        <v>0</v>
      </c>
      <c r="I218" t="s">
        <v>281</v>
      </c>
      <c r="J218">
        <v>7.05</v>
      </c>
      <c r="K218" t="s">
        <v>16</v>
      </c>
      <c r="L218" t="str">
        <f t="shared" si="7"/>
        <v>Youth</v>
      </c>
      <c r="Q218">
        <v>7.05</v>
      </c>
    </row>
    <row r="219" spans="1:18" x14ac:dyDescent="0.2">
      <c r="A219">
        <v>1104</v>
      </c>
      <c r="B219">
        <v>0</v>
      </c>
      <c r="C219">
        <v>2</v>
      </c>
      <c r="D219" t="s">
        <v>282</v>
      </c>
      <c r="E219" t="s">
        <v>12</v>
      </c>
      <c r="F219">
        <v>17</v>
      </c>
      <c r="G219">
        <v>0</v>
      </c>
      <c r="H219">
        <v>0</v>
      </c>
      <c r="I219" t="s">
        <v>283</v>
      </c>
      <c r="J219">
        <v>73.5</v>
      </c>
      <c r="K219" t="s">
        <v>16</v>
      </c>
      <c r="L219" t="str">
        <f t="shared" si="7"/>
        <v>Teenager</v>
      </c>
      <c r="Q219">
        <v>73.5</v>
      </c>
      <c r="R219">
        <v>17</v>
      </c>
    </row>
    <row r="220" spans="1:18" x14ac:dyDescent="0.2">
      <c r="A220">
        <v>1105</v>
      </c>
      <c r="B220">
        <v>1</v>
      </c>
      <c r="C220">
        <v>2</v>
      </c>
      <c r="D220" t="s">
        <v>284</v>
      </c>
      <c r="E220" t="s">
        <v>15</v>
      </c>
      <c r="F220">
        <v>60</v>
      </c>
      <c r="G220">
        <v>1</v>
      </c>
      <c r="H220">
        <v>0</v>
      </c>
      <c r="I220">
        <v>24065</v>
      </c>
      <c r="J220">
        <v>26</v>
      </c>
      <c r="K220" t="s">
        <v>16</v>
      </c>
      <c r="L220" t="str">
        <f t="shared" si="7"/>
        <v>Elder</v>
      </c>
      <c r="Q220">
        <v>26</v>
      </c>
      <c r="R220">
        <v>60</v>
      </c>
    </row>
    <row r="221" spans="1:18" x14ac:dyDescent="0.2">
      <c r="A221">
        <v>1106</v>
      </c>
      <c r="B221">
        <v>1</v>
      </c>
      <c r="C221">
        <v>3</v>
      </c>
      <c r="D221" t="s">
        <v>285</v>
      </c>
      <c r="E221" t="s">
        <v>15</v>
      </c>
      <c r="F221">
        <v>38</v>
      </c>
      <c r="G221">
        <v>4</v>
      </c>
      <c r="H221">
        <v>2</v>
      </c>
      <c r="I221">
        <v>347091</v>
      </c>
      <c r="J221">
        <v>7.7750000000000004</v>
      </c>
      <c r="K221" t="s">
        <v>16</v>
      </c>
      <c r="L221" t="str">
        <f t="shared" si="7"/>
        <v>Youth</v>
      </c>
      <c r="Q221">
        <v>7.7750000000000004</v>
      </c>
      <c r="R221">
        <v>38</v>
      </c>
    </row>
    <row r="222" spans="1:18" x14ac:dyDescent="0.2">
      <c r="A222">
        <v>1107</v>
      </c>
      <c r="B222">
        <v>0</v>
      </c>
      <c r="C222">
        <v>1</v>
      </c>
      <c r="D222" t="s">
        <v>286</v>
      </c>
      <c r="E222" t="s">
        <v>12</v>
      </c>
      <c r="F222">
        <v>42</v>
      </c>
      <c r="G222">
        <v>0</v>
      </c>
      <c r="H222">
        <v>0</v>
      </c>
      <c r="I222">
        <v>113038</v>
      </c>
      <c r="J222">
        <v>42.5</v>
      </c>
      <c r="K222" t="s">
        <v>16</v>
      </c>
      <c r="L222" t="str">
        <f t="shared" si="7"/>
        <v>Adult</v>
      </c>
      <c r="Q222">
        <v>42.5</v>
      </c>
      <c r="R222">
        <v>42</v>
      </c>
    </row>
    <row r="223" spans="1:18" x14ac:dyDescent="0.2">
      <c r="A223">
        <v>1108</v>
      </c>
      <c r="B223">
        <v>1</v>
      </c>
      <c r="C223">
        <v>3</v>
      </c>
      <c r="D223" t="s">
        <v>287</v>
      </c>
      <c r="E223" t="s">
        <v>15</v>
      </c>
      <c r="F223">
        <f>MODE($R$7:$R$424)</f>
        <v>21</v>
      </c>
      <c r="G223">
        <v>0</v>
      </c>
      <c r="H223">
        <v>0</v>
      </c>
      <c r="I223">
        <v>330924</v>
      </c>
      <c r="J223">
        <v>7.8792</v>
      </c>
      <c r="K223" t="s">
        <v>13</v>
      </c>
      <c r="L223" t="str">
        <f t="shared" si="7"/>
        <v>Youth</v>
      </c>
      <c r="Q223">
        <v>7.8792</v>
      </c>
    </row>
    <row r="224" spans="1:18" x14ac:dyDescent="0.2">
      <c r="A224">
        <v>1109</v>
      </c>
      <c r="B224">
        <v>0</v>
      </c>
      <c r="C224">
        <v>1</v>
      </c>
      <c r="D224" t="s">
        <v>288</v>
      </c>
      <c r="E224" t="s">
        <v>12</v>
      </c>
      <c r="F224">
        <v>57</v>
      </c>
      <c r="G224">
        <v>1</v>
      </c>
      <c r="H224">
        <v>1</v>
      </c>
      <c r="I224">
        <v>36928</v>
      </c>
      <c r="J224">
        <v>164.86670000000001</v>
      </c>
      <c r="K224" t="s">
        <v>16</v>
      </c>
      <c r="L224" t="str">
        <f t="shared" si="7"/>
        <v>Adult</v>
      </c>
      <c r="Q224">
        <v>164.86670000000001</v>
      </c>
      <c r="R224">
        <v>57</v>
      </c>
    </row>
    <row r="225" spans="1:18" x14ac:dyDescent="0.2">
      <c r="A225">
        <v>1110</v>
      </c>
      <c r="B225">
        <v>1</v>
      </c>
      <c r="C225">
        <v>1</v>
      </c>
      <c r="D225" t="s">
        <v>289</v>
      </c>
      <c r="E225" t="s">
        <v>15</v>
      </c>
      <c r="F225">
        <v>50</v>
      </c>
      <c r="G225">
        <v>1</v>
      </c>
      <c r="H225">
        <v>1</v>
      </c>
      <c r="I225">
        <v>113503</v>
      </c>
      <c r="J225">
        <v>211.5</v>
      </c>
      <c r="K225" t="s">
        <v>24</v>
      </c>
      <c r="L225" t="str">
        <f t="shared" si="7"/>
        <v>Adult</v>
      </c>
      <c r="Q225">
        <v>211.5</v>
      </c>
      <c r="R225">
        <v>50</v>
      </c>
    </row>
    <row r="226" spans="1:18" x14ac:dyDescent="0.2">
      <c r="A226">
        <v>1111</v>
      </c>
      <c r="B226">
        <v>0</v>
      </c>
      <c r="C226">
        <v>3</v>
      </c>
      <c r="D226" t="s">
        <v>290</v>
      </c>
      <c r="E226" t="s">
        <v>12</v>
      </c>
      <c r="F226">
        <f>MODE($R$7:$R$424)</f>
        <v>21</v>
      </c>
      <c r="G226">
        <v>0</v>
      </c>
      <c r="H226">
        <v>0</v>
      </c>
      <c r="I226">
        <v>32302</v>
      </c>
      <c r="J226">
        <v>8.0500000000000007</v>
      </c>
      <c r="K226" t="s">
        <v>16</v>
      </c>
      <c r="L226" t="str">
        <f t="shared" si="7"/>
        <v>Youth</v>
      </c>
      <c r="Q226">
        <v>8.0500000000000007</v>
      </c>
    </row>
    <row r="227" spans="1:18" x14ac:dyDescent="0.2">
      <c r="A227">
        <v>1112</v>
      </c>
      <c r="B227">
        <v>1</v>
      </c>
      <c r="C227">
        <v>2</v>
      </c>
      <c r="D227" t="s">
        <v>291</v>
      </c>
      <c r="E227" t="s">
        <v>15</v>
      </c>
      <c r="F227">
        <v>30</v>
      </c>
      <c r="G227">
        <v>1</v>
      </c>
      <c r="H227">
        <v>0</v>
      </c>
      <c r="I227" t="s">
        <v>292</v>
      </c>
      <c r="J227">
        <v>13.8583</v>
      </c>
      <c r="K227" t="s">
        <v>24</v>
      </c>
      <c r="L227" t="str">
        <f t="shared" si="7"/>
        <v>Youth</v>
      </c>
      <c r="Q227">
        <v>13.8583</v>
      </c>
      <c r="R227">
        <v>30</v>
      </c>
    </row>
    <row r="228" spans="1:18" x14ac:dyDescent="0.2">
      <c r="A228">
        <v>1113</v>
      </c>
      <c r="B228">
        <v>0</v>
      </c>
      <c r="C228">
        <v>3</v>
      </c>
      <c r="D228" t="s">
        <v>293</v>
      </c>
      <c r="E228" t="s">
        <v>12</v>
      </c>
      <c r="F228">
        <v>21</v>
      </c>
      <c r="G228">
        <v>0</v>
      </c>
      <c r="H228">
        <v>0</v>
      </c>
      <c r="I228">
        <v>342684</v>
      </c>
      <c r="J228">
        <v>8.0500000000000007</v>
      </c>
      <c r="K228" t="s">
        <v>16</v>
      </c>
      <c r="L228" t="str">
        <f t="shared" si="7"/>
        <v>Youth</v>
      </c>
      <c r="Q228">
        <v>8.0500000000000007</v>
      </c>
      <c r="R228">
        <v>21</v>
      </c>
    </row>
    <row r="229" spans="1:18" x14ac:dyDescent="0.2">
      <c r="A229">
        <v>1114</v>
      </c>
      <c r="B229">
        <v>1</v>
      </c>
      <c r="C229">
        <v>2</v>
      </c>
      <c r="D229" t="s">
        <v>294</v>
      </c>
      <c r="E229" t="s">
        <v>15</v>
      </c>
      <c r="F229">
        <v>22</v>
      </c>
      <c r="G229">
        <v>0</v>
      </c>
      <c r="H229">
        <v>0</v>
      </c>
      <c r="I229" t="s">
        <v>295</v>
      </c>
      <c r="J229">
        <v>10.5</v>
      </c>
      <c r="K229" t="s">
        <v>16</v>
      </c>
      <c r="L229" t="str">
        <f t="shared" si="7"/>
        <v>Youth</v>
      </c>
      <c r="Q229">
        <v>10.5</v>
      </c>
      <c r="R229">
        <v>22</v>
      </c>
    </row>
    <row r="230" spans="1:18" x14ac:dyDescent="0.2">
      <c r="A230">
        <v>1115</v>
      </c>
      <c r="B230">
        <v>0</v>
      </c>
      <c r="C230">
        <v>3</v>
      </c>
      <c r="D230" t="s">
        <v>296</v>
      </c>
      <c r="E230" t="s">
        <v>12</v>
      </c>
      <c r="F230">
        <v>21</v>
      </c>
      <c r="G230">
        <v>0</v>
      </c>
      <c r="H230">
        <v>0</v>
      </c>
      <c r="I230">
        <v>350053</v>
      </c>
      <c r="J230">
        <v>7.7957999999999998</v>
      </c>
      <c r="K230" t="s">
        <v>16</v>
      </c>
      <c r="L230" t="str">
        <f t="shared" si="7"/>
        <v>Youth</v>
      </c>
      <c r="Q230">
        <v>7.7957999999999998</v>
      </c>
      <c r="R230">
        <v>21</v>
      </c>
    </row>
    <row r="231" spans="1:18" x14ac:dyDescent="0.2">
      <c r="A231">
        <v>1116</v>
      </c>
      <c r="B231">
        <v>1</v>
      </c>
      <c r="C231">
        <v>1</v>
      </c>
      <c r="D231" t="s">
        <v>297</v>
      </c>
      <c r="E231" t="s">
        <v>15</v>
      </c>
      <c r="F231">
        <v>53</v>
      </c>
      <c r="G231">
        <v>0</v>
      </c>
      <c r="H231">
        <v>0</v>
      </c>
      <c r="I231" t="s">
        <v>298</v>
      </c>
      <c r="J231">
        <v>27.445799999999998</v>
      </c>
      <c r="K231" t="s">
        <v>24</v>
      </c>
      <c r="L231" t="str">
        <f t="shared" si="7"/>
        <v>Adult</v>
      </c>
      <c r="Q231">
        <v>27.445799999999998</v>
      </c>
      <c r="R231">
        <v>53</v>
      </c>
    </row>
    <row r="232" spans="1:18" x14ac:dyDescent="0.2">
      <c r="A232">
        <v>1117</v>
      </c>
      <c r="B232">
        <v>1</v>
      </c>
      <c r="C232">
        <v>3</v>
      </c>
      <c r="D232" t="s">
        <v>299</v>
      </c>
      <c r="E232" t="s">
        <v>15</v>
      </c>
      <c r="F232">
        <f>MODE($R$7:$R$424)</f>
        <v>21</v>
      </c>
      <c r="G232">
        <v>0</v>
      </c>
      <c r="H232">
        <v>2</v>
      </c>
      <c r="I232">
        <v>2661</v>
      </c>
      <c r="J232">
        <v>15.245799999999999</v>
      </c>
      <c r="K232" t="s">
        <v>24</v>
      </c>
      <c r="L232" t="str">
        <f t="shared" si="7"/>
        <v>Youth</v>
      </c>
      <c r="Q232">
        <v>15.245799999999999</v>
      </c>
    </row>
    <row r="233" spans="1:18" x14ac:dyDescent="0.2">
      <c r="A233">
        <v>1118</v>
      </c>
      <c r="B233">
        <v>0</v>
      </c>
      <c r="C233">
        <v>3</v>
      </c>
      <c r="D233" t="s">
        <v>300</v>
      </c>
      <c r="E233" t="s">
        <v>12</v>
      </c>
      <c r="F233">
        <v>23</v>
      </c>
      <c r="G233">
        <v>0</v>
      </c>
      <c r="H233">
        <v>0</v>
      </c>
      <c r="I233">
        <v>350054</v>
      </c>
      <c r="J233">
        <v>7.7957999999999998</v>
      </c>
      <c r="K233" t="s">
        <v>16</v>
      </c>
      <c r="L233" t="str">
        <f t="shared" si="7"/>
        <v>Youth</v>
      </c>
      <c r="Q233">
        <v>7.7957999999999998</v>
      </c>
      <c r="R233">
        <v>23</v>
      </c>
    </row>
    <row r="234" spans="1:18" x14ac:dyDescent="0.2">
      <c r="A234">
        <v>1119</v>
      </c>
      <c r="B234">
        <v>1</v>
      </c>
      <c r="C234">
        <v>3</v>
      </c>
      <c r="D234" t="s">
        <v>301</v>
      </c>
      <c r="E234" t="s">
        <v>15</v>
      </c>
      <c r="F234">
        <f>MODE($R$7:$R$424)</f>
        <v>21</v>
      </c>
      <c r="G234">
        <v>0</v>
      </c>
      <c r="H234">
        <v>0</v>
      </c>
      <c r="I234">
        <v>370368</v>
      </c>
      <c r="J234">
        <v>7.75</v>
      </c>
      <c r="K234" t="s">
        <v>13</v>
      </c>
      <c r="L234" t="str">
        <f t="shared" si="7"/>
        <v>Youth</v>
      </c>
      <c r="Q234">
        <v>7.75</v>
      </c>
    </row>
    <row r="235" spans="1:18" x14ac:dyDescent="0.2">
      <c r="A235">
        <v>1120</v>
      </c>
      <c r="B235">
        <v>0</v>
      </c>
      <c r="C235">
        <v>3</v>
      </c>
      <c r="D235" t="s">
        <v>302</v>
      </c>
      <c r="E235" t="s">
        <v>12</v>
      </c>
      <c r="F235">
        <v>40.5</v>
      </c>
      <c r="G235">
        <v>0</v>
      </c>
      <c r="H235">
        <v>0</v>
      </c>
      <c r="I235" t="s">
        <v>303</v>
      </c>
      <c r="J235">
        <v>15.1</v>
      </c>
      <c r="K235" t="s">
        <v>16</v>
      </c>
      <c r="L235" t="str">
        <f t="shared" si="7"/>
        <v>Adult</v>
      </c>
      <c r="Q235">
        <v>15.1</v>
      </c>
      <c r="R235">
        <v>40.5</v>
      </c>
    </row>
    <row r="236" spans="1:18" x14ac:dyDescent="0.2">
      <c r="A236">
        <v>1121</v>
      </c>
      <c r="B236">
        <v>0</v>
      </c>
      <c r="C236">
        <v>2</v>
      </c>
      <c r="D236" t="s">
        <v>304</v>
      </c>
      <c r="E236" t="s">
        <v>12</v>
      </c>
      <c r="F236">
        <v>36</v>
      </c>
      <c r="G236">
        <v>0</v>
      </c>
      <c r="H236">
        <v>0</v>
      </c>
      <c r="I236">
        <v>242963</v>
      </c>
      <c r="J236">
        <v>13</v>
      </c>
      <c r="K236" t="s">
        <v>16</v>
      </c>
      <c r="L236" t="str">
        <f t="shared" si="7"/>
        <v>Youth</v>
      </c>
      <c r="Q236">
        <v>13</v>
      </c>
      <c r="R236">
        <v>36</v>
      </c>
    </row>
    <row r="237" spans="1:18" x14ac:dyDescent="0.2">
      <c r="A237">
        <v>1122</v>
      </c>
      <c r="B237">
        <v>0</v>
      </c>
      <c r="C237">
        <v>2</v>
      </c>
      <c r="D237" t="s">
        <v>305</v>
      </c>
      <c r="E237" t="s">
        <v>12</v>
      </c>
      <c r="F237">
        <v>14</v>
      </c>
      <c r="G237">
        <v>0</v>
      </c>
      <c r="H237">
        <v>0</v>
      </c>
      <c r="I237">
        <v>220845</v>
      </c>
      <c r="J237">
        <v>65</v>
      </c>
      <c r="K237" t="s">
        <v>16</v>
      </c>
      <c r="L237" t="str">
        <f t="shared" si="7"/>
        <v>Teenager</v>
      </c>
      <c r="Q237">
        <v>65</v>
      </c>
      <c r="R237">
        <v>14</v>
      </c>
    </row>
    <row r="238" spans="1:18" x14ac:dyDescent="0.2">
      <c r="A238">
        <v>1123</v>
      </c>
      <c r="B238">
        <v>1</v>
      </c>
      <c r="C238">
        <v>1</v>
      </c>
      <c r="D238" t="s">
        <v>306</v>
      </c>
      <c r="E238" t="s">
        <v>15</v>
      </c>
      <c r="F238">
        <v>21</v>
      </c>
      <c r="G238">
        <v>0</v>
      </c>
      <c r="H238">
        <v>0</v>
      </c>
      <c r="I238">
        <v>113795</v>
      </c>
      <c r="J238">
        <v>26.55</v>
      </c>
      <c r="K238" t="s">
        <v>16</v>
      </c>
      <c r="L238" t="str">
        <f t="shared" si="7"/>
        <v>Youth</v>
      </c>
      <c r="Q238">
        <v>26.55</v>
      </c>
      <c r="R238">
        <v>21</v>
      </c>
    </row>
    <row r="239" spans="1:18" x14ac:dyDescent="0.2">
      <c r="A239">
        <v>1124</v>
      </c>
      <c r="B239">
        <v>0</v>
      </c>
      <c r="C239">
        <v>3</v>
      </c>
      <c r="D239" t="s">
        <v>307</v>
      </c>
      <c r="E239" t="s">
        <v>12</v>
      </c>
      <c r="F239">
        <v>21</v>
      </c>
      <c r="G239">
        <v>1</v>
      </c>
      <c r="H239">
        <v>0</v>
      </c>
      <c r="I239">
        <v>3101266</v>
      </c>
      <c r="J239">
        <v>6.4958</v>
      </c>
      <c r="K239" t="s">
        <v>16</v>
      </c>
      <c r="L239" t="str">
        <f t="shared" si="7"/>
        <v>Youth</v>
      </c>
      <c r="Q239">
        <v>6.4958</v>
      </c>
      <c r="R239">
        <v>21</v>
      </c>
    </row>
    <row r="240" spans="1:18" x14ac:dyDescent="0.2">
      <c r="A240">
        <v>1125</v>
      </c>
      <c r="B240">
        <v>0</v>
      </c>
      <c r="C240">
        <v>3</v>
      </c>
      <c r="D240" t="s">
        <v>308</v>
      </c>
      <c r="E240" t="s">
        <v>12</v>
      </c>
      <c r="F240">
        <f>MODE($R$7:$R$424)</f>
        <v>21</v>
      </c>
      <c r="G240">
        <v>0</v>
      </c>
      <c r="H240">
        <v>0</v>
      </c>
      <c r="I240">
        <v>330971</v>
      </c>
      <c r="J240">
        <v>7.8792</v>
      </c>
      <c r="K240" t="s">
        <v>13</v>
      </c>
      <c r="L240" t="str">
        <f t="shared" si="7"/>
        <v>Youth</v>
      </c>
      <c r="Q240">
        <v>7.8792</v>
      </c>
    </row>
    <row r="241" spans="1:18" x14ac:dyDescent="0.2">
      <c r="A241">
        <v>1126</v>
      </c>
      <c r="B241">
        <v>0</v>
      </c>
      <c r="C241">
        <v>1</v>
      </c>
      <c r="D241" t="s">
        <v>309</v>
      </c>
      <c r="E241" t="s">
        <v>12</v>
      </c>
      <c r="F241">
        <v>39</v>
      </c>
      <c r="G241">
        <v>1</v>
      </c>
      <c r="H241">
        <v>0</v>
      </c>
      <c r="I241" t="s">
        <v>310</v>
      </c>
      <c r="J241">
        <v>71.283299999999997</v>
      </c>
      <c r="K241" t="s">
        <v>24</v>
      </c>
      <c r="L241" t="str">
        <f t="shared" si="7"/>
        <v>Youth</v>
      </c>
      <c r="Q241">
        <v>71.283299999999997</v>
      </c>
      <c r="R241">
        <v>39</v>
      </c>
    </row>
    <row r="242" spans="1:18" x14ac:dyDescent="0.2">
      <c r="A242">
        <v>1127</v>
      </c>
      <c r="B242">
        <v>0</v>
      </c>
      <c r="C242">
        <v>3</v>
      </c>
      <c r="D242" t="s">
        <v>311</v>
      </c>
      <c r="E242" t="s">
        <v>12</v>
      </c>
      <c r="F242">
        <v>20</v>
      </c>
      <c r="G242">
        <v>0</v>
      </c>
      <c r="H242">
        <v>0</v>
      </c>
      <c r="I242">
        <v>350416</v>
      </c>
      <c r="J242">
        <v>7.8541999999999996</v>
      </c>
      <c r="K242" t="s">
        <v>16</v>
      </c>
      <c r="L242" t="str">
        <f t="shared" si="7"/>
        <v>Youth</v>
      </c>
      <c r="Q242">
        <v>7.8541999999999996</v>
      </c>
      <c r="R242">
        <v>20</v>
      </c>
    </row>
    <row r="243" spans="1:18" x14ac:dyDescent="0.2">
      <c r="A243">
        <v>1128</v>
      </c>
      <c r="B243">
        <v>0</v>
      </c>
      <c r="C243">
        <v>1</v>
      </c>
      <c r="D243" t="s">
        <v>312</v>
      </c>
      <c r="E243" t="s">
        <v>12</v>
      </c>
      <c r="F243">
        <v>64</v>
      </c>
      <c r="G243">
        <v>1</v>
      </c>
      <c r="H243">
        <v>0</v>
      </c>
      <c r="I243">
        <v>110813</v>
      </c>
      <c r="J243">
        <v>75.25</v>
      </c>
      <c r="K243" t="s">
        <v>24</v>
      </c>
      <c r="L243" t="str">
        <f t="shared" si="7"/>
        <v>Elder</v>
      </c>
      <c r="Q243">
        <v>75.25</v>
      </c>
      <c r="R243">
        <v>64</v>
      </c>
    </row>
    <row r="244" spans="1:18" x14ac:dyDescent="0.2">
      <c r="A244">
        <v>1129</v>
      </c>
      <c r="B244">
        <v>0</v>
      </c>
      <c r="C244">
        <v>3</v>
      </c>
      <c r="D244" t="s">
        <v>313</v>
      </c>
      <c r="E244" t="s">
        <v>12</v>
      </c>
      <c r="F244">
        <v>20</v>
      </c>
      <c r="G244">
        <v>0</v>
      </c>
      <c r="H244">
        <v>0</v>
      </c>
      <c r="I244">
        <v>2679</v>
      </c>
      <c r="J244">
        <v>7.2249999999999996</v>
      </c>
      <c r="K244" t="s">
        <v>24</v>
      </c>
      <c r="L244" t="str">
        <f t="shared" si="7"/>
        <v>Youth</v>
      </c>
      <c r="Q244">
        <v>7.2249999999999996</v>
      </c>
      <c r="R244">
        <v>20</v>
      </c>
    </row>
    <row r="245" spans="1:18" x14ac:dyDescent="0.2">
      <c r="A245">
        <v>1130</v>
      </c>
      <c r="B245">
        <v>1</v>
      </c>
      <c r="C245">
        <v>2</v>
      </c>
      <c r="D245" t="s">
        <v>314</v>
      </c>
      <c r="E245" t="s">
        <v>15</v>
      </c>
      <c r="F245">
        <v>18</v>
      </c>
      <c r="G245">
        <v>1</v>
      </c>
      <c r="H245">
        <v>1</v>
      </c>
      <c r="I245">
        <v>250650</v>
      </c>
      <c r="J245">
        <v>13</v>
      </c>
      <c r="K245" t="s">
        <v>16</v>
      </c>
      <c r="L245" t="str">
        <f t="shared" si="7"/>
        <v>Teenager</v>
      </c>
      <c r="Q245">
        <v>13</v>
      </c>
      <c r="R245">
        <v>18</v>
      </c>
    </row>
    <row r="246" spans="1:18" x14ac:dyDescent="0.2">
      <c r="A246">
        <v>1131</v>
      </c>
      <c r="B246">
        <v>1</v>
      </c>
      <c r="C246">
        <v>1</v>
      </c>
      <c r="D246" t="s">
        <v>315</v>
      </c>
      <c r="E246" t="s">
        <v>15</v>
      </c>
      <c r="F246">
        <v>48</v>
      </c>
      <c r="G246">
        <v>1</v>
      </c>
      <c r="H246">
        <v>0</v>
      </c>
      <c r="I246" t="s">
        <v>316</v>
      </c>
      <c r="J246">
        <v>106.425</v>
      </c>
      <c r="K246" t="s">
        <v>24</v>
      </c>
      <c r="L246" t="str">
        <f t="shared" si="7"/>
        <v>Adult</v>
      </c>
      <c r="Q246">
        <v>106.425</v>
      </c>
      <c r="R246">
        <v>48</v>
      </c>
    </row>
    <row r="247" spans="1:18" x14ac:dyDescent="0.2">
      <c r="A247">
        <v>1132</v>
      </c>
      <c r="B247">
        <v>1</v>
      </c>
      <c r="C247">
        <v>1</v>
      </c>
      <c r="D247" t="s">
        <v>317</v>
      </c>
      <c r="E247" t="s">
        <v>15</v>
      </c>
      <c r="F247">
        <v>55</v>
      </c>
      <c r="G247">
        <v>0</v>
      </c>
      <c r="H247">
        <v>0</v>
      </c>
      <c r="I247">
        <v>112377</v>
      </c>
      <c r="J247">
        <v>27.720800000000001</v>
      </c>
      <c r="K247" t="s">
        <v>24</v>
      </c>
      <c r="L247" t="str">
        <f t="shared" si="7"/>
        <v>Adult</v>
      </c>
      <c r="Q247">
        <v>27.720800000000001</v>
      </c>
      <c r="R247">
        <v>55</v>
      </c>
    </row>
    <row r="248" spans="1:18" x14ac:dyDescent="0.2">
      <c r="A248">
        <v>1133</v>
      </c>
      <c r="B248">
        <v>1</v>
      </c>
      <c r="C248">
        <v>2</v>
      </c>
      <c r="D248" t="s">
        <v>318</v>
      </c>
      <c r="E248" t="s">
        <v>15</v>
      </c>
      <c r="F248">
        <v>45</v>
      </c>
      <c r="G248">
        <v>0</v>
      </c>
      <c r="H248">
        <v>2</v>
      </c>
      <c r="I248">
        <v>237789</v>
      </c>
      <c r="J248">
        <v>30</v>
      </c>
      <c r="K248" t="s">
        <v>16</v>
      </c>
      <c r="L248" t="str">
        <f t="shared" si="7"/>
        <v>Adult</v>
      </c>
      <c r="Q248">
        <v>30</v>
      </c>
      <c r="R248">
        <v>45</v>
      </c>
    </row>
    <row r="249" spans="1:18" x14ac:dyDescent="0.2">
      <c r="A249">
        <v>1134</v>
      </c>
      <c r="B249">
        <v>0</v>
      </c>
      <c r="C249">
        <v>1</v>
      </c>
      <c r="D249" t="s">
        <v>319</v>
      </c>
      <c r="E249" t="s">
        <v>12</v>
      </c>
      <c r="F249">
        <v>45</v>
      </c>
      <c r="G249">
        <v>1</v>
      </c>
      <c r="H249">
        <v>1</v>
      </c>
      <c r="I249">
        <v>16966</v>
      </c>
      <c r="J249">
        <v>134.5</v>
      </c>
      <c r="K249" t="s">
        <v>24</v>
      </c>
      <c r="L249" t="str">
        <f t="shared" si="7"/>
        <v>Adult</v>
      </c>
      <c r="Q249">
        <v>134.5</v>
      </c>
      <c r="R249">
        <v>45</v>
      </c>
    </row>
    <row r="250" spans="1:18" x14ac:dyDescent="0.2">
      <c r="A250">
        <v>1135</v>
      </c>
      <c r="B250">
        <v>0</v>
      </c>
      <c r="C250">
        <v>3</v>
      </c>
      <c r="D250" t="s">
        <v>320</v>
      </c>
      <c r="E250" t="s">
        <v>12</v>
      </c>
      <c r="F250">
        <f>MODE($R$7:$R$424)</f>
        <v>21</v>
      </c>
      <c r="G250">
        <v>0</v>
      </c>
      <c r="H250">
        <v>0</v>
      </c>
      <c r="I250">
        <v>3470</v>
      </c>
      <c r="J250">
        <v>7.8875000000000002</v>
      </c>
      <c r="K250" t="s">
        <v>16</v>
      </c>
      <c r="L250" t="str">
        <f t="shared" si="7"/>
        <v>Youth</v>
      </c>
      <c r="Q250">
        <v>7.8875000000000002</v>
      </c>
    </row>
    <row r="251" spans="1:18" x14ac:dyDescent="0.2">
      <c r="A251">
        <v>1136</v>
      </c>
      <c r="B251">
        <v>0</v>
      </c>
      <c r="C251">
        <v>3</v>
      </c>
      <c r="D251" t="s">
        <v>321</v>
      </c>
      <c r="E251" t="s">
        <v>12</v>
      </c>
      <c r="F251">
        <f>MODE($R$7:$R$424)</f>
        <v>21</v>
      </c>
      <c r="G251">
        <v>1</v>
      </c>
      <c r="H251">
        <v>2</v>
      </c>
      <c r="I251" t="s">
        <v>63</v>
      </c>
      <c r="J251">
        <v>23.45</v>
      </c>
      <c r="K251" t="s">
        <v>16</v>
      </c>
      <c r="L251" t="str">
        <f t="shared" si="7"/>
        <v>Youth</v>
      </c>
      <c r="Q251">
        <v>23.45</v>
      </c>
    </row>
    <row r="252" spans="1:18" x14ac:dyDescent="0.2">
      <c r="A252">
        <v>1137</v>
      </c>
      <c r="B252">
        <v>0</v>
      </c>
      <c r="C252">
        <v>1</v>
      </c>
      <c r="D252" t="s">
        <v>322</v>
      </c>
      <c r="E252" t="s">
        <v>12</v>
      </c>
      <c r="F252">
        <v>41</v>
      </c>
      <c r="G252">
        <v>1</v>
      </c>
      <c r="H252">
        <v>0</v>
      </c>
      <c r="I252">
        <v>17464</v>
      </c>
      <c r="J252">
        <v>51.862499999999997</v>
      </c>
      <c r="K252" t="s">
        <v>16</v>
      </c>
      <c r="L252" t="str">
        <f t="shared" si="7"/>
        <v>Adult</v>
      </c>
      <c r="Q252">
        <v>51.862499999999997</v>
      </c>
      <c r="R252">
        <v>41</v>
      </c>
    </row>
    <row r="253" spans="1:18" x14ac:dyDescent="0.2">
      <c r="A253">
        <v>1138</v>
      </c>
      <c r="B253">
        <v>1</v>
      </c>
      <c r="C253">
        <v>2</v>
      </c>
      <c r="D253" t="s">
        <v>323</v>
      </c>
      <c r="E253" t="s">
        <v>15</v>
      </c>
      <c r="F253">
        <v>22</v>
      </c>
      <c r="G253">
        <v>0</v>
      </c>
      <c r="H253">
        <v>0</v>
      </c>
      <c r="I253" t="s">
        <v>102</v>
      </c>
      <c r="J253">
        <v>21</v>
      </c>
      <c r="K253" t="s">
        <v>16</v>
      </c>
      <c r="L253" t="str">
        <f t="shared" si="7"/>
        <v>Youth</v>
      </c>
      <c r="Q253">
        <v>21</v>
      </c>
      <c r="R253">
        <v>22</v>
      </c>
    </row>
    <row r="254" spans="1:18" x14ac:dyDescent="0.2">
      <c r="A254">
        <v>1139</v>
      </c>
      <c r="B254">
        <v>0</v>
      </c>
      <c r="C254">
        <v>2</v>
      </c>
      <c r="D254" t="s">
        <v>324</v>
      </c>
      <c r="E254" t="s">
        <v>12</v>
      </c>
      <c r="F254">
        <v>42</v>
      </c>
      <c r="G254">
        <v>1</v>
      </c>
      <c r="H254">
        <v>1</v>
      </c>
      <c r="I254">
        <v>28220</v>
      </c>
      <c r="J254">
        <v>32.5</v>
      </c>
      <c r="K254" t="s">
        <v>16</v>
      </c>
      <c r="L254" t="str">
        <f t="shared" si="7"/>
        <v>Adult</v>
      </c>
      <c r="Q254">
        <v>32.5</v>
      </c>
      <c r="R254">
        <v>42</v>
      </c>
    </row>
    <row r="255" spans="1:18" x14ac:dyDescent="0.2">
      <c r="A255">
        <v>1140</v>
      </c>
      <c r="B255">
        <v>1</v>
      </c>
      <c r="C255">
        <v>2</v>
      </c>
      <c r="D255" t="s">
        <v>325</v>
      </c>
      <c r="E255" t="s">
        <v>15</v>
      </c>
      <c r="F255">
        <v>29</v>
      </c>
      <c r="G255">
        <v>1</v>
      </c>
      <c r="H255">
        <v>0</v>
      </c>
      <c r="I255">
        <v>26707</v>
      </c>
      <c r="J255">
        <v>26</v>
      </c>
      <c r="K255" t="s">
        <v>16</v>
      </c>
      <c r="L255" t="str">
        <f t="shared" si="7"/>
        <v>Youth</v>
      </c>
      <c r="Q255">
        <v>26</v>
      </c>
      <c r="R255">
        <v>29</v>
      </c>
    </row>
    <row r="256" spans="1:18" x14ac:dyDescent="0.2">
      <c r="A256">
        <v>1141</v>
      </c>
      <c r="B256">
        <v>1</v>
      </c>
      <c r="C256">
        <v>3</v>
      </c>
      <c r="D256" t="s">
        <v>326</v>
      </c>
      <c r="E256" t="s">
        <v>15</v>
      </c>
      <c r="F256">
        <f>MODE($R$7:$R$424)</f>
        <v>21</v>
      </c>
      <c r="G256">
        <v>1</v>
      </c>
      <c r="H256">
        <v>0</v>
      </c>
      <c r="I256">
        <v>2660</v>
      </c>
      <c r="J256">
        <v>14.4542</v>
      </c>
      <c r="K256" t="s">
        <v>24</v>
      </c>
      <c r="L256" t="str">
        <f t="shared" si="7"/>
        <v>Youth</v>
      </c>
      <c r="Q256">
        <v>14.4542</v>
      </c>
    </row>
    <row r="257" spans="1:18" x14ac:dyDescent="0.2">
      <c r="A257">
        <v>1142</v>
      </c>
      <c r="B257">
        <v>1</v>
      </c>
      <c r="C257">
        <v>2</v>
      </c>
      <c r="D257" t="s">
        <v>327</v>
      </c>
      <c r="E257" t="s">
        <v>15</v>
      </c>
      <c r="F257">
        <v>0.92</v>
      </c>
      <c r="G257">
        <v>1</v>
      </c>
      <c r="H257">
        <v>2</v>
      </c>
      <c r="I257" t="s">
        <v>328</v>
      </c>
      <c r="J257">
        <v>27.75</v>
      </c>
      <c r="K257" t="s">
        <v>16</v>
      </c>
      <c r="L257" t="str">
        <f t="shared" si="7"/>
        <v>Teenager</v>
      </c>
      <c r="Q257">
        <v>27.75</v>
      </c>
      <c r="R257">
        <v>0.92</v>
      </c>
    </row>
    <row r="258" spans="1:18" x14ac:dyDescent="0.2">
      <c r="A258">
        <v>1143</v>
      </c>
      <c r="B258">
        <v>0</v>
      </c>
      <c r="C258">
        <v>3</v>
      </c>
      <c r="D258" t="s">
        <v>329</v>
      </c>
      <c r="E258" t="s">
        <v>12</v>
      </c>
      <c r="F258">
        <v>20</v>
      </c>
      <c r="G258">
        <v>0</v>
      </c>
      <c r="H258">
        <v>0</v>
      </c>
      <c r="I258" t="s">
        <v>330</v>
      </c>
      <c r="J258">
        <v>7.9249999999999998</v>
      </c>
      <c r="K258" t="s">
        <v>16</v>
      </c>
      <c r="L258" t="str">
        <f t="shared" si="7"/>
        <v>Youth</v>
      </c>
      <c r="Q258">
        <v>7.9249999999999998</v>
      </c>
      <c r="R258">
        <v>20</v>
      </c>
    </row>
    <row r="259" spans="1:18" x14ac:dyDescent="0.2">
      <c r="A259">
        <v>1144</v>
      </c>
      <c r="B259">
        <v>0</v>
      </c>
      <c r="C259">
        <v>1</v>
      </c>
      <c r="D259" t="s">
        <v>331</v>
      </c>
      <c r="E259" t="s">
        <v>12</v>
      </c>
      <c r="F259">
        <v>27</v>
      </c>
      <c r="G259">
        <v>1</v>
      </c>
      <c r="H259">
        <v>0</v>
      </c>
      <c r="I259">
        <v>13508</v>
      </c>
      <c r="J259">
        <v>136.7792</v>
      </c>
      <c r="K259" t="s">
        <v>24</v>
      </c>
      <c r="L259" t="str">
        <f t="shared" si="7"/>
        <v>Youth</v>
      </c>
      <c r="Q259">
        <v>136.7792</v>
      </c>
      <c r="R259">
        <v>27</v>
      </c>
    </row>
    <row r="260" spans="1:18" x14ac:dyDescent="0.2">
      <c r="A260">
        <v>1145</v>
      </c>
      <c r="B260">
        <v>0</v>
      </c>
      <c r="C260">
        <v>3</v>
      </c>
      <c r="D260" t="s">
        <v>332</v>
      </c>
      <c r="E260" t="s">
        <v>12</v>
      </c>
      <c r="F260">
        <v>24</v>
      </c>
      <c r="G260">
        <v>0</v>
      </c>
      <c r="H260">
        <v>0</v>
      </c>
      <c r="I260">
        <v>7266</v>
      </c>
      <c r="J260">
        <v>9.3249999999999993</v>
      </c>
      <c r="K260" t="s">
        <v>16</v>
      </c>
      <c r="L260" t="str">
        <f t="shared" si="7"/>
        <v>Youth</v>
      </c>
      <c r="Q260">
        <v>9.3249999999999993</v>
      </c>
      <c r="R260">
        <v>24</v>
      </c>
    </row>
    <row r="261" spans="1:18" x14ac:dyDescent="0.2">
      <c r="A261">
        <v>1146</v>
      </c>
      <c r="B261">
        <v>0</v>
      </c>
      <c r="C261">
        <v>3</v>
      </c>
      <c r="D261" t="s">
        <v>333</v>
      </c>
      <c r="E261" t="s">
        <v>12</v>
      </c>
      <c r="F261">
        <v>32.5</v>
      </c>
      <c r="G261">
        <v>0</v>
      </c>
      <c r="H261">
        <v>0</v>
      </c>
      <c r="I261">
        <v>345775</v>
      </c>
      <c r="J261">
        <v>9.5</v>
      </c>
      <c r="K261" t="s">
        <v>16</v>
      </c>
      <c r="L261" t="str">
        <f t="shared" si="7"/>
        <v>Youth</v>
      </c>
      <c r="Q261">
        <v>9.5</v>
      </c>
      <c r="R261">
        <v>32.5</v>
      </c>
    </row>
    <row r="262" spans="1:18" x14ac:dyDescent="0.2">
      <c r="A262">
        <v>1147</v>
      </c>
      <c r="B262">
        <v>0</v>
      </c>
      <c r="C262">
        <v>3</v>
      </c>
      <c r="D262" t="s">
        <v>334</v>
      </c>
      <c r="E262" t="s">
        <v>12</v>
      </c>
      <c r="F262">
        <f>MODE($R$7:$R$424)</f>
        <v>21</v>
      </c>
      <c r="G262">
        <v>0</v>
      </c>
      <c r="H262">
        <v>0</v>
      </c>
      <c r="I262" t="s">
        <v>335</v>
      </c>
      <c r="J262">
        <v>7.55</v>
      </c>
      <c r="K262" t="s">
        <v>16</v>
      </c>
      <c r="L262" t="str">
        <f t="shared" si="7"/>
        <v>Youth</v>
      </c>
      <c r="Q262">
        <v>7.55</v>
      </c>
    </row>
    <row r="263" spans="1:18" x14ac:dyDescent="0.2">
      <c r="A263">
        <v>1148</v>
      </c>
      <c r="B263">
        <v>0</v>
      </c>
      <c r="C263">
        <v>3</v>
      </c>
      <c r="D263" t="s">
        <v>336</v>
      </c>
      <c r="E263" t="s">
        <v>12</v>
      </c>
      <c r="F263">
        <f>MODE($R$7:$R$424)</f>
        <v>21</v>
      </c>
      <c r="G263">
        <v>0</v>
      </c>
      <c r="H263">
        <v>0</v>
      </c>
      <c r="I263" t="s">
        <v>337</v>
      </c>
      <c r="J263">
        <v>7.75</v>
      </c>
      <c r="K263" t="s">
        <v>13</v>
      </c>
      <c r="L263" t="str">
        <f t="shared" ref="L263:L326" si="8">_xlfn.IFS(F263&lt;=19,"Teenager",F263&lt;=39,"Youth",F263&lt;=59,"Adult",F263&gt;=60,"Elder")</f>
        <v>Youth</v>
      </c>
      <c r="Q263">
        <v>7.75</v>
      </c>
    </row>
    <row r="264" spans="1:18" x14ac:dyDescent="0.2">
      <c r="A264">
        <v>1149</v>
      </c>
      <c r="B264">
        <v>0</v>
      </c>
      <c r="C264">
        <v>3</v>
      </c>
      <c r="D264" t="s">
        <v>338</v>
      </c>
      <c r="E264" t="s">
        <v>12</v>
      </c>
      <c r="F264">
        <v>28</v>
      </c>
      <c r="G264">
        <v>0</v>
      </c>
      <c r="H264">
        <v>0</v>
      </c>
      <c r="I264">
        <v>363611</v>
      </c>
      <c r="J264">
        <v>8.0500000000000007</v>
      </c>
      <c r="K264" t="s">
        <v>16</v>
      </c>
      <c r="L264" t="str">
        <f t="shared" si="8"/>
        <v>Youth</v>
      </c>
      <c r="Q264">
        <v>8.0500000000000007</v>
      </c>
      <c r="R264">
        <v>28</v>
      </c>
    </row>
    <row r="265" spans="1:18" x14ac:dyDescent="0.2">
      <c r="A265">
        <v>1150</v>
      </c>
      <c r="B265">
        <v>1</v>
      </c>
      <c r="C265">
        <v>2</v>
      </c>
      <c r="D265" t="s">
        <v>339</v>
      </c>
      <c r="E265" t="s">
        <v>15</v>
      </c>
      <c r="F265">
        <v>19</v>
      </c>
      <c r="G265">
        <v>0</v>
      </c>
      <c r="H265">
        <v>0</v>
      </c>
      <c r="I265">
        <v>28404</v>
      </c>
      <c r="J265">
        <v>13</v>
      </c>
      <c r="K265" t="s">
        <v>16</v>
      </c>
      <c r="L265" t="str">
        <f t="shared" si="8"/>
        <v>Teenager</v>
      </c>
      <c r="Q265">
        <v>13</v>
      </c>
      <c r="R265">
        <v>19</v>
      </c>
    </row>
    <row r="266" spans="1:18" x14ac:dyDescent="0.2">
      <c r="A266">
        <v>1151</v>
      </c>
      <c r="B266">
        <v>0</v>
      </c>
      <c r="C266">
        <v>3</v>
      </c>
      <c r="D266" t="s">
        <v>340</v>
      </c>
      <c r="E266" t="s">
        <v>12</v>
      </c>
      <c r="F266">
        <v>21</v>
      </c>
      <c r="G266">
        <v>0</v>
      </c>
      <c r="H266">
        <v>0</v>
      </c>
      <c r="I266">
        <v>345501</v>
      </c>
      <c r="J266">
        <v>7.7750000000000004</v>
      </c>
      <c r="K266" t="s">
        <v>16</v>
      </c>
      <c r="L266" t="str">
        <f t="shared" si="8"/>
        <v>Youth</v>
      </c>
      <c r="Q266">
        <v>7.7750000000000004</v>
      </c>
      <c r="R266">
        <v>21</v>
      </c>
    </row>
    <row r="267" spans="1:18" x14ac:dyDescent="0.2">
      <c r="A267">
        <v>1152</v>
      </c>
      <c r="B267">
        <v>0</v>
      </c>
      <c r="C267">
        <v>3</v>
      </c>
      <c r="D267" t="s">
        <v>341</v>
      </c>
      <c r="E267" t="s">
        <v>12</v>
      </c>
      <c r="F267">
        <v>36.5</v>
      </c>
      <c r="G267">
        <v>1</v>
      </c>
      <c r="H267">
        <v>0</v>
      </c>
      <c r="I267">
        <v>345572</v>
      </c>
      <c r="J267">
        <v>17.399999999999999</v>
      </c>
      <c r="K267" t="s">
        <v>16</v>
      </c>
      <c r="L267" t="str">
        <f t="shared" si="8"/>
        <v>Youth</v>
      </c>
      <c r="Q267">
        <v>17.399999999999999</v>
      </c>
      <c r="R267">
        <v>36.5</v>
      </c>
    </row>
    <row r="268" spans="1:18" x14ac:dyDescent="0.2">
      <c r="A268">
        <v>1153</v>
      </c>
      <c r="B268">
        <v>0</v>
      </c>
      <c r="C268">
        <v>3</v>
      </c>
      <c r="D268" t="s">
        <v>342</v>
      </c>
      <c r="E268" t="s">
        <v>12</v>
      </c>
      <c r="F268">
        <v>21</v>
      </c>
      <c r="G268">
        <v>0</v>
      </c>
      <c r="H268">
        <v>0</v>
      </c>
      <c r="I268">
        <v>350410</v>
      </c>
      <c r="J268">
        <v>7.8541999999999996</v>
      </c>
      <c r="K268" t="s">
        <v>16</v>
      </c>
      <c r="L268" t="str">
        <f t="shared" si="8"/>
        <v>Youth</v>
      </c>
      <c r="Q268">
        <v>7.8541999999999996</v>
      </c>
      <c r="R268">
        <v>21</v>
      </c>
    </row>
    <row r="269" spans="1:18" x14ac:dyDescent="0.2">
      <c r="A269">
        <v>1154</v>
      </c>
      <c r="B269">
        <v>1</v>
      </c>
      <c r="C269">
        <v>2</v>
      </c>
      <c r="D269" t="s">
        <v>343</v>
      </c>
      <c r="E269" t="s">
        <v>15</v>
      </c>
      <c r="F269">
        <v>29</v>
      </c>
      <c r="G269">
        <v>0</v>
      </c>
      <c r="H269">
        <v>2</v>
      </c>
      <c r="I269">
        <v>29103</v>
      </c>
      <c r="J269">
        <v>23</v>
      </c>
      <c r="K269" t="s">
        <v>16</v>
      </c>
      <c r="L269" t="str">
        <f t="shared" si="8"/>
        <v>Youth</v>
      </c>
      <c r="Q269">
        <v>23</v>
      </c>
      <c r="R269">
        <v>29</v>
      </c>
    </row>
    <row r="270" spans="1:18" x14ac:dyDescent="0.2">
      <c r="A270">
        <v>1155</v>
      </c>
      <c r="B270">
        <v>1</v>
      </c>
      <c r="C270">
        <v>3</v>
      </c>
      <c r="D270" t="s">
        <v>344</v>
      </c>
      <c r="E270" t="s">
        <v>15</v>
      </c>
      <c r="F270">
        <v>1</v>
      </c>
      <c r="G270">
        <v>1</v>
      </c>
      <c r="H270">
        <v>1</v>
      </c>
      <c r="I270">
        <v>350405</v>
      </c>
      <c r="J270">
        <v>12.183299999999999</v>
      </c>
      <c r="K270" t="s">
        <v>16</v>
      </c>
      <c r="L270" t="str">
        <f t="shared" si="8"/>
        <v>Teenager</v>
      </c>
      <c r="Q270">
        <v>12.183299999999999</v>
      </c>
      <c r="R270">
        <v>1</v>
      </c>
    </row>
    <row r="271" spans="1:18" x14ac:dyDescent="0.2">
      <c r="A271">
        <v>1156</v>
      </c>
      <c r="B271">
        <v>0</v>
      </c>
      <c r="C271">
        <v>2</v>
      </c>
      <c r="D271" t="s">
        <v>345</v>
      </c>
      <c r="E271" t="s">
        <v>12</v>
      </c>
      <c r="F271">
        <v>30</v>
      </c>
      <c r="G271">
        <v>0</v>
      </c>
      <c r="H271">
        <v>0</v>
      </c>
      <c r="I271" t="s">
        <v>346</v>
      </c>
      <c r="J271">
        <v>12.737500000000001</v>
      </c>
      <c r="K271" t="s">
        <v>24</v>
      </c>
      <c r="L271" t="str">
        <f t="shared" si="8"/>
        <v>Youth</v>
      </c>
      <c r="Q271">
        <v>12.737500000000001</v>
      </c>
      <c r="R271">
        <v>30</v>
      </c>
    </row>
    <row r="272" spans="1:18" x14ac:dyDescent="0.2">
      <c r="A272">
        <v>1157</v>
      </c>
      <c r="B272">
        <v>0</v>
      </c>
      <c r="C272">
        <v>3</v>
      </c>
      <c r="D272" t="s">
        <v>347</v>
      </c>
      <c r="E272" t="s">
        <v>12</v>
      </c>
      <c r="F272">
        <f>MODE($R$7:$R$424)</f>
        <v>21</v>
      </c>
      <c r="G272">
        <v>0</v>
      </c>
      <c r="H272">
        <v>0</v>
      </c>
      <c r="I272">
        <v>349235</v>
      </c>
      <c r="J272">
        <v>7.8958000000000004</v>
      </c>
      <c r="K272" t="s">
        <v>16</v>
      </c>
      <c r="L272" t="str">
        <f t="shared" si="8"/>
        <v>Youth</v>
      </c>
      <c r="Q272">
        <v>7.8958000000000004</v>
      </c>
    </row>
    <row r="273" spans="1:18" x14ac:dyDescent="0.2">
      <c r="A273">
        <v>1158</v>
      </c>
      <c r="B273">
        <v>0</v>
      </c>
      <c r="C273">
        <v>1</v>
      </c>
      <c r="D273" t="s">
        <v>348</v>
      </c>
      <c r="E273" t="s">
        <v>12</v>
      </c>
      <c r="F273">
        <f>MODE($R$7:$R$424)</f>
        <v>21</v>
      </c>
      <c r="G273">
        <v>0</v>
      </c>
      <c r="H273">
        <v>0</v>
      </c>
      <c r="I273">
        <v>112051</v>
      </c>
      <c r="J273">
        <v>0</v>
      </c>
      <c r="K273" t="s">
        <v>16</v>
      </c>
      <c r="L273" t="str">
        <f t="shared" si="8"/>
        <v>Youth</v>
      </c>
      <c r="Q273">
        <v>0</v>
      </c>
    </row>
    <row r="274" spans="1:18" x14ac:dyDescent="0.2">
      <c r="A274">
        <v>1159</v>
      </c>
      <c r="B274">
        <v>0</v>
      </c>
      <c r="C274">
        <v>3</v>
      </c>
      <c r="D274" t="s">
        <v>349</v>
      </c>
      <c r="E274" t="s">
        <v>12</v>
      </c>
      <c r="F274">
        <f>MODE($R$7:$R$424)</f>
        <v>21</v>
      </c>
      <c r="G274">
        <v>0</v>
      </c>
      <c r="H274">
        <v>0</v>
      </c>
      <c r="I274" t="s">
        <v>350</v>
      </c>
      <c r="J274">
        <v>7.55</v>
      </c>
      <c r="K274" t="s">
        <v>16</v>
      </c>
      <c r="L274" t="str">
        <f t="shared" si="8"/>
        <v>Youth</v>
      </c>
      <c r="Q274">
        <v>7.55</v>
      </c>
    </row>
    <row r="275" spans="1:18" x14ac:dyDescent="0.2">
      <c r="A275">
        <v>1160</v>
      </c>
      <c r="B275">
        <v>1</v>
      </c>
      <c r="C275">
        <v>3</v>
      </c>
      <c r="D275" t="s">
        <v>351</v>
      </c>
      <c r="E275" t="s">
        <v>15</v>
      </c>
      <c r="F275">
        <f>MODE($R$7:$R$424)</f>
        <v>21</v>
      </c>
      <c r="G275">
        <v>0</v>
      </c>
      <c r="H275">
        <v>0</v>
      </c>
      <c r="I275" t="s">
        <v>352</v>
      </c>
      <c r="J275">
        <v>8.0500000000000007</v>
      </c>
      <c r="K275" t="s">
        <v>16</v>
      </c>
      <c r="L275" t="str">
        <f t="shared" si="8"/>
        <v>Youth</v>
      </c>
      <c r="Q275">
        <v>8.0500000000000007</v>
      </c>
    </row>
    <row r="276" spans="1:18" x14ac:dyDescent="0.2">
      <c r="A276">
        <v>1161</v>
      </c>
      <c r="B276">
        <v>0</v>
      </c>
      <c r="C276">
        <v>3</v>
      </c>
      <c r="D276" t="s">
        <v>353</v>
      </c>
      <c r="E276" t="s">
        <v>12</v>
      </c>
      <c r="F276">
        <v>17</v>
      </c>
      <c r="G276">
        <v>0</v>
      </c>
      <c r="H276">
        <v>0</v>
      </c>
      <c r="I276">
        <v>315095</v>
      </c>
      <c r="J276">
        <v>8.6624999999999996</v>
      </c>
      <c r="K276" t="s">
        <v>16</v>
      </c>
      <c r="L276" t="str">
        <f t="shared" si="8"/>
        <v>Teenager</v>
      </c>
      <c r="Q276">
        <v>8.6624999999999996</v>
      </c>
      <c r="R276">
        <v>17</v>
      </c>
    </row>
    <row r="277" spans="1:18" x14ac:dyDescent="0.2">
      <c r="A277">
        <v>1162</v>
      </c>
      <c r="B277">
        <v>0</v>
      </c>
      <c r="C277">
        <v>1</v>
      </c>
      <c r="D277" t="s">
        <v>354</v>
      </c>
      <c r="E277" t="s">
        <v>12</v>
      </c>
      <c r="F277">
        <v>46</v>
      </c>
      <c r="G277">
        <v>0</v>
      </c>
      <c r="H277">
        <v>0</v>
      </c>
      <c r="I277">
        <v>13050</v>
      </c>
      <c r="J277">
        <v>75.241699999999994</v>
      </c>
      <c r="K277" t="s">
        <v>24</v>
      </c>
      <c r="L277" t="str">
        <f t="shared" si="8"/>
        <v>Adult</v>
      </c>
      <c r="Q277">
        <v>75.241699999999994</v>
      </c>
      <c r="R277">
        <v>46</v>
      </c>
    </row>
    <row r="278" spans="1:18" x14ac:dyDescent="0.2">
      <c r="A278">
        <v>1163</v>
      </c>
      <c r="B278">
        <v>0</v>
      </c>
      <c r="C278">
        <v>3</v>
      </c>
      <c r="D278" t="s">
        <v>355</v>
      </c>
      <c r="E278" t="s">
        <v>12</v>
      </c>
      <c r="F278">
        <f>MODE($R$7:$R$424)</f>
        <v>21</v>
      </c>
      <c r="G278">
        <v>0</v>
      </c>
      <c r="H278">
        <v>0</v>
      </c>
      <c r="I278">
        <v>368573</v>
      </c>
      <c r="J278">
        <v>7.75</v>
      </c>
      <c r="K278" t="s">
        <v>13</v>
      </c>
      <c r="L278" t="str">
        <f t="shared" si="8"/>
        <v>Youth</v>
      </c>
      <c r="Q278">
        <v>7.75</v>
      </c>
    </row>
    <row r="279" spans="1:18" x14ac:dyDescent="0.2">
      <c r="A279">
        <v>1164</v>
      </c>
      <c r="B279">
        <v>1</v>
      </c>
      <c r="C279">
        <v>1</v>
      </c>
      <c r="D279" t="s">
        <v>356</v>
      </c>
      <c r="E279" t="s">
        <v>15</v>
      </c>
      <c r="F279">
        <v>26</v>
      </c>
      <c r="G279">
        <v>1</v>
      </c>
      <c r="H279">
        <v>0</v>
      </c>
      <c r="I279">
        <v>13508</v>
      </c>
      <c r="J279">
        <v>136.7792</v>
      </c>
      <c r="K279" t="s">
        <v>24</v>
      </c>
      <c r="L279" t="str">
        <f t="shared" si="8"/>
        <v>Youth</v>
      </c>
      <c r="Q279">
        <v>136.7792</v>
      </c>
      <c r="R279">
        <v>26</v>
      </c>
    </row>
    <row r="280" spans="1:18" x14ac:dyDescent="0.2">
      <c r="A280">
        <v>1165</v>
      </c>
      <c r="B280">
        <v>1</v>
      </c>
      <c r="C280">
        <v>3</v>
      </c>
      <c r="D280" t="s">
        <v>357</v>
      </c>
      <c r="E280" t="s">
        <v>15</v>
      </c>
      <c r="F280">
        <f>MODE($R$7:$R$424)</f>
        <v>21</v>
      </c>
      <c r="G280">
        <v>1</v>
      </c>
      <c r="H280">
        <v>0</v>
      </c>
      <c r="I280">
        <v>370371</v>
      </c>
      <c r="J280">
        <v>15.5</v>
      </c>
      <c r="K280" t="s">
        <v>13</v>
      </c>
      <c r="L280" t="str">
        <f t="shared" si="8"/>
        <v>Youth</v>
      </c>
      <c r="Q280">
        <v>15.5</v>
      </c>
    </row>
    <row r="281" spans="1:18" x14ac:dyDescent="0.2">
      <c r="A281">
        <v>1166</v>
      </c>
      <c r="B281">
        <v>0</v>
      </c>
      <c r="C281">
        <v>3</v>
      </c>
      <c r="D281" t="s">
        <v>358</v>
      </c>
      <c r="E281" t="s">
        <v>12</v>
      </c>
      <c r="F281">
        <f>MODE($R$7:$R$424)</f>
        <v>21</v>
      </c>
      <c r="G281">
        <v>0</v>
      </c>
      <c r="H281">
        <v>0</v>
      </c>
      <c r="I281">
        <v>2676</v>
      </c>
      <c r="J281">
        <v>7.2249999999999996</v>
      </c>
      <c r="K281" t="s">
        <v>24</v>
      </c>
      <c r="L281" t="str">
        <f t="shared" si="8"/>
        <v>Youth</v>
      </c>
      <c r="Q281">
        <v>7.2249999999999996</v>
      </c>
    </row>
    <row r="282" spans="1:18" x14ac:dyDescent="0.2">
      <c r="A282">
        <v>1167</v>
      </c>
      <c r="B282">
        <v>1</v>
      </c>
      <c r="C282">
        <v>2</v>
      </c>
      <c r="D282" t="s">
        <v>359</v>
      </c>
      <c r="E282" t="s">
        <v>15</v>
      </c>
      <c r="F282">
        <v>20</v>
      </c>
      <c r="G282">
        <v>1</v>
      </c>
      <c r="H282">
        <v>0</v>
      </c>
      <c r="I282">
        <v>236853</v>
      </c>
      <c r="J282">
        <v>26</v>
      </c>
      <c r="K282" t="s">
        <v>16</v>
      </c>
      <c r="L282" t="str">
        <f t="shared" si="8"/>
        <v>Youth</v>
      </c>
      <c r="Q282">
        <v>26</v>
      </c>
      <c r="R282">
        <v>20</v>
      </c>
    </row>
    <row r="283" spans="1:18" x14ac:dyDescent="0.2">
      <c r="A283">
        <v>1168</v>
      </c>
      <c r="B283">
        <v>0</v>
      </c>
      <c r="C283">
        <v>2</v>
      </c>
      <c r="D283" t="s">
        <v>360</v>
      </c>
      <c r="E283" t="s">
        <v>12</v>
      </c>
      <c r="F283">
        <v>28</v>
      </c>
      <c r="G283">
        <v>0</v>
      </c>
      <c r="H283">
        <v>0</v>
      </c>
      <c r="I283" t="s">
        <v>361</v>
      </c>
      <c r="J283">
        <v>10.5</v>
      </c>
      <c r="K283" t="s">
        <v>16</v>
      </c>
      <c r="L283" t="str">
        <f t="shared" si="8"/>
        <v>Youth</v>
      </c>
      <c r="Q283">
        <v>10.5</v>
      </c>
      <c r="R283">
        <v>28</v>
      </c>
    </row>
    <row r="284" spans="1:18" x14ac:dyDescent="0.2">
      <c r="A284">
        <v>1169</v>
      </c>
      <c r="B284">
        <v>0</v>
      </c>
      <c r="C284">
        <v>2</v>
      </c>
      <c r="D284" t="s">
        <v>362</v>
      </c>
      <c r="E284" t="s">
        <v>12</v>
      </c>
      <c r="F284">
        <v>40</v>
      </c>
      <c r="G284">
        <v>1</v>
      </c>
      <c r="H284">
        <v>0</v>
      </c>
      <c r="I284">
        <v>2926</v>
      </c>
      <c r="J284">
        <v>26</v>
      </c>
      <c r="K284" t="s">
        <v>16</v>
      </c>
      <c r="L284" t="str">
        <f t="shared" si="8"/>
        <v>Adult</v>
      </c>
      <c r="Q284">
        <v>26</v>
      </c>
      <c r="R284">
        <v>40</v>
      </c>
    </row>
    <row r="285" spans="1:18" x14ac:dyDescent="0.2">
      <c r="A285">
        <v>1170</v>
      </c>
      <c r="B285">
        <v>0</v>
      </c>
      <c r="C285">
        <v>2</v>
      </c>
      <c r="D285" t="s">
        <v>363</v>
      </c>
      <c r="E285" t="s">
        <v>12</v>
      </c>
      <c r="F285">
        <v>30</v>
      </c>
      <c r="G285">
        <v>1</v>
      </c>
      <c r="H285">
        <v>0</v>
      </c>
      <c r="I285" t="s">
        <v>364</v>
      </c>
      <c r="J285">
        <v>21</v>
      </c>
      <c r="K285" t="s">
        <v>16</v>
      </c>
      <c r="L285" t="str">
        <f t="shared" si="8"/>
        <v>Youth</v>
      </c>
      <c r="Q285">
        <v>21</v>
      </c>
      <c r="R285">
        <v>30</v>
      </c>
    </row>
    <row r="286" spans="1:18" x14ac:dyDescent="0.2">
      <c r="A286">
        <v>1171</v>
      </c>
      <c r="B286">
        <v>0</v>
      </c>
      <c r="C286">
        <v>2</v>
      </c>
      <c r="D286" t="s">
        <v>365</v>
      </c>
      <c r="E286" t="s">
        <v>12</v>
      </c>
      <c r="F286">
        <v>22</v>
      </c>
      <c r="G286">
        <v>0</v>
      </c>
      <c r="H286">
        <v>0</v>
      </c>
      <c r="I286" t="s">
        <v>366</v>
      </c>
      <c r="J286">
        <v>10.5</v>
      </c>
      <c r="K286" t="s">
        <v>16</v>
      </c>
      <c r="L286" t="str">
        <f t="shared" si="8"/>
        <v>Youth</v>
      </c>
      <c r="Q286">
        <v>10.5</v>
      </c>
      <c r="R286">
        <v>22</v>
      </c>
    </row>
    <row r="287" spans="1:18" x14ac:dyDescent="0.2">
      <c r="A287">
        <v>1172</v>
      </c>
      <c r="B287">
        <v>1</v>
      </c>
      <c r="C287">
        <v>3</v>
      </c>
      <c r="D287" t="s">
        <v>367</v>
      </c>
      <c r="E287" t="s">
        <v>15</v>
      </c>
      <c r="F287">
        <v>23</v>
      </c>
      <c r="G287">
        <v>0</v>
      </c>
      <c r="H287">
        <v>0</v>
      </c>
      <c r="I287">
        <v>315085</v>
      </c>
      <c r="J287">
        <v>8.6624999999999996</v>
      </c>
      <c r="K287" t="s">
        <v>16</v>
      </c>
      <c r="L287" t="str">
        <f t="shared" si="8"/>
        <v>Youth</v>
      </c>
      <c r="Q287">
        <v>8.6624999999999996</v>
      </c>
      <c r="R287">
        <v>23</v>
      </c>
    </row>
    <row r="288" spans="1:18" x14ac:dyDescent="0.2">
      <c r="A288">
        <v>1173</v>
      </c>
      <c r="B288">
        <v>0</v>
      </c>
      <c r="C288">
        <v>3</v>
      </c>
      <c r="D288" t="s">
        <v>368</v>
      </c>
      <c r="E288" t="s">
        <v>12</v>
      </c>
      <c r="F288">
        <v>0.75</v>
      </c>
      <c r="G288">
        <v>1</v>
      </c>
      <c r="H288">
        <v>1</v>
      </c>
      <c r="I288" t="s">
        <v>213</v>
      </c>
      <c r="J288">
        <v>13.775</v>
      </c>
      <c r="K288" t="s">
        <v>16</v>
      </c>
      <c r="L288" t="str">
        <f t="shared" si="8"/>
        <v>Teenager</v>
      </c>
      <c r="Q288">
        <v>13.775</v>
      </c>
      <c r="R288">
        <v>0.75</v>
      </c>
    </row>
    <row r="289" spans="1:18" x14ac:dyDescent="0.2">
      <c r="A289">
        <v>1174</v>
      </c>
      <c r="B289">
        <v>1</v>
      </c>
      <c r="C289">
        <v>3</v>
      </c>
      <c r="D289" t="s">
        <v>369</v>
      </c>
      <c r="E289" t="s">
        <v>15</v>
      </c>
      <c r="F289">
        <f>MODE($R$7:$R$424)</f>
        <v>21</v>
      </c>
      <c r="G289">
        <v>0</v>
      </c>
      <c r="H289">
        <v>0</v>
      </c>
      <c r="I289">
        <v>364859</v>
      </c>
      <c r="J289">
        <v>7.75</v>
      </c>
      <c r="K289" t="s">
        <v>13</v>
      </c>
      <c r="L289" t="str">
        <f t="shared" si="8"/>
        <v>Youth</v>
      </c>
      <c r="Q289">
        <v>7.75</v>
      </c>
    </row>
    <row r="290" spans="1:18" x14ac:dyDescent="0.2">
      <c r="A290">
        <v>1175</v>
      </c>
      <c r="B290">
        <v>1</v>
      </c>
      <c r="C290">
        <v>3</v>
      </c>
      <c r="D290" t="s">
        <v>370</v>
      </c>
      <c r="E290" t="s">
        <v>15</v>
      </c>
      <c r="F290">
        <v>9</v>
      </c>
      <c r="G290">
        <v>1</v>
      </c>
      <c r="H290">
        <v>1</v>
      </c>
      <c r="I290">
        <v>2650</v>
      </c>
      <c r="J290">
        <v>15.245799999999999</v>
      </c>
      <c r="K290" t="s">
        <v>24</v>
      </c>
      <c r="L290" t="str">
        <f t="shared" si="8"/>
        <v>Teenager</v>
      </c>
      <c r="Q290">
        <v>15.245799999999999</v>
      </c>
      <c r="R290">
        <v>9</v>
      </c>
    </row>
    <row r="291" spans="1:18" x14ac:dyDescent="0.2">
      <c r="A291">
        <v>1176</v>
      </c>
      <c r="B291">
        <v>1</v>
      </c>
      <c r="C291">
        <v>3</v>
      </c>
      <c r="D291" t="s">
        <v>371</v>
      </c>
      <c r="E291" t="s">
        <v>15</v>
      </c>
      <c r="F291">
        <v>2</v>
      </c>
      <c r="G291">
        <v>1</v>
      </c>
      <c r="H291">
        <v>1</v>
      </c>
      <c r="I291">
        <v>370129</v>
      </c>
      <c r="J291">
        <v>20.212499999999999</v>
      </c>
      <c r="K291" t="s">
        <v>16</v>
      </c>
      <c r="L291" t="str">
        <f t="shared" si="8"/>
        <v>Teenager</v>
      </c>
      <c r="Q291">
        <v>20.212499999999999</v>
      </c>
      <c r="R291">
        <v>2</v>
      </c>
    </row>
    <row r="292" spans="1:18" x14ac:dyDescent="0.2">
      <c r="A292">
        <v>1177</v>
      </c>
      <c r="B292">
        <v>0</v>
      </c>
      <c r="C292">
        <v>3</v>
      </c>
      <c r="D292" t="s">
        <v>372</v>
      </c>
      <c r="E292" t="s">
        <v>12</v>
      </c>
      <c r="F292">
        <v>36</v>
      </c>
      <c r="G292">
        <v>0</v>
      </c>
      <c r="H292">
        <v>0</v>
      </c>
      <c r="I292" t="s">
        <v>373</v>
      </c>
      <c r="J292">
        <v>7.25</v>
      </c>
      <c r="K292" t="s">
        <v>16</v>
      </c>
      <c r="L292" t="str">
        <f t="shared" si="8"/>
        <v>Youth</v>
      </c>
      <c r="Q292">
        <v>7.25</v>
      </c>
      <c r="R292">
        <v>36</v>
      </c>
    </row>
    <row r="293" spans="1:18" x14ac:dyDescent="0.2">
      <c r="A293">
        <v>1178</v>
      </c>
      <c r="B293">
        <v>0</v>
      </c>
      <c r="C293">
        <v>3</v>
      </c>
      <c r="D293" t="s">
        <v>374</v>
      </c>
      <c r="E293" t="s">
        <v>12</v>
      </c>
      <c r="F293">
        <f>MODE($R$7:$R$424)</f>
        <v>21</v>
      </c>
      <c r="G293">
        <v>0</v>
      </c>
      <c r="H293">
        <v>0</v>
      </c>
      <c r="I293" t="s">
        <v>375</v>
      </c>
      <c r="J293">
        <v>7.25</v>
      </c>
      <c r="K293" t="s">
        <v>16</v>
      </c>
      <c r="L293" t="str">
        <f t="shared" si="8"/>
        <v>Youth</v>
      </c>
      <c r="Q293">
        <v>7.25</v>
      </c>
    </row>
    <row r="294" spans="1:18" x14ac:dyDescent="0.2">
      <c r="A294">
        <v>1179</v>
      </c>
      <c r="B294">
        <v>0</v>
      </c>
      <c r="C294">
        <v>1</v>
      </c>
      <c r="D294" t="s">
        <v>376</v>
      </c>
      <c r="E294" t="s">
        <v>12</v>
      </c>
      <c r="F294">
        <v>24</v>
      </c>
      <c r="G294">
        <v>1</v>
      </c>
      <c r="H294">
        <v>0</v>
      </c>
      <c r="I294">
        <v>21228</v>
      </c>
      <c r="J294">
        <v>82.2667</v>
      </c>
      <c r="K294" t="s">
        <v>16</v>
      </c>
      <c r="L294" t="str">
        <f t="shared" si="8"/>
        <v>Youth</v>
      </c>
      <c r="Q294">
        <v>82.2667</v>
      </c>
      <c r="R294">
        <v>24</v>
      </c>
    </row>
    <row r="295" spans="1:18" x14ac:dyDescent="0.2">
      <c r="A295">
        <v>1180</v>
      </c>
      <c r="B295">
        <v>0</v>
      </c>
      <c r="C295">
        <v>3</v>
      </c>
      <c r="D295" t="s">
        <v>377</v>
      </c>
      <c r="E295" t="s">
        <v>12</v>
      </c>
      <c r="F295">
        <f>MODE($R$7:$R$424)</f>
        <v>21</v>
      </c>
      <c r="G295">
        <v>0</v>
      </c>
      <c r="H295">
        <v>0</v>
      </c>
      <c r="I295">
        <v>2655</v>
      </c>
      <c r="J295">
        <v>7.2291999999999996</v>
      </c>
      <c r="K295" t="s">
        <v>24</v>
      </c>
      <c r="L295" t="str">
        <f t="shared" si="8"/>
        <v>Youth</v>
      </c>
      <c r="Q295">
        <v>7.2291999999999996</v>
      </c>
    </row>
    <row r="296" spans="1:18" x14ac:dyDescent="0.2">
      <c r="A296">
        <v>1181</v>
      </c>
      <c r="B296">
        <v>0</v>
      </c>
      <c r="C296">
        <v>3</v>
      </c>
      <c r="D296" t="s">
        <v>378</v>
      </c>
      <c r="E296" t="s">
        <v>12</v>
      </c>
      <c r="F296">
        <f>MODE($R$7:$R$424)</f>
        <v>21</v>
      </c>
      <c r="G296">
        <v>0</v>
      </c>
      <c r="H296">
        <v>0</v>
      </c>
      <c r="I296" t="s">
        <v>379</v>
      </c>
      <c r="J296">
        <v>8.0500000000000007</v>
      </c>
      <c r="K296" t="s">
        <v>16</v>
      </c>
      <c r="L296" t="str">
        <f t="shared" si="8"/>
        <v>Youth</v>
      </c>
      <c r="Q296">
        <v>8.0500000000000007</v>
      </c>
    </row>
    <row r="297" spans="1:18" x14ac:dyDescent="0.2">
      <c r="A297">
        <v>1182</v>
      </c>
      <c r="B297">
        <v>0</v>
      </c>
      <c r="C297">
        <v>1</v>
      </c>
      <c r="D297" t="s">
        <v>380</v>
      </c>
      <c r="E297" t="s">
        <v>12</v>
      </c>
      <c r="F297">
        <f>MODE($R$7:$R$424)</f>
        <v>21</v>
      </c>
      <c r="G297">
        <v>0</v>
      </c>
      <c r="H297">
        <v>0</v>
      </c>
      <c r="I297" t="s">
        <v>381</v>
      </c>
      <c r="J297">
        <v>39.6</v>
      </c>
      <c r="K297" t="s">
        <v>16</v>
      </c>
      <c r="L297" t="str">
        <f t="shared" si="8"/>
        <v>Youth</v>
      </c>
      <c r="Q297">
        <v>39.6</v>
      </c>
    </row>
    <row r="298" spans="1:18" x14ac:dyDescent="0.2">
      <c r="A298">
        <v>1183</v>
      </c>
      <c r="B298">
        <v>1</v>
      </c>
      <c r="C298">
        <v>3</v>
      </c>
      <c r="D298" t="s">
        <v>382</v>
      </c>
      <c r="E298" t="s">
        <v>15</v>
      </c>
      <c r="F298">
        <v>30</v>
      </c>
      <c r="G298">
        <v>0</v>
      </c>
      <c r="H298">
        <v>0</v>
      </c>
      <c r="I298">
        <v>382650</v>
      </c>
      <c r="J298">
        <v>6.95</v>
      </c>
      <c r="K298" t="s">
        <v>13</v>
      </c>
      <c r="L298" t="str">
        <f t="shared" si="8"/>
        <v>Youth</v>
      </c>
      <c r="Q298">
        <v>6.95</v>
      </c>
      <c r="R298">
        <v>30</v>
      </c>
    </row>
    <row r="299" spans="1:18" x14ac:dyDescent="0.2">
      <c r="A299">
        <v>1184</v>
      </c>
      <c r="B299">
        <v>0</v>
      </c>
      <c r="C299">
        <v>3</v>
      </c>
      <c r="D299" t="s">
        <v>383</v>
      </c>
      <c r="E299" t="s">
        <v>12</v>
      </c>
      <c r="F299">
        <f>MODE($R$7:$R$424)</f>
        <v>21</v>
      </c>
      <c r="G299">
        <v>0</v>
      </c>
      <c r="H299">
        <v>0</v>
      </c>
      <c r="I299">
        <v>2652</v>
      </c>
      <c r="J299">
        <v>7.2291999999999996</v>
      </c>
      <c r="K299" t="s">
        <v>24</v>
      </c>
      <c r="L299" t="str">
        <f t="shared" si="8"/>
        <v>Youth</v>
      </c>
      <c r="Q299">
        <v>7.2291999999999996</v>
      </c>
    </row>
    <row r="300" spans="1:18" x14ac:dyDescent="0.2">
      <c r="A300">
        <v>1185</v>
      </c>
      <c r="B300">
        <v>0</v>
      </c>
      <c r="C300">
        <v>1</v>
      </c>
      <c r="D300" t="s">
        <v>384</v>
      </c>
      <c r="E300" t="s">
        <v>12</v>
      </c>
      <c r="F300">
        <v>53</v>
      </c>
      <c r="G300">
        <v>1</v>
      </c>
      <c r="H300">
        <v>1</v>
      </c>
      <c r="I300">
        <v>33638</v>
      </c>
      <c r="J300">
        <v>81.8583</v>
      </c>
      <c r="K300" t="s">
        <v>16</v>
      </c>
      <c r="L300" t="str">
        <f t="shared" si="8"/>
        <v>Adult</v>
      </c>
      <c r="Q300">
        <v>81.8583</v>
      </c>
      <c r="R300">
        <v>53</v>
      </c>
    </row>
    <row r="301" spans="1:18" x14ac:dyDescent="0.2">
      <c r="A301">
        <v>1186</v>
      </c>
      <c r="B301">
        <v>0</v>
      </c>
      <c r="C301">
        <v>3</v>
      </c>
      <c r="D301" t="s">
        <v>385</v>
      </c>
      <c r="E301" t="s">
        <v>12</v>
      </c>
      <c r="F301">
        <v>36</v>
      </c>
      <c r="G301">
        <v>0</v>
      </c>
      <c r="H301">
        <v>0</v>
      </c>
      <c r="I301">
        <v>345771</v>
      </c>
      <c r="J301">
        <v>9.5</v>
      </c>
      <c r="K301" t="s">
        <v>16</v>
      </c>
      <c r="L301" t="str">
        <f t="shared" si="8"/>
        <v>Youth</v>
      </c>
      <c r="Q301">
        <v>9.5</v>
      </c>
      <c r="R301">
        <v>36</v>
      </c>
    </row>
    <row r="302" spans="1:18" x14ac:dyDescent="0.2">
      <c r="A302">
        <v>1187</v>
      </c>
      <c r="B302">
        <v>0</v>
      </c>
      <c r="C302">
        <v>3</v>
      </c>
      <c r="D302" t="s">
        <v>386</v>
      </c>
      <c r="E302" t="s">
        <v>12</v>
      </c>
      <c r="F302">
        <v>26</v>
      </c>
      <c r="G302">
        <v>0</v>
      </c>
      <c r="H302">
        <v>0</v>
      </c>
      <c r="I302">
        <v>349202</v>
      </c>
      <c r="J302">
        <v>7.8958000000000004</v>
      </c>
      <c r="K302" t="s">
        <v>16</v>
      </c>
      <c r="L302" t="str">
        <f t="shared" si="8"/>
        <v>Youth</v>
      </c>
      <c r="Q302">
        <v>7.8958000000000004</v>
      </c>
      <c r="R302">
        <v>26</v>
      </c>
    </row>
    <row r="303" spans="1:18" x14ac:dyDescent="0.2">
      <c r="A303">
        <v>1188</v>
      </c>
      <c r="B303">
        <v>1</v>
      </c>
      <c r="C303">
        <v>2</v>
      </c>
      <c r="D303" t="s">
        <v>387</v>
      </c>
      <c r="E303" t="s">
        <v>15</v>
      </c>
      <c r="F303">
        <v>1</v>
      </c>
      <c r="G303">
        <v>1</v>
      </c>
      <c r="H303">
        <v>2</v>
      </c>
      <c r="I303" t="s">
        <v>388</v>
      </c>
      <c r="J303">
        <v>41.5792</v>
      </c>
      <c r="K303" t="s">
        <v>24</v>
      </c>
      <c r="L303" t="str">
        <f t="shared" si="8"/>
        <v>Teenager</v>
      </c>
      <c r="Q303">
        <v>41.5792</v>
      </c>
      <c r="R303">
        <v>1</v>
      </c>
    </row>
    <row r="304" spans="1:18" x14ac:dyDescent="0.2">
      <c r="A304">
        <v>1189</v>
      </c>
      <c r="B304">
        <v>0</v>
      </c>
      <c r="C304">
        <v>3</v>
      </c>
      <c r="D304" t="s">
        <v>389</v>
      </c>
      <c r="E304" t="s">
        <v>12</v>
      </c>
      <c r="F304">
        <f>MODE($R$7:$R$424)</f>
        <v>21</v>
      </c>
      <c r="G304">
        <v>2</v>
      </c>
      <c r="H304">
        <v>0</v>
      </c>
      <c r="I304">
        <v>2662</v>
      </c>
      <c r="J304">
        <v>21.679200000000002</v>
      </c>
      <c r="K304" t="s">
        <v>24</v>
      </c>
      <c r="L304" t="str">
        <f t="shared" si="8"/>
        <v>Youth</v>
      </c>
      <c r="Q304">
        <v>21.679200000000002</v>
      </c>
    </row>
    <row r="305" spans="1:18" x14ac:dyDescent="0.2">
      <c r="A305">
        <v>1190</v>
      </c>
      <c r="B305">
        <v>0</v>
      </c>
      <c r="C305">
        <v>1</v>
      </c>
      <c r="D305" t="s">
        <v>390</v>
      </c>
      <c r="E305" t="s">
        <v>12</v>
      </c>
      <c r="F305">
        <v>30</v>
      </c>
      <c r="G305">
        <v>0</v>
      </c>
      <c r="H305">
        <v>0</v>
      </c>
      <c r="I305">
        <v>113801</v>
      </c>
      <c r="J305">
        <v>45.5</v>
      </c>
      <c r="K305" t="s">
        <v>16</v>
      </c>
      <c r="L305" t="str">
        <f t="shared" si="8"/>
        <v>Youth</v>
      </c>
      <c r="Q305">
        <v>45.5</v>
      </c>
      <c r="R305">
        <v>30</v>
      </c>
    </row>
    <row r="306" spans="1:18" x14ac:dyDescent="0.2">
      <c r="A306">
        <v>1191</v>
      </c>
      <c r="B306">
        <v>0</v>
      </c>
      <c r="C306">
        <v>3</v>
      </c>
      <c r="D306" t="s">
        <v>391</v>
      </c>
      <c r="E306" t="s">
        <v>12</v>
      </c>
      <c r="F306">
        <v>29</v>
      </c>
      <c r="G306">
        <v>0</v>
      </c>
      <c r="H306">
        <v>0</v>
      </c>
      <c r="I306">
        <v>347467</v>
      </c>
      <c r="J306">
        <v>7.8541999999999996</v>
      </c>
      <c r="K306" t="s">
        <v>16</v>
      </c>
      <c r="L306" t="str">
        <f t="shared" si="8"/>
        <v>Youth</v>
      </c>
      <c r="Q306">
        <v>7.8541999999999996</v>
      </c>
      <c r="R306">
        <v>29</v>
      </c>
    </row>
    <row r="307" spans="1:18" x14ac:dyDescent="0.2">
      <c r="A307">
        <v>1192</v>
      </c>
      <c r="B307">
        <v>0</v>
      </c>
      <c r="C307">
        <v>3</v>
      </c>
      <c r="D307" t="s">
        <v>392</v>
      </c>
      <c r="E307" t="s">
        <v>12</v>
      </c>
      <c r="F307">
        <v>32</v>
      </c>
      <c r="G307">
        <v>0</v>
      </c>
      <c r="H307">
        <v>0</v>
      </c>
      <c r="I307">
        <v>347079</v>
      </c>
      <c r="J307">
        <v>7.7750000000000004</v>
      </c>
      <c r="K307" t="s">
        <v>16</v>
      </c>
      <c r="L307" t="str">
        <f t="shared" si="8"/>
        <v>Youth</v>
      </c>
      <c r="Q307">
        <v>7.7750000000000004</v>
      </c>
      <c r="R307">
        <v>32</v>
      </c>
    </row>
    <row r="308" spans="1:18" x14ac:dyDescent="0.2">
      <c r="A308">
        <v>1193</v>
      </c>
      <c r="B308">
        <v>0</v>
      </c>
      <c r="C308">
        <v>2</v>
      </c>
      <c r="D308" t="s">
        <v>393</v>
      </c>
      <c r="E308" t="s">
        <v>12</v>
      </c>
      <c r="F308">
        <f>MODE($R$7:$R$424)</f>
        <v>21</v>
      </c>
      <c r="G308">
        <v>0</v>
      </c>
      <c r="H308">
        <v>0</v>
      </c>
      <c r="I308">
        <v>237735</v>
      </c>
      <c r="J308">
        <v>15.0458</v>
      </c>
      <c r="K308" t="s">
        <v>24</v>
      </c>
      <c r="L308" t="str">
        <f t="shared" si="8"/>
        <v>Youth</v>
      </c>
      <c r="Q308">
        <v>15.0458</v>
      </c>
    </row>
    <row r="309" spans="1:18" x14ac:dyDescent="0.2">
      <c r="A309">
        <v>1194</v>
      </c>
      <c r="B309">
        <v>0</v>
      </c>
      <c r="C309">
        <v>2</v>
      </c>
      <c r="D309" t="s">
        <v>394</v>
      </c>
      <c r="E309" t="s">
        <v>12</v>
      </c>
      <c r="F309">
        <v>43</v>
      </c>
      <c r="G309">
        <v>0</v>
      </c>
      <c r="H309">
        <v>1</v>
      </c>
      <c r="I309" t="s">
        <v>247</v>
      </c>
      <c r="J309">
        <v>21</v>
      </c>
      <c r="K309" t="s">
        <v>16</v>
      </c>
      <c r="L309" t="str">
        <f t="shared" si="8"/>
        <v>Adult</v>
      </c>
      <c r="Q309">
        <v>21</v>
      </c>
      <c r="R309">
        <v>43</v>
      </c>
    </row>
    <row r="310" spans="1:18" x14ac:dyDescent="0.2">
      <c r="A310">
        <v>1195</v>
      </c>
      <c r="B310">
        <v>0</v>
      </c>
      <c r="C310">
        <v>3</v>
      </c>
      <c r="D310" t="s">
        <v>395</v>
      </c>
      <c r="E310" t="s">
        <v>12</v>
      </c>
      <c r="F310">
        <v>24</v>
      </c>
      <c r="G310">
        <v>0</v>
      </c>
      <c r="H310">
        <v>0</v>
      </c>
      <c r="I310">
        <v>315092</v>
      </c>
      <c r="J310">
        <v>8.6624999999999996</v>
      </c>
      <c r="K310" t="s">
        <v>16</v>
      </c>
      <c r="L310" t="str">
        <f t="shared" si="8"/>
        <v>Youth</v>
      </c>
      <c r="Q310">
        <v>8.6624999999999996</v>
      </c>
      <c r="R310">
        <v>24</v>
      </c>
    </row>
    <row r="311" spans="1:18" x14ac:dyDescent="0.2">
      <c r="A311">
        <v>1196</v>
      </c>
      <c r="B311">
        <v>1</v>
      </c>
      <c r="C311">
        <v>3</v>
      </c>
      <c r="D311" t="s">
        <v>396</v>
      </c>
      <c r="E311" t="s">
        <v>15</v>
      </c>
      <c r="F311">
        <f>MODE($R$7:$R$424)</f>
        <v>21</v>
      </c>
      <c r="G311">
        <v>0</v>
      </c>
      <c r="H311">
        <v>0</v>
      </c>
      <c r="I311">
        <v>383123</v>
      </c>
      <c r="J311">
        <v>7.75</v>
      </c>
      <c r="K311" t="s">
        <v>13</v>
      </c>
      <c r="L311" t="str">
        <f t="shared" si="8"/>
        <v>Youth</v>
      </c>
      <c r="Q311">
        <v>7.75</v>
      </c>
    </row>
    <row r="312" spans="1:18" x14ac:dyDescent="0.2">
      <c r="A312">
        <v>1197</v>
      </c>
      <c r="B312">
        <v>1</v>
      </c>
      <c r="C312">
        <v>1</v>
      </c>
      <c r="D312" t="s">
        <v>397</v>
      </c>
      <c r="E312" t="s">
        <v>15</v>
      </c>
      <c r="F312">
        <v>64</v>
      </c>
      <c r="G312">
        <v>1</v>
      </c>
      <c r="H312">
        <v>1</v>
      </c>
      <c r="I312">
        <v>112901</v>
      </c>
      <c r="J312">
        <v>26.55</v>
      </c>
      <c r="K312" t="s">
        <v>16</v>
      </c>
      <c r="L312" t="str">
        <f t="shared" si="8"/>
        <v>Elder</v>
      </c>
      <c r="Q312">
        <v>26.55</v>
      </c>
      <c r="R312">
        <v>64</v>
      </c>
    </row>
    <row r="313" spans="1:18" x14ac:dyDescent="0.2">
      <c r="A313">
        <v>1198</v>
      </c>
      <c r="B313">
        <v>0</v>
      </c>
      <c r="C313">
        <v>1</v>
      </c>
      <c r="D313" t="s">
        <v>398</v>
      </c>
      <c r="E313" t="s">
        <v>12</v>
      </c>
      <c r="F313">
        <v>30</v>
      </c>
      <c r="G313">
        <v>1</v>
      </c>
      <c r="H313">
        <v>2</v>
      </c>
      <c r="I313">
        <v>113781</v>
      </c>
      <c r="J313">
        <v>151.55000000000001</v>
      </c>
      <c r="K313" t="s">
        <v>16</v>
      </c>
      <c r="L313" t="str">
        <f t="shared" si="8"/>
        <v>Youth</v>
      </c>
      <c r="Q313">
        <v>151.55000000000001</v>
      </c>
      <c r="R313">
        <v>30</v>
      </c>
    </row>
    <row r="314" spans="1:18" x14ac:dyDescent="0.2">
      <c r="A314">
        <v>1199</v>
      </c>
      <c r="B314">
        <v>0</v>
      </c>
      <c r="C314">
        <v>3</v>
      </c>
      <c r="D314" t="s">
        <v>399</v>
      </c>
      <c r="E314" t="s">
        <v>12</v>
      </c>
      <c r="F314">
        <v>0.83</v>
      </c>
      <c r="G314">
        <v>0</v>
      </c>
      <c r="H314">
        <v>1</v>
      </c>
      <c r="I314">
        <v>392091</v>
      </c>
      <c r="J314">
        <v>9.35</v>
      </c>
      <c r="K314" t="s">
        <v>16</v>
      </c>
      <c r="L314" t="str">
        <f t="shared" si="8"/>
        <v>Teenager</v>
      </c>
      <c r="Q314">
        <v>9.35</v>
      </c>
      <c r="R314">
        <v>0.83</v>
      </c>
    </row>
    <row r="315" spans="1:18" x14ac:dyDescent="0.2">
      <c r="A315">
        <v>1200</v>
      </c>
      <c r="B315">
        <v>0</v>
      </c>
      <c r="C315">
        <v>1</v>
      </c>
      <c r="D315" t="s">
        <v>400</v>
      </c>
      <c r="E315" t="s">
        <v>12</v>
      </c>
      <c r="F315">
        <v>55</v>
      </c>
      <c r="G315">
        <v>1</v>
      </c>
      <c r="H315">
        <v>1</v>
      </c>
      <c r="I315">
        <v>12749</v>
      </c>
      <c r="J315">
        <v>93.5</v>
      </c>
      <c r="K315" t="s">
        <v>16</v>
      </c>
      <c r="L315" t="str">
        <f t="shared" si="8"/>
        <v>Adult</v>
      </c>
      <c r="Q315">
        <v>93.5</v>
      </c>
      <c r="R315">
        <v>55</v>
      </c>
    </row>
    <row r="316" spans="1:18" x14ac:dyDescent="0.2">
      <c r="A316">
        <v>1201</v>
      </c>
      <c r="B316">
        <v>1</v>
      </c>
      <c r="C316">
        <v>3</v>
      </c>
      <c r="D316" t="s">
        <v>401</v>
      </c>
      <c r="E316" t="s">
        <v>15</v>
      </c>
      <c r="F316">
        <v>45</v>
      </c>
      <c r="G316">
        <v>1</v>
      </c>
      <c r="H316">
        <v>0</v>
      </c>
      <c r="I316">
        <v>350026</v>
      </c>
      <c r="J316">
        <v>14.1083</v>
      </c>
      <c r="K316" t="s">
        <v>16</v>
      </c>
      <c r="L316" t="str">
        <f t="shared" si="8"/>
        <v>Adult</v>
      </c>
      <c r="Q316">
        <v>14.1083</v>
      </c>
      <c r="R316">
        <v>45</v>
      </c>
    </row>
    <row r="317" spans="1:18" x14ac:dyDescent="0.2">
      <c r="A317">
        <v>1202</v>
      </c>
      <c r="B317">
        <v>0</v>
      </c>
      <c r="C317">
        <v>3</v>
      </c>
      <c r="D317" t="s">
        <v>402</v>
      </c>
      <c r="E317" t="s">
        <v>12</v>
      </c>
      <c r="F317">
        <v>18</v>
      </c>
      <c r="G317">
        <v>0</v>
      </c>
      <c r="H317">
        <v>0</v>
      </c>
      <c r="I317">
        <v>315091</v>
      </c>
      <c r="J317">
        <v>8.6624999999999996</v>
      </c>
      <c r="K317" t="s">
        <v>16</v>
      </c>
      <c r="L317" t="str">
        <f t="shared" si="8"/>
        <v>Teenager</v>
      </c>
      <c r="Q317">
        <v>8.6624999999999996</v>
      </c>
      <c r="R317">
        <v>18</v>
      </c>
    </row>
    <row r="318" spans="1:18" x14ac:dyDescent="0.2">
      <c r="A318">
        <v>1203</v>
      </c>
      <c r="B318">
        <v>0</v>
      </c>
      <c r="C318">
        <v>3</v>
      </c>
      <c r="D318" t="s">
        <v>403</v>
      </c>
      <c r="E318" t="s">
        <v>12</v>
      </c>
      <c r="F318">
        <v>22</v>
      </c>
      <c r="G318">
        <v>0</v>
      </c>
      <c r="H318">
        <v>0</v>
      </c>
      <c r="I318">
        <v>2658</v>
      </c>
      <c r="J318">
        <v>7.2249999999999996</v>
      </c>
      <c r="K318" t="s">
        <v>24</v>
      </c>
      <c r="L318" t="str">
        <f t="shared" si="8"/>
        <v>Youth</v>
      </c>
      <c r="Q318">
        <v>7.2249999999999996</v>
      </c>
      <c r="R318">
        <v>22</v>
      </c>
    </row>
    <row r="319" spans="1:18" x14ac:dyDescent="0.2">
      <c r="A319">
        <v>1204</v>
      </c>
      <c r="B319">
        <v>0</v>
      </c>
      <c r="C319">
        <v>3</v>
      </c>
      <c r="D319" t="s">
        <v>404</v>
      </c>
      <c r="E319" t="s">
        <v>12</v>
      </c>
      <c r="F319">
        <f>MODE($R$7:$R$424)</f>
        <v>21</v>
      </c>
      <c r="G319">
        <v>0</v>
      </c>
      <c r="H319">
        <v>0</v>
      </c>
      <c r="I319" t="s">
        <v>405</v>
      </c>
      <c r="J319">
        <v>7.5750000000000002</v>
      </c>
      <c r="K319" t="s">
        <v>16</v>
      </c>
      <c r="L319" t="str">
        <f t="shared" si="8"/>
        <v>Youth</v>
      </c>
      <c r="Q319">
        <v>7.5750000000000002</v>
      </c>
    </row>
    <row r="320" spans="1:18" x14ac:dyDescent="0.2">
      <c r="A320">
        <v>1205</v>
      </c>
      <c r="B320">
        <v>1</v>
      </c>
      <c r="C320">
        <v>3</v>
      </c>
      <c r="D320" t="s">
        <v>406</v>
      </c>
      <c r="E320" t="s">
        <v>15</v>
      </c>
      <c r="F320">
        <v>37</v>
      </c>
      <c r="G320">
        <v>0</v>
      </c>
      <c r="H320">
        <v>0</v>
      </c>
      <c r="I320">
        <v>368364</v>
      </c>
      <c r="J320">
        <v>7.75</v>
      </c>
      <c r="K320" t="s">
        <v>13</v>
      </c>
      <c r="L320" t="str">
        <f t="shared" si="8"/>
        <v>Youth</v>
      </c>
      <c r="Q320">
        <v>7.75</v>
      </c>
      <c r="R320">
        <v>37</v>
      </c>
    </row>
    <row r="321" spans="1:18" x14ac:dyDescent="0.2">
      <c r="A321">
        <v>1206</v>
      </c>
      <c r="B321">
        <v>1</v>
      </c>
      <c r="C321">
        <v>1</v>
      </c>
      <c r="D321" t="s">
        <v>407</v>
      </c>
      <c r="E321" t="s">
        <v>15</v>
      </c>
      <c r="F321">
        <v>55</v>
      </c>
      <c r="G321">
        <v>0</v>
      </c>
      <c r="H321">
        <v>0</v>
      </c>
      <c r="I321" t="s">
        <v>408</v>
      </c>
      <c r="J321">
        <v>135.63329999999999</v>
      </c>
      <c r="K321" t="s">
        <v>24</v>
      </c>
      <c r="L321" t="str">
        <f t="shared" si="8"/>
        <v>Adult</v>
      </c>
      <c r="Q321">
        <v>135.63329999999999</v>
      </c>
      <c r="R321">
        <v>55</v>
      </c>
    </row>
    <row r="322" spans="1:18" x14ac:dyDescent="0.2">
      <c r="A322">
        <v>1207</v>
      </c>
      <c r="B322">
        <v>1</v>
      </c>
      <c r="C322">
        <v>3</v>
      </c>
      <c r="D322" t="s">
        <v>409</v>
      </c>
      <c r="E322" t="s">
        <v>15</v>
      </c>
      <c r="F322">
        <v>17</v>
      </c>
      <c r="G322">
        <v>0</v>
      </c>
      <c r="H322">
        <v>0</v>
      </c>
      <c r="I322" t="s">
        <v>410</v>
      </c>
      <c r="J322">
        <v>7.7332999999999998</v>
      </c>
      <c r="K322" t="s">
        <v>13</v>
      </c>
      <c r="L322" t="str">
        <f t="shared" si="8"/>
        <v>Teenager</v>
      </c>
      <c r="Q322">
        <v>7.7332999999999998</v>
      </c>
      <c r="R322">
        <v>17</v>
      </c>
    </row>
    <row r="323" spans="1:18" x14ac:dyDescent="0.2">
      <c r="A323">
        <v>1208</v>
      </c>
      <c r="B323">
        <v>0</v>
      </c>
      <c r="C323">
        <v>1</v>
      </c>
      <c r="D323" t="s">
        <v>411</v>
      </c>
      <c r="E323" t="s">
        <v>12</v>
      </c>
      <c r="F323">
        <v>57</v>
      </c>
      <c r="G323">
        <v>1</v>
      </c>
      <c r="H323">
        <v>0</v>
      </c>
      <c r="I323" t="s">
        <v>412</v>
      </c>
      <c r="J323">
        <v>146.52080000000001</v>
      </c>
      <c r="K323" t="s">
        <v>24</v>
      </c>
      <c r="L323" t="str">
        <f t="shared" si="8"/>
        <v>Adult</v>
      </c>
      <c r="Q323">
        <v>146.52080000000001</v>
      </c>
      <c r="R323">
        <v>57</v>
      </c>
    </row>
    <row r="324" spans="1:18" x14ac:dyDescent="0.2">
      <c r="A324">
        <v>1209</v>
      </c>
      <c r="B324">
        <v>0</v>
      </c>
      <c r="C324">
        <v>2</v>
      </c>
      <c r="D324" t="s">
        <v>413</v>
      </c>
      <c r="E324" t="s">
        <v>12</v>
      </c>
      <c r="F324">
        <v>19</v>
      </c>
      <c r="G324">
        <v>0</v>
      </c>
      <c r="H324">
        <v>0</v>
      </c>
      <c r="I324">
        <v>28004</v>
      </c>
      <c r="J324">
        <v>10.5</v>
      </c>
      <c r="K324" t="s">
        <v>16</v>
      </c>
      <c r="L324" t="str">
        <f t="shared" si="8"/>
        <v>Teenager</v>
      </c>
      <c r="Q324">
        <v>10.5</v>
      </c>
      <c r="R324">
        <v>19</v>
      </c>
    </row>
    <row r="325" spans="1:18" x14ac:dyDescent="0.2">
      <c r="A325">
        <v>1210</v>
      </c>
      <c r="B325">
        <v>0</v>
      </c>
      <c r="C325">
        <v>3</v>
      </c>
      <c r="D325" t="s">
        <v>414</v>
      </c>
      <c r="E325" t="s">
        <v>12</v>
      </c>
      <c r="F325">
        <v>27</v>
      </c>
      <c r="G325">
        <v>0</v>
      </c>
      <c r="H325">
        <v>0</v>
      </c>
      <c r="I325">
        <v>350408</v>
      </c>
      <c r="J325">
        <v>7.8541999999999996</v>
      </c>
      <c r="K325" t="s">
        <v>16</v>
      </c>
      <c r="L325" t="str">
        <f t="shared" si="8"/>
        <v>Youth</v>
      </c>
      <c r="Q325">
        <v>7.8541999999999996</v>
      </c>
      <c r="R325">
        <v>27</v>
      </c>
    </row>
    <row r="326" spans="1:18" x14ac:dyDescent="0.2">
      <c r="A326">
        <v>1211</v>
      </c>
      <c r="B326">
        <v>0</v>
      </c>
      <c r="C326">
        <v>2</v>
      </c>
      <c r="D326" t="s">
        <v>415</v>
      </c>
      <c r="E326" t="s">
        <v>12</v>
      </c>
      <c r="F326">
        <v>22</v>
      </c>
      <c r="G326">
        <v>2</v>
      </c>
      <c r="H326">
        <v>0</v>
      </c>
      <c r="I326" t="s">
        <v>59</v>
      </c>
      <c r="J326">
        <v>31.5</v>
      </c>
      <c r="K326" t="s">
        <v>16</v>
      </c>
      <c r="L326" t="str">
        <f t="shared" si="8"/>
        <v>Youth</v>
      </c>
      <c r="Q326">
        <v>31.5</v>
      </c>
      <c r="R326">
        <v>22</v>
      </c>
    </row>
    <row r="327" spans="1:18" x14ac:dyDescent="0.2">
      <c r="A327">
        <v>1212</v>
      </c>
      <c r="B327">
        <v>0</v>
      </c>
      <c r="C327">
        <v>3</v>
      </c>
      <c r="D327" t="s">
        <v>416</v>
      </c>
      <c r="E327" t="s">
        <v>12</v>
      </c>
      <c r="F327">
        <v>26</v>
      </c>
      <c r="G327">
        <v>0</v>
      </c>
      <c r="H327">
        <v>0</v>
      </c>
      <c r="I327">
        <v>347075</v>
      </c>
      <c r="J327">
        <v>7.7750000000000004</v>
      </c>
      <c r="K327" t="s">
        <v>16</v>
      </c>
      <c r="L327" t="str">
        <f t="shared" ref="L327:L390" si="9">_xlfn.IFS(F327&lt;=19,"Teenager",F327&lt;=39,"Youth",F327&lt;=59,"Adult",F327&gt;=60,"Elder")</f>
        <v>Youth</v>
      </c>
      <c r="Q327">
        <v>7.7750000000000004</v>
      </c>
      <c r="R327">
        <v>26</v>
      </c>
    </row>
    <row r="328" spans="1:18" x14ac:dyDescent="0.2">
      <c r="A328">
        <v>1213</v>
      </c>
      <c r="B328">
        <v>0</v>
      </c>
      <c r="C328">
        <v>3</v>
      </c>
      <c r="D328" t="s">
        <v>417</v>
      </c>
      <c r="E328" t="s">
        <v>12</v>
      </c>
      <c r="F328">
        <v>25</v>
      </c>
      <c r="G328">
        <v>0</v>
      </c>
      <c r="H328">
        <v>0</v>
      </c>
      <c r="I328">
        <v>2654</v>
      </c>
      <c r="J328">
        <v>7.2291999999999996</v>
      </c>
      <c r="K328" t="s">
        <v>24</v>
      </c>
      <c r="L328" t="str">
        <f t="shared" si="9"/>
        <v>Youth</v>
      </c>
      <c r="Q328">
        <v>7.2291999999999996</v>
      </c>
      <c r="R328">
        <v>25</v>
      </c>
    </row>
    <row r="329" spans="1:18" x14ac:dyDescent="0.2">
      <c r="A329">
        <v>1214</v>
      </c>
      <c r="B329">
        <v>0</v>
      </c>
      <c r="C329">
        <v>2</v>
      </c>
      <c r="D329" t="s">
        <v>418</v>
      </c>
      <c r="E329" t="s">
        <v>12</v>
      </c>
      <c r="F329">
        <v>26</v>
      </c>
      <c r="G329">
        <v>0</v>
      </c>
      <c r="H329">
        <v>0</v>
      </c>
      <c r="I329">
        <v>244368</v>
      </c>
      <c r="J329">
        <v>13</v>
      </c>
      <c r="K329" t="s">
        <v>16</v>
      </c>
      <c r="L329" t="str">
        <f t="shared" si="9"/>
        <v>Youth</v>
      </c>
      <c r="Q329">
        <v>13</v>
      </c>
      <c r="R329">
        <v>26</v>
      </c>
    </row>
    <row r="330" spans="1:18" x14ac:dyDescent="0.2">
      <c r="A330">
        <v>1215</v>
      </c>
      <c r="B330">
        <v>0</v>
      </c>
      <c r="C330">
        <v>1</v>
      </c>
      <c r="D330" t="s">
        <v>419</v>
      </c>
      <c r="E330" t="s">
        <v>12</v>
      </c>
      <c r="F330">
        <v>33</v>
      </c>
      <c r="G330">
        <v>0</v>
      </c>
      <c r="H330">
        <v>0</v>
      </c>
      <c r="I330">
        <v>113790</v>
      </c>
      <c r="J330">
        <v>26.55</v>
      </c>
      <c r="K330" t="s">
        <v>16</v>
      </c>
      <c r="L330" t="str">
        <f t="shared" si="9"/>
        <v>Youth</v>
      </c>
      <c r="Q330">
        <v>26.55</v>
      </c>
      <c r="R330">
        <v>33</v>
      </c>
    </row>
    <row r="331" spans="1:18" x14ac:dyDescent="0.2">
      <c r="A331">
        <v>1216</v>
      </c>
      <c r="B331">
        <v>1</v>
      </c>
      <c r="C331">
        <v>1</v>
      </c>
      <c r="D331" t="s">
        <v>420</v>
      </c>
      <c r="E331" t="s">
        <v>15</v>
      </c>
      <c r="F331">
        <v>39</v>
      </c>
      <c r="G331">
        <v>0</v>
      </c>
      <c r="H331">
        <v>0</v>
      </c>
      <c r="I331">
        <v>24160</v>
      </c>
      <c r="J331">
        <v>211.33750000000001</v>
      </c>
      <c r="K331" t="s">
        <v>16</v>
      </c>
      <c r="L331" t="str">
        <f t="shared" si="9"/>
        <v>Youth</v>
      </c>
      <c r="Q331">
        <v>211.33750000000001</v>
      </c>
      <c r="R331">
        <v>39</v>
      </c>
    </row>
    <row r="332" spans="1:18" x14ac:dyDescent="0.2">
      <c r="A332">
        <v>1217</v>
      </c>
      <c r="B332">
        <v>0</v>
      </c>
      <c r="C332">
        <v>3</v>
      </c>
      <c r="D332" t="s">
        <v>421</v>
      </c>
      <c r="E332" t="s">
        <v>12</v>
      </c>
      <c r="F332">
        <v>23</v>
      </c>
      <c r="G332">
        <v>0</v>
      </c>
      <c r="H332">
        <v>0</v>
      </c>
      <c r="I332" t="s">
        <v>422</v>
      </c>
      <c r="J332">
        <v>7.05</v>
      </c>
      <c r="K332" t="s">
        <v>16</v>
      </c>
      <c r="L332" t="str">
        <f t="shared" si="9"/>
        <v>Youth</v>
      </c>
      <c r="Q332">
        <v>7.05</v>
      </c>
      <c r="R332">
        <v>23</v>
      </c>
    </row>
    <row r="333" spans="1:18" x14ac:dyDescent="0.2">
      <c r="A333">
        <v>1218</v>
      </c>
      <c r="B333">
        <v>1</v>
      </c>
      <c r="C333">
        <v>2</v>
      </c>
      <c r="D333" t="s">
        <v>423</v>
      </c>
      <c r="E333" t="s">
        <v>15</v>
      </c>
      <c r="F333">
        <v>12</v>
      </c>
      <c r="G333">
        <v>2</v>
      </c>
      <c r="H333">
        <v>1</v>
      </c>
      <c r="I333">
        <v>230136</v>
      </c>
      <c r="J333">
        <v>39</v>
      </c>
      <c r="K333" t="s">
        <v>16</v>
      </c>
      <c r="L333" t="str">
        <f t="shared" si="9"/>
        <v>Teenager</v>
      </c>
      <c r="Q333">
        <v>39</v>
      </c>
      <c r="R333">
        <v>12</v>
      </c>
    </row>
    <row r="334" spans="1:18" x14ac:dyDescent="0.2">
      <c r="A334">
        <v>1219</v>
      </c>
      <c r="B334">
        <v>0</v>
      </c>
      <c r="C334">
        <v>1</v>
      </c>
      <c r="D334" t="s">
        <v>424</v>
      </c>
      <c r="E334" t="s">
        <v>12</v>
      </c>
      <c r="F334">
        <v>46</v>
      </c>
      <c r="G334">
        <v>0</v>
      </c>
      <c r="H334">
        <v>0</v>
      </c>
      <c r="I334" t="s">
        <v>425</v>
      </c>
      <c r="J334">
        <v>79.2</v>
      </c>
      <c r="K334" t="s">
        <v>24</v>
      </c>
      <c r="L334" t="str">
        <f t="shared" si="9"/>
        <v>Adult</v>
      </c>
      <c r="Q334">
        <v>79.2</v>
      </c>
      <c r="R334">
        <v>46</v>
      </c>
    </row>
    <row r="335" spans="1:18" x14ac:dyDescent="0.2">
      <c r="A335">
        <v>1220</v>
      </c>
      <c r="B335">
        <v>0</v>
      </c>
      <c r="C335">
        <v>2</v>
      </c>
      <c r="D335" t="s">
        <v>426</v>
      </c>
      <c r="E335" t="s">
        <v>12</v>
      </c>
      <c r="F335">
        <v>29</v>
      </c>
      <c r="G335">
        <v>1</v>
      </c>
      <c r="H335">
        <v>0</v>
      </c>
      <c r="I335">
        <v>2003</v>
      </c>
      <c r="J335">
        <v>26</v>
      </c>
      <c r="K335" t="s">
        <v>16</v>
      </c>
      <c r="L335" t="str">
        <f t="shared" si="9"/>
        <v>Youth</v>
      </c>
      <c r="Q335">
        <v>26</v>
      </c>
      <c r="R335">
        <v>29</v>
      </c>
    </row>
    <row r="336" spans="1:18" x14ac:dyDescent="0.2">
      <c r="A336">
        <v>1221</v>
      </c>
      <c r="B336">
        <v>0</v>
      </c>
      <c r="C336">
        <v>2</v>
      </c>
      <c r="D336" t="s">
        <v>427</v>
      </c>
      <c r="E336" t="s">
        <v>12</v>
      </c>
      <c r="F336">
        <v>21</v>
      </c>
      <c r="G336">
        <v>0</v>
      </c>
      <c r="H336">
        <v>0</v>
      </c>
      <c r="I336">
        <v>236854</v>
      </c>
      <c r="J336">
        <v>13</v>
      </c>
      <c r="K336" t="s">
        <v>16</v>
      </c>
      <c r="L336" t="str">
        <f t="shared" si="9"/>
        <v>Youth</v>
      </c>
      <c r="Q336">
        <v>13</v>
      </c>
      <c r="R336">
        <v>21</v>
      </c>
    </row>
    <row r="337" spans="1:18" x14ac:dyDescent="0.2">
      <c r="A337">
        <v>1222</v>
      </c>
      <c r="B337">
        <v>1</v>
      </c>
      <c r="C337">
        <v>2</v>
      </c>
      <c r="D337" t="s">
        <v>428</v>
      </c>
      <c r="E337" t="s">
        <v>15</v>
      </c>
      <c r="F337">
        <v>48</v>
      </c>
      <c r="G337">
        <v>0</v>
      </c>
      <c r="H337">
        <v>2</v>
      </c>
      <c r="I337" t="s">
        <v>234</v>
      </c>
      <c r="J337">
        <v>36.75</v>
      </c>
      <c r="K337" t="s">
        <v>16</v>
      </c>
      <c r="L337" t="str">
        <f t="shared" si="9"/>
        <v>Adult</v>
      </c>
      <c r="Q337">
        <v>36.75</v>
      </c>
      <c r="R337">
        <v>48</v>
      </c>
    </row>
    <row r="338" spans="1:18" x14ac:dyDescent="0.2">
      <c r="A338">
        <v>1223</v>
      </c>
      <c r="B338">
        <v>0</v>
      </c>
      <c r="C338">
        <v>1</v>
      </c>
      <c r="D338" t="s">
        <v>429</v>
      </c>
      <c r="E338" t="s">
        <v>12</v>
      </c>
      <c r="F338">
        <v>39</v>
      </c>
      <c r="G338">
        <v>0</v>
      </c>
      <c r="H338">
        <v>0</v>
      </c>
      <c r="I338" t="s">
        <v>430</v>
      </c>
      <c r="J338">
        <v>29.7</v>
      </c>
      <c r="K338" t="s">
        <v>24</v>
      </c>
      <c r="L338" t="str">
        <f t="shared" si="9"/>
        <v>Youth</v>
      </c>
      <c r="Q338">
        <v>29.7</v>
      </c>
      <c r="R338">
        <v>39</v>
      </c>
    </row>
    <row r="339" spans="1:18" x14ac:dyDescent="0.2">
      <c r="A339">
        <v>1224</v>
      </c>
      <c r="B339">
        <v>0</v>
      </c>
      <c r="C339">
        <v>3</v>
      </c>
      <c r="D339" t="s">
        <v>431</v>
      </c>
      <c r="E339" t="s">
        <v>12</v>
      </c>
      <c r="F339">
        <f>MODE($R$7:$R$424)</f>
        <v>21</v>
      </c>
      <c r="G339">
        <v>0</v>
      </c>
      <c r="H339">
        <v>0</v>
      </c>
      <c r="I339">
        <v>2684</v>
      </c>
      <c r="J339">
        <v>7.2249999999999996</v>
      </c>
      <c r="K339" t="s">
        <v>24</v>
      </c>
      <c r="L339" t="str">
        <f t="shared" si="9"/>
        <v>Youth</v>
      </c>
      <c r="Q339">
        <v>7.2249999999999996</v>
      </c>
    </row>
    <row r="340" spans="1:18" x14ac:dyDescent="0.2">
      <c r="A340">
        <v>1225</v>
      </c>
      <c r="B340">
        <v>1</v>
      </c>
      <c r="C340">
        <v>3</v>
      </c>
      <c r="D340" t="s">
        <v>432</v>
      </c>
      <c r="E340" t="s">
        <v>15</v>
      </c>
      <c r="F340">
        <v>19</v>
      </c>
      <c r="G340">
        <v>1</v>
      </c>
      <c r="H340">
        <v>1</v>
      </c>
      <c r="I340">
        <v>2653</v>
      </c>
      <c r="J340">
        <v>15.7417</v>
      </c>
      <c r="K340" t="s">
        <v>24</v>
      </c>
      <c r="L340" t="str">
        <f t="shared" si="9"/>
        <v>Teenager</v>
      </c>
      <c r="Q340">
        <v>15.7417</v>
      </c>
      <c r="R340">
        <v>19</v>
      </c>
    </row>
    <row r="341" spans="1:18" x14ac:dyDescent="0.2">
      <c r="A341">
        <v>1226</v>
      </c>
      <c r="B341">
        <v>0</v>
      </c>
      <c r="C341">
        <v>3</v>
      </c>
      <c r="D341" t="s">
        <v>433</v>
      </c>
      <c r="E341" t="s">
        <v>12</v>
      </c>
      <c r="F341">
        <v>27</v>
      </c>
      <c r="G341">
        <v>0</v>
      </c>
      <c r="H341">
        <v>0</v>
      </c>
      <c r="I341">
        <v>349229</v>
      </c>
      <c r="J341">
        <v>7.8958000000000004</v>
      </c>
      <c r="K341" t="s">
        <v>16</v>
      </c>
      <c r="L341" t="str">
        <f t="shared" si="9"/>
        <v>Youth</v>
      </c>
      <c r="Q341">
        <v>7.8958000000000004</v>
      </c>
      <c r="R341">
        <v>27</v>
      </c>
    </row>
    <row r="342" spans="1:18" x14ac:dyDescent="0.2">
      <c r="A342">
        <v>1227</v>
      </c>
      <c r="B342">
        <v>0</v>
      </c>
      <c r="C342">
        <v>1</v>
      </c>
      <c r="D342" t="s">
        <v>434</v>
      </c>
      <c r="E342" t="s">
        <v>12</v>
      </c>
      <c r="F342">
        <v>30</v>
      </c>
      <c r="G342">
        <v>0</v>
      </c>
      <c r="H342">
        <v>0</v>
      </c>
      <c r="I342">
        <v>110469</v>
      </c>
      <c r="J342">
        <v>26</v>
      </c>
      <c r="K342" t="s">
        <v>16</v>
      </c>
      <c r="L342" t="str">
        <f t="shared" si="9"/>
        <v>Youth</v>
      </c>
      <c r="Q342">
        <v>26</v>
      </c>
      <c r="R342">
        <v>30</v>
      </c>
    </row>
    <row r="343" spans="1:18" x14ac:dyDescent="0.2">
      <c r="A343">
        <v>1228</v>
      </c>
      <c r="B343">
        <v>0</v>
      </c>
      <c r="C343">
        <v>2</v>
      </c>
      <c r="D343" t="s">
        <v>435</v>
      </c>
      <c r="E343" t="s">
        <v>12</v>
      </c>
      <c r="F343">
        <v>32</v>
      </c>
      <c r="G343">
        <v>0</v>
      </c>
      <c r="H343">
        <v>0</v>
      </c>
      <c r="I343">
        <v>244360</v>
      </c>
      <c r="J343">
        <v>13</v>
      </c>
      <c r="K343" t="s">
        <v>16</v>
      </c>
      <c r="L343" t="str">
        <f t="shared" si="9"/>
        <v>Youth</v>
      </c>
      <c r="Q343">
        <v>13</v>
      </c>
      <c r="R343">
        <v>32</v>
      </c>
    </row>
    <row r="344" spans="1:18" x14ac:dyDescent="0.2">
      <c r="A344">
        <v>1229</v>
      </c>
      <c r="B344">
        <v>0</v>
      </c>
      <c r="C344">
        <v>3</v>
      </c>
      <c r="D344" t="s">
        <v>436</v>
      </c>
      <c r="E344" t="s">
        <v>12</v>
      </c>
      <c r="F344">
        <v>39</v>
      </c>
      <c r="G344">
        <v>0</v>
      </c>
      <c r="H344">
        <v>2</v>
      </c>
      <c r="I344">
        <v>2675</v>
      </c>
      <c r="J344">
        <v>7.2291999999999996</v>
      </c>
      <c r="K344" t="s">
        <v>24</v>
      </c>
      <c r="L344" t="str">
        <f t="shared" si="9"/>
        <v>Youth</v>
      </c>
      <c r="Q344">
        <v>7.2291999999999996</v>
      </c>
      <c r="R344">
        <v>39</v>
      </c>
    </row>
    <row r="345" spans="1:18" x14ac:dyDescent="0.2">
      <c r="A345">
        <v>1230</v>
      </c>
      <c r="B345">
        <v>0</v>
      </c>
      <c r="C345">
        <v>2</v>
      </c>
      <c r="D345" t="s">
        <v>437</v>
      </c>
      <c r="E345" t="s">
        <v>12</v>
      </c>
      <c r="F345">
        <v>25</v>
      </c>
      <c r="G345">
        <v>0</v>
      </c>
      <c r="H345">
        <v>0</v>
      </c>
      <c r="I345" t="s">
        <v>59</v>
      </c>
      <c r="J345">
        <v>31.5</v>
      </c>
      <c r="K345" t="s">
        <v>16</v>
      </c>
      <c r="L345" t="str">
        <f t="shared" si="9"/>
        <v>Youth</v>
      </c>
      <c r="Q345">
        <v>31.5</v>
      </c>
      <c r="R345">
        <v>25</v>
      </c>
    </row>
    <row r="346" spans="1:18" x14ac:dyDescent="0.2">
      <c r="A346">
        <v>1231</v>
      </c>
      <c r="B346">
        <v>0</v>
      </c>
      <c r="C346">
        <v>3</v>
      </c>
      <c r="D346" t="s">
        <v>438</v>
      </c>
      <c r="E346" t="s">
        <v>12</v>
      </c>
      <c r="F346">
        <f>MODE($R$7:$R$424)</f>
        <v>21</v>
      </c>
      <c r="G346">
        <v>0</v>
      </c>
      <c r="H346">
        <v>0</v>
      </c>
      <c r="I346">
        <v>2622</v>
      </c>
      <c r="J346">
        <v>7.2291999999999996</v>
      </c>
      <c r="K346" t="s">
        <v>24</v>
      </c>
      <c r="L346" t="str">
        <f t="shared" si="9"/>
        <v>Youth</v>
      </c>
      <c r="Q346">
        <v>7.2291999999999996</v>
      </c>
    </row>
    <row r="347" spans="1:18" x14ac:dyDescent="0.2">
      <c r="A347">
        <v>1232</v>
      </c>
      <c r="B347">
        <v>0</v>
      </c>
      <c r="C347">
        <v>2</v>
      </c>
      <c r="D347" t="s">
        <v>439</v>
      </c>
      <c r="E347" t="s">
        <v>12</v>
      </c>
      <c r="F347">
        <v>18</v>
      </c>
      <c r="G347">
        <v>0</v>
      </c>
      <c r="H347">
        <v>0</v>
      </c>
      <c r="I347" t="s">
        <v>440</v>
      </c>
      <c r="J347">
        <v>10.5</v>
      </c>
      <c r="K347" t="s">
        <v>16</v>
      </c>
      <c r="L347" t="str">
        <f t="shared" si="9"/>
        <v>Teenager</v>
      </c>
      <c r="Q347">
        <v>10.5</v>
      </c>
      <c r="R347">
        <v>18</v>
      </c>
    </row>
    <row r="348" spans="1:18" x14ac:dyDescent="0.2">
      <c r="A348">
        <v>1233</v>
      </c>
      <c r="B348">
        <v>0</v>
      </c>
      <c r="C348">
        <v>3</v>
      </c>
      <c r="D348" t="s">
        <v>441</v>
      </c>
      <c r="E348" t="s">
        <v>12</v>
      </c>
      <c r="F348">
        <v>32</v>
      </c>
      <c r="G348">
        <v>0</v>
      </c>
      <c r="H348">
        <v>0</v>
      </c>
      <c r="I348">
        <v>350403</v>
      </c>
      <c r="J348">
        <v>7.5792000000000002</v>
      </c>
      <c r="K348" t="s">
        <v>16</v>
      </c>
      <c r="L348" t="str">
        <f t="shared" si="9"/>
        <v>Youth</v>
      </c>
      <c r="Q348">
        <v>7.5792000000000002</v>
      </c>
      <c r="R348">
        <v>32</v>
      </c>
    </row>
    <row r="349" spans="1:18" x14ac:dyDescent="0.2">
      <c r="A349">
        <v>1234</v>
      </c>
      <c r="B349">
        <v>0</v>
      </c>
      <c r="C349">
        <v>3</v>
      </c>
      <c r="D349" t="s">
        <v>442</v>
      </c>
      <c r="E349" t="s">
        <v>12</v>
      </c>
      <c r="F349">
        <f>MODE($R$7:$R$424)</f>
        <v>21</v>
      </c>
      <c r="G349">
        <v>1</v>
      </c>
      <c r="H349">
        <v>9</v>
      </c>
      <c r="I349" t="s">
        <v>251</v>
      </c>
      <c r="J349">
        <v>69.55</v>
      </c>
      <c r="K349" t="s">
        <v>16</v>
      </c>
      <c r="L349" t="str">
        <f t="shared" si="9"/>
        <v>Youth</v>
      </c>
      <c r="Q349">
        <v>69.55</v>
      </c>
    </row>
    <row r="350" spans="1:18" x14ac:dyDescent="0.2">
      <c r="A350">
        <v>1235</v>
      </c>
      <c r="B350">
        <v>1</v>
      </c>
      <c r="C350">
        <v>1</v>
      </c>
      <c r="D350" t="s">
        <v>443</v>
      </c>
      <c r="E350" t="s">
        <v>15</v>
      </c>
      <c r="F350">
        <v>58</v>
      </c>
      <c r="G350">
        <v>0</v>
      </c>
      <c r="H350">
        <v>1</v>
      </c>
      <c r="I350" t="s">
        <v>444</v>
      </c>
      <c r="J350">
        <v>512.32920000000001</v>
      </c>
      <c r="K350" t="s">
        <v>24</v>
      </c>
      <c r="L350" t="str">
        <f t="shared" si="9"/>
        <v>Adult</v>
      </c>
      <c r="Q350">
        <v>512.32920000000001</v>
      </c>
      <c r="R350">
        <v>58</v>
      </c>
    </row>
    <row r="351" spans="1:18" x14ac:dyDescent="0.2">
      <c r="A351">
        <v>1236</v>
      </c>
      <c r="B351">
        <v>0</v>
      </c>
      <c r="C351">
        <v>3</v>
      </c>
      <c r="D351" t="s">
        <v>445</v>
      </c>
      <c r="E351" t="s">
        <v>12</v>
      </c>
      <c r="F351">
        <f>MODE($R$7:$R$424)</f>
        <v>21</v>
      </c>
      <c r="G351">
        <v>1</v>
      </c>
      <c r="H351">
        <v>1</v>
      </c>
      <c r="I351" t="s">
        <v>256</v>
      </c>
      <c r="J351">
        <v>14.5</v>
      </c>
      <c r="K351" t="s">
        <v>16</v>
      </c>
      <c r="L351" t="str">
        <f t="shared" si="9"/>
        <v>Youth</v>
      </c>
      <c r="Q351">
        <v>14.5</v>
      </c>
    </row>
    <row r="352" spans="1:18" x14ac:dyDescent="0.2">
      <c r="A352">
        <v>1237</v>
      </c>
      <c r="B352">
        <v>1</v>
      </c>
      <c r="C352">
        <v>3</v>
      </c>
      <c r="D352" t="s">
        <v>446</v>
      </c>
      <c r="E352" t="s">
        <v>15</v>
      </c>
      <c r="F352">
        <v>16</v>
      </c>
      <c r="G352">
        <v>0</v>
      </c>
      <c r="H352">
        <v>0</v>
      </c>
      <c r="I352">
        <v>348125</v>
      </c>
      <c r="J352">
        <v>7.65</v>
      </c>
      <c r="K352" t="s">
        <v>16</v>
      </c>
      <c r="L352" t="str">
        <f t="shared" si="9"/>
        <v>Teenager</v>
      </c>
      <c r="Q352">
        <v>7.65</v>
      </c>
      <c r="R352">
        <v>16</v>
      </c>
    </row>
    <row r="353" spans="1:18" x14ac:dyDescent="0.2">
      <c r="A353">
        <v>1238</v>
      </c>
      <c r="B353">
        <v>0</v>
      </c>
      <c r="C353">
        <v>2</v>
      </c>
      <c r="D353" t="s">
        <v>447</v>
      </c>
      <c r="E353" t="s">
        <v>12</v>
      </c>
      <c r="F353">
        <v>26</v>
      </c>
      <c r="G353">
        <v>0</v>
      </c>
      <c r="H353">
        <v>0</v>
      </c>
      <c r="I353">
        <v>237670</v>
      </c>
      <c r="J353">
        <v>13</v>
      </c>
      <c r="K353" t="s">
        <v>16</v>
      </c>
      <c r="L353" t="str">
        <f t="shared" si="9"/>
        <v>Youth</v>
      </c>
      <c r="Q353">
        <v>13</v>
      </c>
      <c r="R353">
        <v>26</v>
      </c>
    </row>
    <row r="354" spans="1:18" x14ac:dyDescent="0.2">
      <c r="A354">
        <v>1239</v>
      </c>
      <c r="B354">
        <v>1</v>
      </c>
      <c r="C354">
        <v>3</v>
      </c>
      <c r="D354" t="s">
        <v>448</v>
      </c>
      <c r="E354" t="s">
        <v>15</v>
      </c>
      <c r="F354">
        <v>38</v>
      </c>
      <c r="G354">
        <v>0</v>
      </c>
      <c r="H354">
        <v>0</v>
      </c>
      <c r="I354">
        <v>2688</v>
      </c>
      <c r="J354">
        <v>7.2291999999999996</v>
      </c>
      <c r="K354" t="s">
        <v>24</v>
      </c>
      <c r="L354" t="str">
        <f t="shared" si="9"/>
        <v>Youth</v>
      </c>
      <c r="Q354">
        <v>7.2291999999999996</v>
      </c>
      <c r="R354">
        <v>38</v>
      </c>
    </row>
    <row r="355" spans="1:18" x14ac:dyDescent="0.2">
      <c r="A355">
        <v>1240</v>
      </c>
      <c r="B355">
        <v>0</v>
      </c>
      <c r="C355">
        <v>2</v>
      </c>
      <c r="D355" t="s">
        <v>449</v>
      </c>
      <c r="E355" t="s">
        <v>12</v>
      </c>
      <c r="F355">
        <v>24</v>
      </c>
      <c r="G355">
        <v>0</v>
      </c>
      <c r="H355">
        <v>0</v>
      </c>
      <c r="I355">
        <v>248726</v>
      </c>
      <c r="J355">
        <v>13.5</v>
      </c>
      <c r="K355" t="s">
        <v>16</v>
      </c>
      <c r="L355" t="str">
        <f t="shared" si="9"/>
        <v>Youth</v>
      </c>
      <c r="Q355">
        <v>13.5</v>
      </c>
      <c r="R355">
        <v>24</v>
      </c>
    </row>
    <row r="356" spans="1:18" x14ac:dyDescent="0.2">
      <c r="A356">
        <v>1241</v>
      </c>
      <c r="B356">
        <v>1</v>
      </c>
      <c r="C356">
        <v>2</v>
      </c>
      <c r="D356" t="s">
        <v>450</v>
      </c>
      <c r="E356" t="s">
        <v>15</v>
      </c>
      <c r="F356">
        <v>31</v>
      </c>
      <c r="G356">
        <v>0</v>
      </c>
      <c r="H356">
        <v>0</v>
      </c>
      <c r="I356" t="s">
        <v>451</v>
      </c>
      <c r="J356">
        <v>21</v>
      </c>
      <c r="K356" t="s">
        <v>16</v>
      </c>
      <c r="L356" t="str">
        <f t="shared" si="9"/>
        <v>Youth</v>
      </c>
      <c r="Q356">
        <v>21</v>
      </c>
      <c r="R356">
        <v>31</v>
      </c>
    </row>
    <row r="357" spans="1:18" x14ac:dyDescent="0.2">
      <c r="A357">
        <v>1242</v>
      </c>
      <c r="B357">
        <v>1</v>
      </c>
      <c r="C357">
        <v>1</v>
      </c>
      <c r="D357" t="s">
        <v>452</v>
      </c>
      <c r="E357" t="s">
        <v>15</v>
      </c>
      <c r="F357">
        <v>45</v>
      </c>
      <c r="G357">
        <v>0</v>
      </c>
      <c r="H357">
        <v>1</v>
      </c>
      <c r="I357" t="s">
        <v>453</v>
      </c>
      <c r="J357">
        <v>63.3583</v>
      </c>
      <c r="K357" t="s">
        <v>24</v>
      </c>
      <c r="L357" t="str">
        <f t="shared" si="9"/>
        <v>Adult</v>
      </c>
      <c r="Q357">
        <v>63.3583</v>
      </c>
      <c r="R357">
        <v>45</v>
      </c>
    </row>
    <row r="358" spans="1:18" x14ac:dyDescent="0.2">
      <c r="A358">
        <v>1243</v>
      </c>
      <c r="B358">
        <v>0</v>
      </c>
      <c r="C358">
        <v>2</v>
      </c>
      <c r="D358" t="s">
        <v>454</v>
      </c>
      <c r="E358" t="s">
        <v>12</v>
      </c>
      <c r="F358">
        <v>25</v>
      </c>
      <c r="G358">
        <v>0</v>
      </c>
      <c r="H358">
        <v>0</v>
      </c>
      <c r="I358" t="s">
        <v>455</v>
      </c>
      <c r="J358">
        <v>10.5</v>
      </c>
      <c r="K358" t="s">
        <v>16</v>
      </c>
      <c r="L358" t="str">
        <f t="shared" si="9"/>
        <v>Youth</v>
      </c>
      <c r="Q358">
        <v>10.5</v>
      </c>
      <c r="R358">
        <v>25</v>
      </c>
    </row>
    <row r="359" spans="1:18" x14ac:dyDescent="0.2">
      <c r="A359">
        <v>1244</v>
      </c>
      <c r="B359">
        <v>0</v>
      </c>
      <c r="C359">
        <v>2</v>
      </c>
      <c r="D359" t="s">
        <v>456</v>
      </c>
      <c r="E359" t="s">
        <v>12</v>
      </c>
      <c r="F359">
        <v>18</v>
      </c>
      <c r="G359">
        <v>0</v>
      </c>
      <c r="H359">
        <v>0</v>
      </c>
      <c r="I359" t="s">
        <v>283</v>
      </c>
      <c r="J359">
        <v>73.5</v>
      </c>
      <c r="K359" t="s">
        <v>16</v>
      </c>
      <c r="L359" t="str">
        <f t="shared" si="9"/>
        <v>Teenager</v>
      </c>
      <c r="Q359">
        <v>73.5</v>
      </c>
      <c r="R359">
        <v>18</v>
      </c>
    </row>
    <row r="360" spans="1:18" x14ac:dyDescent="0.2">
      <c r="A360">
        <v>1245</v>
      </c>
      <c r="B360">
        <v>0</v>
      </c>
      <c r="C360">
        <v>2</v>
      </c>
      <c r="D360" t="s">
        <v>457</v>
      </c>
      <c r="E360" t="s">
        <v>12</v>
      </c>
      <c r="F360">
        <v>49</v>
      </c>
      <c r="G360">
        <v>1</v>
      </c>
      <c r="H360">
        <v>2</v>
      </c>
      <c r="I360">
        <v>220845</v>
      </c>
      <c r="J360">
        <v>65</v>
      </c>
      <c r="K360" t="s">
        <v>16</v>
      </c>
      <c r="L360" t="str">
        <f t="shared" si="9"/>
        <v>Adult</v>
      </c>
      <c r="Q360">
        <v>65</v>
      </c>
      <c r="R360">
        <v>49</v>
      </c>
    </row>
    <row r="361" spans="1:18" x14ac:dyDescent="0.2">
      <c r="A361">
        <v>1246</v>
      </c>
      <c r="B361">
        <v>1</v>
      </c>
      <c r="C361">
        <v>3</v>
      </c>
      <c r="D361" t="s">
        <v>458</v>
      </c>
      <c r="E361" t="s">
        <v>15</v>
      </c>
      <c r="F361">
        <v>0.17</v>
      </c>
      <c r="G361">
        <v>1</v>
      </c>
      <c r="H361">
        <v>2</v>
      </c>
      <c r="I361" t="s">
        <v>61</v>
      </c>
      <c r="J361">
        <v>20.574999999999999</v>
      </c>
      <c r="K361" t="s">
        <v>16</v>
      </c>
      <c r="L361" t="str">
        <f t="shared" si="9"/>
        <v>Teenager</v>
      </c>
      <c r="Q361">
        <v>20.574999999999999</v>
      </c>
      <c r="R361">
        <v>0.17</v>
      </c>
    </row>
    <row r="362" spans="1:18" x14ac:dyDescent="0.2">
      <c r="A362">
        <v>1247</v>
      </c>
      <c r="B362">
        <v>0</v>
      </c>
      <c r="C362">
        <v>1</v>
      </c>
      <c r="D362" t="s">
        <v>459</v>
      </c>
      <c r="E362" t="s">
        <v>12</v>
      </c>
      <c r="F362">
        <v>50</v>
      </c>
      <c r="G362">
        <v>0</v>
      </c>
      <c r="H362">
        <v>0</v>
      </c>
      <c r="I362">
        <v>113044</v>
      </c>
      <c r="J362">
        <v>26</v>
      </c>
      <c r="K362" t="s">
        <v>16</v>
      </c>
      <c r="L362" t="str">
        <f t="shared" si="9"/>
        <v>Adult</v>
      </c>
      <c r="Q362">
        <v>26</v>
      </c>
      <c r="R362">
        <v>50</v>
      </c>
    </row>
    <row r="363" spans="1:18" x14ac:dyDescent="0.2">
      <c r="A363">
        <v>1248</v>
      </c>
      <c r="B363">
        <v>1</v>
      </c>
      <c r="C363">
        <v>1</v>
      </c>
      <c r="D363" t="s">
        <v>460</v>
      </c>
      <c r="E363" t="s">
        <v>15</v>
      </c>
      <c r="F363">
        <v>59</v>
      </c>
      <c r="G363">
        <v>2</v>
      </c>
      <c r="H363">
        <v>0</v>
      </c>
      <c r="I363">
        <v>11769</v>
      </c>
      <c r="J363">
        <v>51.479199999999999</v>
      </c>
      <c r="K363" t="s">
        <v>16</v>
      </c>
      <c r="L363" t="str">
        <f t="shared" si="9"/>
        <v>Adult</v>
      </c>
      <c r="Q363">
        <v>51.479199999999999</v>
      </c>
      <c r="R363">
        <v>59</v>
      </c>
    </row>
    <row r="364" spans="1:18" x14ac:dyDescent="0.2">
      <c r="A364">
        <v>1249</v>
      </c>
      <c r="B364">
        <v>0</v>
      </c>
      <c r="C364">
        <v>3</v>
      </c>
      <c r="D364" t="s">
        <v>461</v>
      </c>
      <c r="E364" t="s">
        <v>12</v>
      </c>
      <c r="F364">
        <f>MODE($R$7:$R$424)</f>
        <v>21</v>
      </c>
      <c r="G364">
        <v>0</v>
      </c>
      <c r="H364">
        <v>0</v>
      </c>
      <c r="I364">
        <v>1222</v>
      </c>
      <c r="J364">
        <v>7.8792</v>
      </c>
      <c r="K364" t="s">
        <v>16</v>
      </c>
      <c r="L364" t="str">
        <f t="shared" si="9"/>
        <v>Youth</v>
      </c>
      <c r="Q364">
        <v>7.8792</v>
      </c>
    </row>
    <row r="365" spans="1:18" x14ac:dyDescent="0.2">
      <c r="A365">
        <v>1250</v>
      </c>
      <c r="B365">
        <v>0</v>
      </c>
      <c r="C365">
        <v>3</v>
      </c>
      <c r="D365" t="s">
        <v>462</v>
      </c>
      <c r="E365" t="s">
        <v>12</v>
      </c>
      <c r="F365">
        <f>MODE($R$7:$R$424)</f>
        <v>21</v>
      </c>
      <c r="G365">
        <v>0</v>
      </c>
      <c r="H365">
        <v>0</v>
      </c>
      <c r="I365">
        <v>368402</v>
      </c>
      <c r="J365">
        <v>7.75</v>
      </c>
      <c r="K365" t="s">
        <v>13</v>
      </c>
      <c r="L365" t="str">
        <f t="shared" si="9"/>
        <v>Youth</v>
      </c>
      <c r="Q365">
        <v>7.75</v>
      </c>
    </row>
    <row r="366" spans="1:18" x14ac:dyDescent="0.2">
      <c r="A366">
        <v>1251</v>
      </c>
      <c r="B366">
        <v>1</v>
      </c>
      <c r="C366">
        <v>3</v>
      </c>
      <c r="D366" t="s">
        <v>463</v>
      </c>
      <c r="E366" t="s">
        <v>15</v>
      </c>
      <c r="F366">
        <v>30</v>
      </c>
      <c r="G366">
        <v>1</v>
      </c>
      <c r="H366">
        <v>0</v>
      </c>
      <c r="I366">
        <v>349910</v>
      </c>
      <c r="J366">
        <v>15.55</v>
      </c>
      <c r="K366" t="s">
        <v>16</v>
      </c>
      <c r="L366" t="str">
        <f t="shared" si="9"/>
        <v>Youth</v>
      </c>
      <c r="Q366">
        <v>15.55</v>
      </c>
      <c r="R366">
        <v>30</v>
      </c>
    </row>
    <row r="367" spans="1:18" x14ac:dyDescent="0.2">
      <c r="A367">
        <v>1252</v>
      </c>
      <c r="B367">
        <v>0</v>
      </c>
      <c r="C367">
        <v>3</v>
      </c>
      <c r="D367" t="s">
        <v>464</v>
      </c>
      <c r="E367" t="s">
        <v>12</v>
      </c>
      <c r="F367">
        <v>14.5</v>
      </c>
      <c r="G367">
        <v>8</v>
      </c>
      <c r="H367">
        <v>2</v>
      </c>
      <c r="I367" t="s">
        <v>251</v>
      </c>
      <c r="J367">
        <v>69.55</v>
      </c>
      <c r="K367" t="s">
        <v>16</v>
      </c>
      <c r="L367" t="str">
        <f t="shared" si="9"/>
        <v>Teenager</v>
      </c>
      <c r="Q367">
        <v>69.55</v>
      </c>
      <c r="R367">
        <v>14.5</v>
      </c>
    </row>
    <row r="368" spans="1:18" x14ac:dyDescent="0.2">
      <c r="A368">
        <v>1253</v>
      </c>
      <c r="B368">
        <v>1</v>
      </c>
      <c r="C368">
        <v>2</v>
      </c>
      <c r="D368" t="s">
        <v>465</v>
      </c>
      <c r="E368" t="s">
        <v>15</v>
      </c>
      <c r="F368">
        <v>24</v>
      </c>
      <c r="G368">
        <v>1</v>
      </c>
      <c r="H368">
        <v>1</v>
      </c>
      <c r="I368" t="s">
        <v>466</v>
      </c>
      <c r="J368">
        <v>37.004199999999997</v>
      </c>
      <c r="K368" t="s">
        <v>24</v>
      </c>
      <c r="L368" t="str">
        <f t="shared" si="9"/>
        <v>Youth</v>
      </c>
      <c r="Q368">
        <v>37.004199999999997</v>
      </c>
      <c r="R368">
        <v>24</v>
      </c>
    </row>
    <row r="369" spans="1:18" x14ac:dyDescent="0.2">
      <c r="A369">
        <v>1254</v>
      </c>
      <c r="B369">
        <v>1</v>
      </c>
      <c r="C369">
        <v>2</v>
      </c>
      <c r="D369" t="s">
        <v>467</v>
      </c>
      <c r="E369" t="s">
        <v>15</v>
      </c>
      <c r="F369">
        <v>31</v>
      </c>
      <c r="G369">
        <v>0</v>
      </c>
      <c r="H369">
        <v>0</v>
      </c>
      <c r="I369" t="s">
        <v>364</v>
      </c>
      <c r="J369">
        <v>21</v>
      </c>
      <c r="K369" t="s">
        <v>16</v>
      </c>
      <c r="L369" t="str">
        <f t="shared" si="9"/>
        <v>Youth</v>
      </c>
      <c r="Q369">
        <v>21</v>
      </c>
      <c r="R369">
        <v>31</v>
      </c>
    </row>
    <row r="370" spans="1:18" x14ac:dyDescent="0.2">
      <c r="A370">
        <v>1255</v>
      </c>
      <c r="B370">
        <v>0</v>
      </c>
      <c r="C370">
        <v>3</v>
      </c>
      <c r="D370" t="s">
        <v>468</v>
      </c>
      <c r="E370" t="s">
        <v>12</v>
      </c>
      <c r="F370">
        <v>27</v>
      </c>
      <c r="G370">
        <v>0</v>
      </c>
      <c r="H370">
        <v>0</v>
      </c>
      <c r="I370">
        <v>315083</v>
      </c>
      <c r="J370">
        <v>8.6624999999999996</v>
      </c>
      <c r="K370" t="s">
        <v>16</v>
      </c>
      <c r="L370" t="str">
        <f t="shared" si="9"/>
        <v>Youth</v>
      </c>
      <c r="Q370">
        <v>8.6624999999999996</v>
      </c>
      <c r="R370">
        <v>27</v>
      </c>
    </row>
    <row r="371" spans="1:18" x14ac:dyDescent="0.2">
      <c r="A371">
        <v>1256</v>
      </c>
      <c r="B371">
        <v>1</v>
      </c>
      <c r="C371">
        <v>1</v>
      </c>
      <c r="D371" t="s">
        <v>469</v>
      </c>
      <c r="E371" t="s">
        <v>15</v>
      </c>
      <c r="F371">
        <v>25</v>
      </c>
      <c r="G371">
        <v>1</v>
      </c>
      <c r="H371">
        <v>0</v>
      </c>
      <c r="I371">
        <v>11765</v>
      </c>
      <c r="J371">
        <v>55.441699999999997</v>
      </c>
      <c r="K371" t="s">
        <v>24</v>
      </c>
      <c r="L371" t="str">
        <f t="shared" si="9"/>
        <v>Youth</v>
      </c>
      <c r="Q371">
        <v>55.441699999999997</v>
      </c>
      <c r="R371">
        <v>25</v>
      </c>
    </row>
    <row r="372" spans="1:18" x14ac:dyDescent="0.2">
      <c r="A372">
        <v>1257</v>
      </c>
      <c r="B372">
        <v>1</v>
      </c>
      <c r="C372">
        <v>3</v>
      </c>
      <c r="D372" t="s">
        <v>470</v>
      </c>
      <c r="E372" t="s">
        <v>15</v>
      </c>
      <c r="F372">
        <f>MODE($R$7:$R$424)</f>
        <v>21</v>
      </c>
      <c r="G372">
        <v>1</v>
      </c>
      <c r="H372">
        <v>9</v>
      </c>
      <c r="I372" t="s">
        <v>251</v>
      </c>
      <c r="J372">
        <v>69.55</v>
      </c>
      <c r="K372" t="s">
        <v>16</v>
      </c>
      <c r="L372" t="str">
        <f t="shared" si="9"/>
        <v>Youth</v>
      </c>
      <c r="Q372">
        <v>69.55</v>
      </c>
    </row>
    <row r="373" spans="1:18" x14ac:dyDescent="0.2">
      <c r="A373">
        <v>1258</v>
      </c>
      <c r="B373">
        <v>0</v>
      </c>
      <c r="C373">
        <v>3</v>
      </c>
      <c r="D373" t="s">
        <v>471</v>
      </c>
      <c r="E373" t="s">
        <v>12</v>
      </c>
      <c r="F373">
        <f>MODE($R$7:$R$424)</f>
        <v>21</v>
      </c>
      <c r="G373">
        <v>1</v>
      </c>
      <c r="H373">
        <v>0</v>
      </c>
      <c r="I373">
        <v>2689</v>
      </c>
      <c r="J373">
        <v>14.458299999999999</v>
      </c>
      <c r="K373" t="s">
        <v>24</v>
      </c>
      <c r="L373" t="str">
        <f t="shared" si="9"/>
        <v>Youth</v>
      </c>
      <c r="Q373">
        <v>14.458299999999999</v>
      </c>
    </row>
    <row r="374" spans="1:18" x14ac:dyDescent="0.2">
      <c r="A374">
        <v>1259</v>
      </c>
      <c r="B374">
        <v>1</v>
      </c>
      <c r="C374">
        <v>3</v>
      </c>
      <c r="D374" t="s">
        <v>472</v>
      </c>
      <c r="E374" t="s">
        <v>15</v>
      </c>
      <c r="F374">
        <v>22</v>
      </c>
      <c r="G374">
        <v>0</v>
      </c>
      <c r="H374">
        <v>0</v>
      </c>
      <c r="I374">
        <v>3101295</v>
      </c>
      <c r="J374">
        <v>39.6875</v>
      </c>
      <c r="K374" t="s">
        <v>16</v>
      </c>
      <c r="L374" t="str">
        <f t="shared" si="9"/>
        <v>Youth</v>
      </c>
      <c r="Q374">
        <v>39.6875</v>
      </c>
      <c r="R374">
        <v>22</v>
      </c>
    </row>
    <row r="375" spans="1:18" x14ac:dyDescent="0.2">
      <c r="A375">
        <v>1260</v>
      </c>
      <c r="B375">
        <v>1</v>
      </c>
      <c r="C375">
        <v>1</v>
      </c>
      <c r="D375" t="s">
        <v>473</v>
      </c>
      <c r="E375" t="s">
        <v>15</v>
      </c>
      <c r="F375">
        <v>45</v>
      </c>
      <c r="G375">
        <v>0</v>
      </c>
      <c r="H375">
        <v>1</v>
      </c>
      <c r="I375">
        <v>112378</v>
      </c>
      <c r="J375">
        <v>59.4</v>
      </c>
      <c r="K375" t="s">
        <v>24</v>
      </c>
      <c r="L375" t="str">
        <f t="shared" si="9"/>
        <v>Adult</v>
      </c>
      <c r="Q375">
        <v>59.4</v>
      </c>
      <c r="R375">
        <v>45</v>
      </c>
    </row>
    <row r="376" spans="1:18" x14ac:dyDescent="0.2">
      <c r="A376">
        <v>1261</v>
      </c>
      <c r="B376">
        <v>0</v>
      </c>
      <c r="C376">
        <v>2</v>
      </c>
      <c r="D376" t="s">
        <v>474</v>
      </c>
      <c r="E376" t="s">
        <v>12</v>
      </c>
      <c r="F376">
        <v>29</v>
      </c>
      <c r="G376">
        <v>0</v>
      </c>
      <c r="H376">
        <v>0</v>
      </c>
      <c r="I376" t="s">
        <v>475</v>
      </c>
      <c r="J376">
        <v>13.8583</v>
      </c>
      <c r="K376" t="s">
        <v>24</v>
      </c>
      <c r="L376" t="str">
        <f t="shared" si="9"/>
        <v>Youth</v>
      </c>
      <c r="Q376">
        <v>13.8583</v>
      </c>
      <c r="R376">
        <v>29</v>
      </c>
    </row>
    <row r="377" spans="1:18" x14ac:dyDescent="0.2">
      <c r="A377">
        <v>1262</v>
      </c>
      <c r="B377">
        <v>0</v>
      </c>
      <c r="C377">
        <v>2</v>
      </c>
      <c r="D377" t="s">
        <v>476</v>
      </c>
      <c r="E377" t="s">
        <v>12</v>
      </c>
      <c r="F377">
        <v>21</v>
      </c>
      <c r="G377">
        <v>1</v>
      </c>
      <c r="H377">
        <v>0</v>
      </c>
      <c r="I377">
        <v>28133</v>
      </c>
      <c r="J377">
        <v>11.5</v>
      </c>
      <c r="K377" t="s">
        <v>16</v>
      </c>
      <c r="L377" t="str">
        <f t="shared" si="9"/>
        <v>Youth</v>
      </c>
      <c r="Q377">
        <v>11.5</v>
      </c>
      <c r="R377">
        <v>21</v>
      </c>
    </row>
    <row r="378" spans="1:18" x14ac:dyDescent="0.2">
      <c r="A378">
        <v>1263</v>
      </c>
      <c r="B378">
        <v>1</v>
      </c>
      <c r="C378">
        <v>1</v>
      </c>
      <c r="D378" t="s">
        <v>477</v>
      </c>
      <c r="E378" t="s">
        <v>15</v>
      </c>
      <c r="F378">
        <v>31</v>
      </c>
      <c r="G378">
        <v>0</v>
      </c>
      <c r="H378">
        <v>0</v>
      </c>
      <c r="I378">
        <v>16966</v>
      </c>
      <c r="J378">
        <v>134.5</v>
      </c>
      <c r="K378" t="s">
        <v>24</v>
      </c>
      <c r="L378" t="str">
        <f t="shared" si="9"/>
        <v>Youth</v>
      </c>
      <c r="Q378">
        <v>134.5</v>
      </c>
      <c r="R378">
        <v>31</v>
      </c>
    </row>
    <row r="379" spans="1:18" x14ac:dyDescent="0.2">
      <c r="A379">
        <v>1264</v>
      </c>
      <c r="B379">
        <v>0</v>
      </c>
      <c r="C379">
        <v>1</v>
      </c>
      <c r="D379" t="s">
        <v>478</v>
      </c>
      <c r="E379" t="s">
        <v>12</v>
      </c>
      <c r="F379">
        <v>49</v>
      </c>
      <c r="G379">
        <v>0</v>
      </c>
      <c r="H379">
        <v>0</v>
      </c>
      <c r="I379">
        <v>112058</v>
      </c>
      <c r="J379">
        <v>0</v>
      </c>
      <c r="K379" t="s">
        <v>16</v>
      </c>
      <c r="L379" t="str">
        <f t="shared" si="9"/>
        <v>Adult</v>
      </c>
      <c r="Q379">
        <v>0</v>
      </c>
      <c r="R379">
        <v>49</v>
      </c>
    </row>
    <row r="380" spans="1:18" x14ac:dyDescent="0.2">
      <c r="A380">
        <v>1265</v>
      </c>
      <c r="B380">
        <v>0</v>
      </c>
      <c r="C380">
        <v>2</v>
      </c>
      <c r="D380" t="s">
        <v>479</v>
      </c>
      <c r="E380" t="s">
        <v>12</v>
      </c>
      <c r="F380">
        <v>44</v>
      </c>
      <c r="G380">
        <v>0</v>
      </c>
      <c r="H380">
        <v>0</v>
      </c>
      <c r="I380">
        <v>248746</v>
      </c>
      <c r="J380">
        <v>13</v>
      </c>
      <c r="K380" t="s">
        <v>16</v>
      </c>
      <c r="L380" t="str">
        <f t="shared" si="9"/>
        <v>Adult</v>
      </c>
      <c r="Q380">
        <v>13</v>
      </c>
      <c r="R380">
        <v>44</v>
      </c>
    </row>
    <row r="381" spans="1:18" x14ac:dyDescent="0.2">
      <c r="A381">
        <v>1266</v>
      </c>
      <c r="B381">
        <v>1</v>
      </c>
      <c r="C381">
        <v>1</v>
      </c>
      <c r="D381" t="s">
        <v>480</v>
      </c>
      <c r="E381" t="s">
        <v>15</v>
      </c>
      <c r="F381">
        <v>54</v>
      </c>
      <c r="G381">
        <v>1</v>
      </c>
      <c r="H381">
        <v>1</v>
      </c>
      <c r="I381">
        <v>33638</v>
      </c>
      <c r="J381">
        <v>81.8583</v>
      </c>
      <c r="K381" t="s">
        <v>16</v>
      </c>
      <c r="L381" t="str">
        <f t="shared" si="9"/>
        <v>Adult</v>
      </c>
      <c r="Q381">
        <v>81.8583</v>
      </c>
      <c r="R381">
        <v>54</v>
      </c>
    </row>
    <row r="382" spans="1:18" x14ac:dyDescent="0.2">
      <c r="A382">
        <v>1267</v>
      </c>
      <c r="B382">
        <v>1</v>
      </c>
      <c r="C382">
        <v>1</v>
      </c>
      <c r="D382" t="s">
        <v>481</v>
      </c>
      <c r="E382" t="s">
        <v>15</v>
      </c>
      <c r="F382">
        <v>45</v>
      </c>
      <c r="G382">
        <v>0</v>
      </c>
      <c r="H382">
        <v>0</v>
      </c>
      <c r="I382" t="s">
        <v>49</v>
      </c>
      <c r="J382">
        <v>262.375</v>
      </c>
      <c r="K382" t="s">
        <v>24</v>
      </c>
      <c r="L382" t="str">
        <f t="shared" si="9"/>
        <v>Adult</v>
      </c>
      <c r="Q382">
        <v>262.375</v>
      </c>
      <c r="R382">
        <v>45</v>
      </c>
    </row>
    <row r="383" spans="1:18" x14ac:dyDescent="0.2">
      <c r="A383">
        <v>1268</v>
      </c>
      <c r="B383">
        <v>1</v>
      </c>
      <c r="C383">
        <v>3</v>
      </c>
      <c r="D383" t="s">
        <v>482</v>
      </c>
      <c r="E383" t="s">
        <v>15</v>
      </c>
      <c r="F383">
        <v>22</v>
      </c>
      <c r="G383">
        <v>2</v>
      </c>
      <c r="H383">
        <v>0</v>
      </c>
      <c r="I383">
        <v>315152</v>
      </c>
      <c r="J383">
        <v>8.6624999999999996</v>
      </c>
      <c r="K383" t="s">
        <v>16</v>
      </c>
      <c r="L383" t="str">
        <f t="shared" si="9"/>
        <v>Youth</v>
      </c>
      <c r="Q383">
        <v>8.6624999999999996</v>
      </c>
      <c r="R383">
        <v>22</v>
      </c>
    </row>
    <row r="384" spans="1:18" x14ac:dyDescent="0.2">
      <c r="A384">
        <v>1269</v>
      </c>
      <c r="B384">
        <v>0</v>
      </c>
      <c r="C384">
        <v>2</v>
      </c>
      <c r="D384" t="s">
        <v>483</v>
      </c>
      <c r="E384" t="s">
        <v>12</v>
      </c>
      <c r="F384">
        <v>21</v>
      </c>
      <c r="G384">
        <v>0</v>
      </c>
      <c r="H384">
        <v>0</v>
      </c>
      <c r="I384">
        <v>29107</v>
      </c>
      <c r="J384">
        <v>11.5</v>
      </c>
      <c r="K384" t="s">
        <v>16</v>
      </c>
      <c r="L384" t="str">
        <f t="shared" si="9"/>
        <v>Youth</v>
      </c>
      <c r="Q384">
        <v>11.5</v>
      </c>
      <c r="R384">
        <v>21</v>
      </c>
    </row>
    <row r="385" spans="1:18" x14ac:dyDescent="0.2">
      <c r="A385">
        <v>1270</v>
      </c>
      <c r="B385">
        <v>0</v>
      </c>
      <c r="C385">
        <v>1</v>
      </c>
      <c r="D385" t="s">
        <v>484</v>
      </c>
      <c r="E385" t="s">
        <v>12</v>
      </c>
      <c r="F385">
        <v>55</v>
      </c>
      <c r="G385">
        <v>0</v>
      </c>
      <c r="H385">
        <v>0</v>
      </c>
      <c r="I385">
        <v>680</v>
      </c>
      <c r="J385">
        <v>50</v>
      </c>
      <c r="K385" t="s">
        <v>16</v>
      </c>
      <c r="L385" t="str">
        <f t="shared" si="9"/>
        <v>Adult</v>
      </c>
      <c r="Q385">
        <v>50</v>
      </c>
      <c r="R385">
        <v>55</v>
      </c>
    </row>
    <row r="386" spans="1:18" x14ac:dyDescent="0.2">
      <c r="A386">
        <v>1271</v>
      </c>
      <c r="B386">
        <v>0</v>
      </c>
      <c r="C386">
        <v>3</v>
      </c>
      <c r="D386" t="s">
        <v>485</v>
      </c>
      <c r="E386" t="s">
        <v>12</v>
      </c>
      <c r="F386">
        <v>5</v>
      </c>
      <c r="G386">
        <v>4</v>
      </c>
      <c r="H386">
        <v>2</v>
      </c>
      <c r="I386">
        <v>347077</v>
      </c>
      <c r="J386">
        <v>31.387499999999999</v>
      </c>
      <c r="K386" t="s">
        <v>16</v>
      </c>
      <c r="L386" t="str">
        <f t="shared" si="9"/>
        <v>Teenager</v>
      </c>
      <c r="Q386">
        <v>31.387499999999999</v>
      </c>
      <c r="R386">
        <v>5</v>
      </c>
    </row>
    <row r="387" spans="1:18" x14ac:dyDescent="0.2">
      <c r="A387">
        <v>1272</v>
      </c>
      <c r="B387">
        <v>0</v>
      </c>
      <c r="C387">
        <v>3</v>
      </c>
      <c r="D387" t="s">
        <v>486</v>
      </c>
      <c r="E387" t="s">
        <v>12</v>
      </c>
      <c r="F387">
        <f>MODE($R$7:$R$424)</f>
        <v>21</v>
      </c>
      <c r="G387">
        <v>0</v>
      </c>
      <c r="H387">
        <v>0</v>
      </c>
      <c r="I387">
        <v>366713</v>
      </c>
      <c r="J387">
        <v>7.75</v>
      </c>
      <c r="K387" t="s">
        <v>13</v>
      </c>
      <c r="L387" t="str">
        <f t="shared" si="9"/>
        <v>Youth</v>
      </c>
      <c r="Q387">
        <v>7.75</v>
      </c>
    </row>
    <row r="388" spans="1:18" x14ac:dyDescent="0.2">
      <c r="A388">
        <v>1273</v>
      </c>
      <c r="B388">
        <v>0</v>
      </c>
      <c r="C388">
        <v>3</v>
      </c>
      <c r="D388" t="s">
        <v>487</v>
      </c>
      <c r="E388" t="s">
        <v>12</v>
      </c>
      <c r="F388">
        <v>26</v>
      </c>
      <c r="G388">
        <v>0</v>
      </c>
      <c r="H388">
        <v>0</v>
      </c>
      <c r="I388">
        <v>330910</v>
      </c>
      <c r="J388">
        <v>7.8792</v>
      </c>
      <c r="K388" t="s">
        <v>13</v>
      </c>
      <c r="L388" t="str">
        <f t="shared" si="9"/>
        <v>Youth</v>
      </c>
      <c r="Q388">
        <v>7.8792</v>
      </c>
      <c r="R388">
        <v>26</v>
      </c>
    </row>
    <row r="389" spans="1:18" x14ac:dyDescent="0.2">
      <c r="A389">
        <v>1274</v>
      </c>
      <c r="B389">
        <v>1</v>
      </c>
      <c r="C389">
        <v>3</v>
      </c>
      <c r="D389" t="s">
        <v>488</v>
      </c>
      <c r="E389" t="s">
        <v>15</v>
      </c>
      <c r="F389">
        <f>MODE($R$7:$R$424)</f>
        <v>21</v>
      </c>
      <c r="G389">
        <v>0</v>
      </c>
      <c r="H389">
        <v>0</v>
      </c>
      <c r="I389">
        <v>364498</v>
      </c>
      <c r="J389">
        <v>14.5</v>
      </c>
      <c r="K389" t="s">
        <v>16</v>
      </c>
      <c r="L389" t="str">
        <f t="shared" si="9"/>
        <v>Youth</v>
      </c>
      <c r="Q389">
        <v>14.5</v>
      </c>
    </row>
    <row r="390" spans="1:18" x14ac:dyDescent="0.2">
      <c r="A390">
        <v>1275</v>
      </c>
      <c r="B390">
        <v>1</v>
      </c>
      <c r="C390">
        <v>3</v>
      </c>
      <c r="D390" t="s">
        <v>489</v>
      </c>
      <c r="E390" t="s">
        <v>15</v>
      </c>
      <c r="F390">
        <v>19</v>
      </c>
      <c r="G390">
        <v>1</v>
      </c>
      <c r="H390">
        <v>0</v>
      </c>
      <c r="I390">
        <v>376566</v>
      </c>
      <c r="J390">
        <v>16.100000000000001</v>
      </c>
      <c r="K390" t="s">
        <v>16</v>
      </c>
      <c r="L390" t="str">
        <f t="shared" si="9"/>
        <v>Teenager</v>
      </c>
      <c r="Q390">
        <v>16.100000000000001</v>
      </c>
      <c r="R390">
        <v>19</v>
      </c>
    </row>
    <row r="391" spans="1:18" x14ac:dyDescent="0.2">
      <c r="A391">
        <v>1276</v>
      </c>
      <c r="B391">
        <v>0</v>
      </c>
      <c r="C391">
        <v>2</v>
      </c>
      <c r="D391" t="s">
        <v>490</v>
      </c>
      <c r="E391" t="s">
        <v>12</v>
      </c>
      <c r="F391">
        <f>MODE($R$7:$R$424)</f>
        <v>21</v>
      </c>
      <c r="G391">
        <v>0</v>
      </c>
      <c r="H391">
        <v>0</v>
      </c>
      <c r="I391" t="s">
        <v>491</v>
      </c>
      <c r="J391">
        <v>12.875</v>
      </c>
      <c r="K391" t="s">
        <v>16</v>
      </c>
      <c r="L391" t="str">
        <f t="shared" ref="L391:L424" si="10">_xlfn.IFS(F391&lt;=19,"Teenager",F391&lt;=39,"Youth",F391&lt;=59,"Adult",F391&gt;=60,"Elder")</f>
        <v>Youth</v>
      </c>
      <c r="Q391">
        <v>12.875</v>
      </c>
    </row>
    <row r="392" spans="1:18" x14ac:dyDescent="0.2">
      <c r="A392">
        <v>1277</v>
      </c>
      <c r="B392">
        <v>1</v>
      </c>
      <c r="C392">
        <v>2</v>
      </c>
      <c r="D392" t="s">
        <v>492</v>
      </c>
      <c r="E392" t="s">
        <v>15</v>
      </c>
      <c r="F392">
        <v>24</v>
      </c>
      <c r="G392">
        <v>1</v>
      </c>
      <c r="H392">
        <v>2</v>
      </c>
      <c r="I392">
        <v>220845</v>
      </c>
      <c r="J392">
        <v>65</v>
      </c>
      <c r="K392" t="s">
        <v>16</v>
      </c>
      <c r="L392" t="str">
        <f t="shared" si="10"/>
        <v>Youth</v>
      </c>
      <c r="Q392">
        <v>65</v>
      </c>
      <c r="R392">
        <v>24</v>
      </c>
    </row>
    <row r="393" spans="1:18" x14ac:dyDescent="0.2">
      <c r="A393">
        <v>1278</v>
      </c>
      <c r="B393">
        <v>0</v>
      </c>
      <c r="C393">
        <v>3</v>
      </c>
      <c r="D393" t="s">
        <v>493</v>
      </c>
      <c r="E393" t="s">
        <v>12</v>
      </c>
      <c r="F393">
        <v>24</v>
      </c>
      <c r="G393">
        <v>0</v>
      </c>
      <c r="H393">
        <v>0</v>
      </c>
      <c r="I393">
        <v>349911</v>
      </c>
      <c r="J393">
        <v>7.7750000000000004</v>
      </c>
      <c r="K393" t="s">
        <v>16</v>
      </c>
      <c r="L393" t="str">
        <f t="shared" si="10"/>
        <v>Youth</v>
      </c>
      <c r="Q393">
        <v>7.7750000000000004</v>
      </c>
      <c r="R393">
        <v>24</v>
      </c>
    </row>
    <row r="394" spans="1:18" x14ac:dyDescent="0.2">
      <c r="A394">
        <v>1279</v>
      </c>
      <c r="B394">
        <v>0</v>
      </c>
      <c r="C394">
        <v>2</v>
      </c>
      <c r="D394" t="s">
        <v>494</v>
      </c>
      <c r="E394" t="s">
        <v>12</v>
      </c>
      <c r="F394">
        <v>57</v>
      </c>
      <c r="G394">
        <v>0</v>
      </c>
      <c r="H394">
        <v>0</v>
      </c>
      <c r="I394">
        <v>244346</v>
      </c>
      <c r="J394">
        <v>13</v>
      </c>
      <c r="K394" t="s">
        <v>16</v>
      </c>
      <c r="L394" t="str">
        <f t="shared" si="10"/>
        <v>Adult</v>
      </c>
      <c r="Q394">
        <v>13</v>
      </c>
      <c r="R394">
        <v>57</v>
      </c>
    </row>
    <row r="395" spans="1:18" x14ac:dyDescent="0.2">
      <c r="A395">
        <v>1280</v>
      </c>
      <c r="B395">
        <v>0</v>
      </c>
      <c r="C395">
        <v>3</v>
      </c>
      <c r="D395" t="s">
        <v>495</v>
      </c>
      <c r="E395" t="s">
        <v>12</v>
      </c>
      <c r="F395">
        <v>21</v>
      </c>
      <c r="G395">
        <v>0</v>
      </c>
      <c r="H395">
        <v>0</v>
      </c>
      <c r="I395">
        <v>364858</v>
      </c>
      <c r="J395">
        <v>7.75</v>
      </c>
      <c r="K395" t="s">
        <v>13</v>
      </c>
      <c r="L395" t="str">
        <f t="shared" si="10"/>
        <v>Youth</v>
      </c>
      <c r="Q395">
        <v>7.75</v>
      </c>
      <c r="R395">
        <v>21</v>
      </c>
    </row>
    <row r="396" spans="1:18" x14ac:dyDescent="0.2">
      <c r="A396">
        <v>1281</v>
      </c>
      <c r="B396">
        <v>0</v>
      </c>
      <c r="C396">
        <v>3</v>
      </c>
      <c r="D396" t="s">
        <v>496</v>
      </c>
      <c r="E396" t="s">
        <v>12</v>
      </c>
      <c r="F396">
        <v>6</v>
      </c>
      <c r="G396">
        <v>3</v>
      </c>
      <c r="H396">
        <v>1</v>
      </c>
      <c r="I396">
        <v>349909</v>
      </c>
      <c r="J396">
        <v>21.074999999999999</v>
      </c>
      <c r="K396" t="s">
        <v>16</v>
      </c>
      <c r="L396" t="str">
        <f t="shared" si="10"/>
        <v>Teenager</v>
      </c>
      <c r="Q396">
        <v>21.074999999999999</v>
      </c>
      <c r="R396">
        <v>6</v>
      </c>
    </row>
    <row r="397" spans="1:18" x14ac:dyDescent="0.2">
      <c r="A397">
        <v>1282</v>
      </c>
      <c r="B397">
        <v>0</v>
      </c>
      <c r="C397">
        <v>1</v>
      </c>
      <c r="D397" t="s">
        <v>497</v>
      </c>
      <c r="E397" t="s">
        <v>12</v>
      </c>
      <c r="F397">
        <v>23</v>
      </c>
      <c r="G397">
        <v>0</v>
      </c>
      <c r="H397">
        <v>0</v>
      </c>
      <c r="I397">
        <v>12749</v>
      </c>
      <c r="J397">
        <v>93.5</v>
      </c>
      <c r="K397" t="s">
        <v>16</v>
      </c>
      <c r="L397" t="str">
        <f t="shared" si="10"/>
        <v>Youth</v>
      </c>
      <c r="Q397">
        <v>93.5</v>
      </c>
      <c r="R397">
        <v>23</v>
      </c>
    </row>
    <row r="398" spans="1:18" x14ac:dyDescent="0.2">
      <c r="A398">
        <v>1283</v>
      </c>
      <c r="B398">
        <v>1</v>
      </c>
      <c r="C398">
        <v>1</v>
      </c>
      <c r="D398" t="s">
        <v>498</v>
      </c>
      <c r="E398" t="s">
        <v>15</v>
      </c>
      <c r="F398">
        <v>51</v>
      </c>
      <c r="G398">
        <v>0</v>
      </c>
      <c r="H398">
        <v>1</v>
      </c>
      <c r="I398" t="s">
        <v>499</v>
      </c>
      <c r="J398">
        <v>39.4</v>
      </c>
      <c r="K398" t="s">
        <v>16</v>
      </c>
      <c r="L398" t="str">
        <f t="shared" si="10"/>
        <v>Adult</v>
      </c>
      <c r="Q398">
        <v>39.4</v>
      </c>
      <c r="R398">
        <v>51</v>
      </c>
    </row>
    <row r="399" spans="1:18" x14ac:dyDescent="0.2">
      <c r="A399">
        <v>1284</v>
      </c>
      <c r="B399">
        <v>0</v>
      </c>
      <c r="C399">
        <v>3</v>
      </c>
      <c r="D399" t="s">
        <v>500</v>
      </c>
      <c r="E399" t="s">
        <v>12</v>
      </c>
      <c r="F399">
        <v>13</v>
      </c>
      <c r="G399">
        <v>0</v>
      </c>
      <c r="H399">
        <v>2</v>
      </c>
      <c r="I399" t="s">
        <v>501</v>
      </c>
      <c r="J399">
        <v>20.25</v>
      </c>
      <c r="K399" t="s">
        <v>16</v>
      </c>
      <c r="L399" t="str">
        <f t="shared" si="10"/>
        <v>Teenager</v>
      </c>
      <c r="Q399">
        <v>20.25</v>
      </c>
      <c r="R399">
        <v>13</v>
      </c>
    </row>
    <row r="400" spans="1:18" x14ac:dyDescent="0.2">
      <c r="A400">
        <v>1285</v>
      </c>
      <c r="B400">
        <v>0</v>
      </c>
      <c r="C400">
        <v>2</v>
      </c>
      <c r="D400" t="s">
        <v>502</v>
      </c>
      <c r="E400" t="s">
        <v>12</v>
      </c>
      <c r="F400">
        <v>47</v>
      </c>
      <c r="G400">
        <v>0</v>
      </c>
      <c r="H400">
        <v>0</v>
      </c>
      <c r="I400" t="s">
        <v>503</v>
      </c>
      <c r="J400">
        <v>10.5</v>
      </c>
      <c r="K400" t="s">
        <v>16</v>
      </c>
      <c r="L400" t="str">
        <f t="shared" si="10"/>
        <v>Adult</v>
      </c>
      <c r="Q400">
        <v>10.5</v>
      </c>
      <c r="R400">
        <v>47</v>
      </c>
    </row>
    <row r="401" spans="1:18" x14ac:dyDescent="0.2">
      <c r="A401">
        <v>1286</v>
      </c>
      <c r="B401">
        <v>0</v>
      </c>
      <c r="C401">
        <v>3</v>
      </c>
      <c r="D401" t="s">
        <v>504</v>
      </c>
      <c r="E401" t="s">
        <v>12</v>
      </c>
      <c r="F401">
        <v>29</v>
      </c>
      <c r="G401">
        <v>3</v>
      </c>
      <c r="H401">
        <v>1</v>
      </c>
      <c r="I401">
        <v>315153</v>
      </c>
      <c r="J401">
        <v>22.024999999999999</v>
      </c>
      <c r="K401" t="s">
        <v>16</v>
      </c>
      <c r="L401" t="str">
        <f t="shared" si="10"/>
        <v>Youth</v>
      </c>
      <c r="Q401">
        <v>22.024999999999999</v>
      </c>
      <c r="R401">
        <v>29</v>
      </c>
    </row>
    <row r="402" spans="1:18" x14ac:dyDescent="0.2">
      <c r="A402">
        <v>1287</v>
      </c>
      <c r="B402">
        <v>1</v>
      </c>
      <c r="C402">
        <v>1</v>
      </c>
      <c r="D402" t="s">
        <v>505</v>
      </c>
      <c r="E402" t="s">
        <v>15</v>
      </c>
      <c r="F402">
        <v>18</v>
      </c>
      <c r="G402">
        <v>1</v>
      </c>
      <c r="H402">
        <v>0</v>
      </c>
      <c r="I402">
        <v>13695</v>
      </c>
      <c r="J402">
        <v>60</v>
      </c>
      <c r="K402" t="s">
        <v>16</v>
      </c>
      <c r="L402" t="str">
        <f t="shared" si="10"/>
        <v>Teenager</v>
      </c>
      <c r="Q402">
        <v>60</v>
      </c>
      <c r="R402">
        <v>18</v>
      </c>
    </row>
    <row r="403" spans="1:18" x14ac:dyDescent="0.2">
      <c r="A403">
        <v>1288</v>
      </c>
      <c r="B403">
        <v>0</v>
      </c>
      <c r="C403">
        <v>3</v>
      </c>
      <c r="D403" t="s">
        <v>506</v>
      </c>
      <c r="E403" t="s">
        <v>12</v>
      </c>
      <c r="F403">
        <v>24</v>
      </c>
      <c r="G403">
        <v>0</v>
      </c>
      <c r="H403">
        <v>0</v>
      </c>
      <c r="I403">
        <v>371109</v>
      </c>
      <c r="J403">
        <v>7.25</v>
      </c>
      <c r="K403" t="s">
        <v>13</v>
      </c>
      <c r="L403" t="str">
        <f t="shared" si="10"/>
        <v>Youth</v>
      </c>
      <c r="Q403">
        <v>7.25</v>
      </c>
      <c r="R403">
        <v>24</v>
      </c>
    </row>
    <row r="404" spans="1:18" x14ac:dyDescent="0.2">
      <c r="A404">
        <v>1289</v>
      </c>
      <c r="B404">
        <v>1</v>
      </c>
      <c r="C404">
        <v>1</v>
      </c>
      <c r="D404" t="s">
        <v>507</v>
      </c>
      <c r="E404" t="s">
        <v>15</v>
      </c>
      <c r="F404">
        <v>48</v>
      </c>
      <c r="G404">
        <v>1</v>
      </c>
      <c r="H404">
        <v>1</v>
      </c>
      <c r="I404">
        <v>13567</v>
      </c>
      <c r="J404">
        <v>79.2</v>
      </c>
      <c r="K404" t="s">
        <v>24</v>
      </c>
      <c r="L404" t="str">
        <f t="shared" si="10"/>
        <v>Adult</v>
      </c>
      <c r="Q404">
        <v>79.2</v>
      </c>
      <c r="R404">
        <v>48</v>
      </c>
    </row>
    <row r="405" spans="1:18" x14ac:dyDescent="0.2">
      <c r="A405">
        <v>1290</v>
      </c>
      <c r="B405">
        <v>0</v>
      </c>
      <c r="C405">
        <v>3</v>
      </c>
      <c r="D405" t="s">
        <v>508</v>
      </c>
      <c r="E405" t="s">
        <v>12</v>
      </c>
      <c r="F405">
        <v>22</v>
      </c>
      <c r="G405">
        <v>0</v>
      </c>
      <c r="H405">
        <v>0</v>
      </c>
      <c r="I405">
        <v>347065</v>
      </c>
      <c r="J405">
        <v>7.7750000000000004</v>
      </c>
      <c r="K405" t="s">
        <v>16</v>
      </c>
      <c r="L405" t="str">
        <f t="shared" si="10"/>
        <v>Youth</v>
      </c>
      <c r="Q405">
        <v>7.7750000000000004</v>
      </c>
      <c r="R405">
        <v>22</v>
      </c>
    </row>
    <row r="406" spans="1:18" x14ac:dyDescent="0.2">
      <c r="A406">
        <v>1291</v>
      </c>
      <c r="B406">
        <v>0</v>
      </c>
      <c r="C406">
        <v>3</v>
      </c>
      <c r="D406" t="s">
        <v>509</v>
      </c>
      <c r="E406" t="s">
        <v>12</v>
      </c>
      <c r="F406">
        <v>31</v>
      </c>
      <c r="G406">
        <v>0</v>
      </c>
      <c r="H406">
        <v>0</v>
      </c>
      <c r="I406">
        <v>21332</v>
      </c>
      <c r="J406">
        <v>7.7332999999999998</v>
      </c>
      <c r="K406" t="s">
        <v>13</v>
      </c>
      <c r="L406" t="str">
        <f t="shared" si="10"/>
        <v>Youth</v>
      </c>
      <c r="Q406">
        <v>7.7332999999999998</v>
      </c>
      <c r="R406">
        <v>31</v>
      </c>
    </row>
    <row r="407" spans="1:18" x14ac:dyDescent="0.2">
      <c r="A407">
        <v>1292</v>
      </c>
      <c r="B407">
        <v>1</v>
      </c>
      <c r="C407">
        <v>1</v>
      </c>
      <c r="D407" t="s">
        <v>510</v>
      </c>
      <c r="E407" t="s">
        <v>15</v>
      </c>
      <c r="F407">
        <v>30</v>
      </c>
      <c r="G407">
        <v>0</v>
      </c>
      <c r="H407">
        <v>0</v>
      </c>
      <c r="I407">
        <v>36928</v>
      </c>
      <c r="J407">
        <v>164.86670000000001</v>
      </c>
      <c r="K407" t="s">
        <v>16</v>
      </c>
      <c r="L407" t="str">
        <f t="shared" si="10"/>
        <v>Youth</v>
      </c>
      <c r="Q407">
        <v>164.86670000000001</v>
      </c>
      <c r="R407">
        <v>30</v>
      </c>
    </row>
    <row r="408" spans="1:18" x14ac:dyDescent="0.2">
      <c r="A408">
        <v>1293</v>
      </c>
      <c r="B408">
        <v>0</v>
      </c>
      <c r="C408">
        <v>2</v>
      </c>
      <c r="D408" t="s">
        <v>511</v>
      </c>
      <c r="E408" t="s">
        <v>12</v>
      </c>
      <c r="F408">
        <v>38</v>
      </c>
      <c r="G408">
        <v>1</v>
      </c>
      <c r="H408">
        <v>0</v>
      </c>
      <c r="I408">
        <v>28664</v>
      </c>
      <c r="J408">
        <v>21</v>
      </c>
      <c r="K408" t="s">
        <v>16</v>
      </c>
      <c r="L408" t="str">
        <f t="shared" si="10"/>
        <v>Youth</v>
      </c>
      <c r="Q408">
        <v>21</v>
      </c>
      <c r="R408">
        <v>38</v>
      </c>
    </row>
    <row r="409" spans="1:18" x14ac:dyDescent="0.2">
      <c r="A409">
        <v>1294</v>
      </c>
      <c r="B409">
        <v>1</v>
      </c>
      <c r="C409">
        <v>1</v>
      </c>
      <c r="D409" t="s">
        <v>512</v>
      </c>
      <c r="E409" t="s">
        <v>15</v>
      </c>
      <c r="F409">
        <v>22</v>
      </c>
      <c r="G409">
        <v>0</v>
      </c>
      <c r="H409">
        <v>1</v>
      </c>
      <c r="I409">
        <v>112378</v>
      </c>
      <c r="J409">
        <v>59.4</v>
      </c>
      <c r="K409" t="s">
        <v>24</v>
      </c>
      <c r="L409" t="str">
        <f t="shared" si="10"/>
        <v>Youth</v>
      </c>
      <c r="Q409">
        <v>59.4</v>
      </c>
      <c r="R409">
        <v>22</v>
      </c>
    </row>
    <row r="410" spans="1:18" x14ac:dyDescent="0.2">
      <c r="A410">
        <v>1295</v>
      </c>
      <c r="B410">
        <v>0</v>
      </c>
      <c r="C410">
        <v>1</v>
      </c>
      <c r="D410" t="s">
        <v>513</v>
      </c>
      <c r="E410" t="s">
        <v>12</v>
      </c>
      <c r="F410">
        <v>17</v>
      </c>
      <c r="G410">
        <v>0</v>
      </c>
      <c r="H410">
        <v>0</v>
      </c>
      <c r="I410">
        <v>113059</v>
      </c>
      <c r="J410">
        <v>47.1</v>
      </c>
      <c r="K410" t="s">
        <v>16</v>
      </c>
      <c r="L410" t="str">
        <f t="shared" si="10"/>
        <v>Teenager</v>
      </c>
      <c r="Q410">
        <v>47.1</v>
      </c>
      <c r="R410">
        <v>17</v>
      </c>
    </row>
    <row r="411" spans="1:18" x14ac:dyDescent="0.2">
      <c r="A411">
        <v>1296</v>
      </c>
      <c r="B411">
        <v>0</v>
      </c>
      <c r="C411">
        <v>1</v>
      </c>
      <c r="D411" t="s">
        <v>514</v>
      </c>
      <c r="E411" t="s">
        <v>12</v>
      </c>
      <c r="F411">
        <v>43</v>
      </c>
      <c r="G411">
        <v>1</v>
      </c>
      <c r="H411">
        <v>0</v>
      </c>
      <c r="I411">
        <v>17765</v>
      </c>
      <c r="J411">
        <v>27.720800000000001</v>
      </c>
      <c r="K411" t="s">
        <v>24</v>
      </c>
      <c r="L411" t="str">
        <f t="shared" si="10"/>
        <v>Adult</v>
      </c>
      <c r="Q411">
        <v>27.720800000000001</v>
      </c>
      <c r="R411">
        <v>43</v>
      </c>
    </row>
    <row r="412" spans="1:18" x14ac:dyDescent="0.2">
      <c r="A412">
        <v>1297</v>
      </c>
      <c r="B412">
        <v>0</v>
      </c>
      <c r="C412">
        <v>2</v>
      </c>
      <c r="D412" t="s">
        <v>515</v>
      </c>
      <c r="E412" t="s">
        <v>12</v>
      </c>
      <c r="F412">
        <v>20</v>
      </c>
      <c r="G412">
        <v>0</v>
      </c>
      <c r="H412">
        <v>0</v>
      </c>
      <c r="I412" t="s">
        <v>516</v>
      </c>
      <c r="J412">
        <v>13.862500000000001</v>
      </c>
      <c r="K412" t="s">
        <v>24</v>
      </c>
      <c r="L412" t="str">
        <f t="shared" si="10"/>
        <v>Youth</v>
      </c>
      <c r="Q412">
        <v>13.862500000000001</v>
      </c>
      <c r="R412">
        <v>20</v>
      </c>
    </row>
    <row r="413" spans="1:18" x14ac:dyDescent="0.2">
      <c r="A413">
        <v>1298</v>
      </c>
      <c r="B413">
        <v>0</v>
      </c>
      <c r="C413">
        <v>2</v>
      </c>
      <c r="D413" t="s">
        <v>517</v>
      </c>
      <c r="E413" t="s">
        <v>12</v>
      </c>
      <c r="F413">
        <v>23</v>
      </c>
      <c r="G413">
        <v>1</v>
      </c>
      <c r="H413">
        <v>0</v>
      </c>
      <c r="I413">
        <v>28666</v>
      </c>
      <c r="J413">
        <v>10.5</v>
      </c>
      <c r="K413" t="s">
        <v>16</v>
      </c>
      <c r="L413" t="str">
        <f t="shared" si="10"/>
        <v>Youth</v>
      </c>
      <c r="Q413">
        <v>10.5</v>
      </c>
      <c r="R413">
        <v>23</v>
      </c>
    </row>
    <row r="414" spans="1:18" x14ac:dyDescent="0.2">
      <c r="A414">
        <v>1299</v>
      </c>
      <c r="B414">
        <v>0</v>
      </c>
      <c r="C414">
        <v>1</v>
      </c>
      <c r="D414" t="s">
        <v>518</v>
      </c>
      <c r="E414" t="s">
        <v>12</v>
      </c>
      <c r="F414">
        <v>50</v>
      </c>
      <c r="G414">
        <v>1</v>
      </c>
      <c r="H414">
        <v>1</v>
      </c>
      <c r="I414">
        <v>113503</v>
      </c>
      <c r="J414">
        <v>211.5</v>
      </c>
      <c r="K414" t="s">
        <v>24</v>
      </c>
      <c r="L414" t="str">
        <f t="shared" si="10"/>
        <v>Adult</v>
      </c>
      <c r="Q414">
        <v>211.5</v>
      </c>
      <c r="R414">
        <v>50</v>
      </c>
    </row>
    <row r="415" spans="1:18" x14ac:dyDescent="0.2">
      <c r="A415">
        <v>1300</v>
      </c>
      <c r="B415">
        <v>1</v>
      </c>
      <c r="C415">
        <v>3</v>
      </c>
      <c r="D415" t="s">
        <v>519</v>
      </c>
      <c r="E415" t="s">
        <v>15</v>
      </c>
      <c r="F415">
        <f>MODE($R$7:$R$424)</f>
        <v>21</v>
      </c>
      <c r="G415">
        <v>0</v>
      </c>
      <c r="H415">
        <v>0</v>
      </c>
      <c r="I415">
        <v>334915</v>
      </c>
      <c r="J415">
        <v>7.7207999999999997</v>
      </c>
      <c r="K415" t="s">
        <v>13</v>
      </c>
      <c r="L415" t="str">
        <f t="shared" si="10"/>
        <v>Youth</v>
      </c>
      <c r="Q415">
        <v>7.7207999999999997</v>
      </c>
    </row>
    <row r="416" spans="1:18" x14ac:dyDescent="0.2">
      <c r="A416">
        <v>1301</v>
      </c>
      <c r="B416">
        <v>1</v>
      </c>
      <c r="C416">
        <v>3</v>
      </c>
      <c r="D416" t="s">
        <v>520</v>
      </c>
      <c r="E416" t="s">
        <v>15</v>
      </c>
      <c r="F416">
        <v>3</v>
      </c>
      <c r="G416">
        <v>1</v>
      </c>
      <c r="H416">
        <v>1</v>
      </c>
      <c r="I416" t="s">
        <v>213</v>
      </c>
      <c r="J416">
        <v>13.775</v>
      </c>
      <c r="K416" t="s">
        <v>16</v>
      </c>
      <c r="L416" t="str">
        <f t="shared" si="10"/>
        <v>Teenager</v>
      </c>
      <c r="Q416">
        <v>13.775</v>
      </c>
      <c r="R416">
        <v>3</v>
      </c>
    </row>
    <row r="417" spans="1:18" x14ac:dyDescent="0.2">
      <c r="A417">
        <v>1302</v>
      </c>
      <c r="B417">
        <v>1</v>
      </c>
      <c r="C417">
        <v>3</v>
      </c>
      <c r="D417" t="s">
        <v>521</v>
      </c>
      <c r="E417" t="s">
        <v>15</v>
      </c>
      <c r="F417">
        <f>MODE($R$7:$R$424)</f>
        <v>21</v>
      </c>
      <c r="G417">
        <v>0</v>
      </c>
      <c r="H417">
        <v>0</v>
      </c>
      <c r="I417">
        <v>365237</v>
      </c>
      <c r="J417">
        <v>7.75</v>
      </c>
      <c r="K417" t="s">
        <v>13</v>
      </c>
      <c r="L417" t="str">
        <f t="shared" si="10"/>
        <v>Youth</v>
      </c>
      <c r="Q417">
        <v>7.75</v>
      </c>
    </row>
    <row r="418" spans="1:18" x14ac:dyDescent="0.2">
      <c r="A418">
        <v>1303</v>
      </c>
      <c r="B418">
        <v>1</v>
      </c>
      <c r="C418">
        <v>1</v>
      </c>
      <c r="D418" t="s">
        <v>522</v>
      </c>
      <c r="E418" t="s">
        <v>15</v>
      </c>
      <c r="F418">
        <v>37</v>
      </c>
      <c r="G418">
        <v>1</v>
      </c>
      <c r="H418">
        <v>0</v>
      </c>
      <c r="I418">
        <v>19928</v>
      </c>
      <c r="J418">
        <v>90</v>
      </c>
      <c r="K418" t="s">
        <v>13</v>
      </c>
      <c r="L418" t="str">
        <f t="shared" si="10"/>
        <v>Youth</v>
      </c>
      <c r="Q418">
        <v>90</v>
      </c>
      <c r="R418">
        <v>37</v>
      </c>
    </row>
    <row r="419" spans="1:18" x14ac:dyDescent="0.2">
      <c r="A419">
        <v>1304</v>
      </c>
      <c r="B419">
        <v>1</v>
      </c>
      <c r="C419">
        <v>3</v>
      </c>
      <c r="D419" t="s">
        <v>523</v>
      </c>
      <c r="E419" t="s">
        <v>15</v>
      </c>
      <c r="F419">
        <v>28</v>
      </c>
      <c r="G419">
        <v>0</v>
      </c>
      <c r="H419">
        <v>0</v>
      </c>
      <c r="I419">
        <v>347086</v>
      </c>
      <c r="J419">
        <v>7.7750000000000004</v>
      </c>
      <c r="K419" t="s">
        <v>16</v>
      </c>
      <c r="L419" t="str">
        <f t="shared" si="10"/>
        <v>Youth</v>
      </c>
      <c r="Q419">
        <v>7.7750000000000004</v>
      </c>
      <c r="R419">
        <v>28</v>
      </c>
    </row>
    <row r="420" spans="1:18" x14ac:dyDescent="0.2">
      <c r="A420">
        <v>1305</v>
      </c>
      <c r="B420">
        <v>0</v>
      </c>
      <c r="C420">
        <v>3</v>
      </c>
      <c r="D420" t="s">
        <v>524</v>
      </c>
      <c r="E420" t="s">
        <v>12</v>
      </c>
      <c r="F420">
        <f>MODE($R$7:$R$424)</f>
        <v>21</v>
      </c>
      <c r="G420">
        <v>0</v>
      </c>
      <c r="H420">
        <v>0</v>
      </c>
      <c r="I420" t="s">
        <v>525</v>
      </c>
      <c r="J420">
        <v>8.0500000000000007</v>
      </c>
      <c r="K420" t="s">
        <v>16</v>
      </c>
      <c r="L420" t="str">
        <f t="shared" si="10"/>
        <v>Youth</v>
      </c>
      <c r="Q420">
        <v>8.0500000000000007</v>
      </c>
    </row>
    <row r="421" spans="1:18" x14ac:dyDescent="0.2">
      <c r="A421">
        <v>1306</v>
      </c>
      <c r="B421">
        <v>1</v>
      </c>
      <c r="C421">
        <v>1</v>
      </c>
      <c r="D421" t="s">
        <v>526</v>
      </c>
      <c r="E421" t="s">
        <v>15</v>
      </c>
      <c r="F421">
        <v>39</v>
      </c>
      <c r="G421">
        <v>0</v>
      </c>
      <c r="H421">
        <v>0</v>
      </c>
      <c r="I421" t="s">
        <v>527</v>
      </c>
      <c r="J421">
        <v>108.9</v>
      </c>
      <c r="K421" t="s">
        <v>24</v>
      </c>
      <c r="L421" t="str">
        <f t="shared" si="10"/>
        <v>Youth</v>
      </c>
      <c r="Q421">
        <v>108.9</v>
      </c>
      <c r="R421">
        <v>39</v>
      </c>
    </row>
    <row r="422" spans="1:18" x14ac:dyDescent="0.2">
      <c r="A422">
        <v>1307</v>
      </c>
      <c r="B422">
        <v>0</v>
      </c>
      <c r="C422">
        <v>3</v>
      </c>
      <c r="D422" t="s">
        <v>528</v>
      </c>
      <c r="E422" t="s">
        <v>12</v>
      </c>
      <c r="F422">
        <v>38.5</v>
      </c>
      <c r="G422">
        <v>0</v>
      </c>
      <c r="H422">
        <v>0</v>
      </c>
      <c r="I422" t="s">
        <v>529</v>
      </c>
      <c r="J422">
        <v>7.25</v>
      </c>
      <c r="K422" t="s">
        <v>16</v>
      </c>
      <c r="L422" t="str">
        <f t="shared" si="10"/>
        <v>Youth</v>
      </c>
      <c r="Q422">
        <v>7.25</v>
      </c>
      <c r="R422">
        <v>38.5</v>
      </c>
    </row>
    <row r="423" spans="1:18" x14ac:dyDescent="0.2">
      <c r="A423">
        <v>1308</v>
      </c>
      <c r="B423">
        <v>0</v>
      </c>
      <c r="C423">
        <v>3</v>
      </c>
      <c r="D423" t="s">
        <v>530</v>
      </c>
      <c r="E423" t="s">
        <v>12</v>
      </c>
      <c r="F423">
        <f>MODE($R$7:$R$424)</f>
        <v>21</v>
      </c>
      <c r="G423">
        <v>0</v>
      </c>
      <c r="H423">
        <v>0</v>
      </c>
      <c r="I423">
        <v>359309</v>
      </c>
      <c r="J423">
        <v>8.0500000000000007</v>
      </c>
      <c r="K423" t="s">
        <v>16</v>
      </c>
      <c r="L423" t="str">
        <f t="shared" si="10"/>
        <v>Youth</v>
      </c>
      <c r="Q423">
        <v>8.0500000000000007</v>
      </c>
    </row>
    <row r="424" spans="1:18" x14ac:dyDescent="0.2">
      <c r="A424">
        <v>1309</v>
      </c>
      <c r="B424">
        <v>0</v>
      </c>
      <c r="C424">
        <v>3</v>
      </c>
      <c r="D424" t="s">
        <v>531</v>
      </c>
      <c r="E424" t="s">
        <v>12</v>
      </c>
      <c r="F424">
        <f>MODE($R$7:$R$424)</f>
        <v>21</v>
      </c>
      <c r="G424">
        <v>1</v>
      </c>
      <c r="H424">
        <v>1</v>
      </c>
      <c r="I424">
        <v>2668</v>
      </c>
      <c r="J424">
        <v>22.3583</v>
      </c>
      <c r="K424" t="s">
        <v>24</v>
      </c>
      <c r="L424" t="str">
        <f t="shared" si="10"/>
        <v>Youth</v>
      </c>
      <c r="Q424">
        <v>22.3583</v>
      </c>
    </row>
  </sheetData>
  <autoFilter ref="A6:K6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C7"/>
  <sheetViews>
    <sheetView workbookViewId="0">
      <selection activeCell="P18" sqref="P18"/>
    </sheetView>
  </sheetViews>
  <sheetFormatPr baseColWidth="10" defaultRowHeight="16" x14ac:dyDescent="0.2"/>
  <cols>
    <col min="2" max="2" width="13" bestFit="1" customWidth="1"/>
    <col min="3" max="3" width="18.5" bestFit="1" customWidth="1"/>
  </cols>
  <sheetData>
    <row r="3" spans="2:3" x14ac:dyDescent="0.2">
      <c r="B3" s="2" t="s">
        <v>545</v>
      </c>
      <c r="C3" t="s">
        <v>547</v>
      </c>
    </row>
    <row r="4" spans="2:3" x14ac:dyDescent="0.2">
      <c r="B4" s="3" t="s">
        <v>16</v>
      </c>
      <c r="C4">
        <v>270</v>
      </c>
    </row>
    <row r="5" spans="2:3" x14ac:dyDescent="0.2">
      <c r="B5" s="3" t="s">
        <v>24</v>
      </c>
      <c r="C5">
        <v>102</v>
      </c>
    </row>
    <row r="6" spans="2:3" x14ac:dyDescent="0.2">
      <c r="B6" s="3" t="s">
        <v>13</v>
      </c>
      <c r="C6">
        <v>46</v>
      </c>
    </row>
    <row r="7" spans="2:3" x14ac:dyDescent="0.2">
      <c r="B7" s="3" t="s">
        <v>546</v>
      </c>
      <c r="C7">
        <v>418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E8"/>
  <sheetViews>
    <sheetView workbookViewId="0">
      <selection activeCell="E6" sqref="E6"/>
    </sheetView>
  </sheetViews>
  <sheetFormatPr baseColWidth="10" defaultRowHeight="16" x14ac:dyDescent="0.2"/>
  <cols>
    <col min="2" max="2" width="13" bestFit="1" customWidth="1"/>
    <col min="3" max="3" width="15.5" bestFit="1" customWidth="1"/>
    <col min="4" max="4" width="5.33203125" bestFit="1" customWidth="1"/>
  </cols>
  <sheetData>
    <row r="3" spans="2:5" x14ac:dyDescent="0.2">
      <c r="B3" s="2" t="s">
        <v>556</v>
      </c>
      <c r="C3" s="2" t="s">
        <v>557</v>
      </c>
    </row>
    <row r="4" spans="2:5" x14ac:dyDescent="0.2">
      <c r="B4" s="2" t="s">
        <v>545</v>
      </c>
      <c r="C4" t="s">
        <v>15</v>
      </c>
      <c r="D4" t="s">
        <v>12</v>
      </c>
      <c r="E4" t="s">
        <v>546</v>
      </c>
    </row>
    <row r="5" spans="2:5" x14ac:dyDescent="0.2">
      <c r="B5" s="3">
        <v>1</v>
      </c>
      <c r="C5">
        <v>50</v>
      </c>
      <c r="D5">
        <v>57</v>
      </c>
      <c r="E5">
        <v>107</v>
      </c>
    </row>
    <row r="6" spans="2:5" x14ac:dyDescent="0.2">
      <c r="B6" s="3">
        <v>2</v>
      </c>
      <c r="C6">
        <v>30</v>
      </c>
      <c r="D6">
        <v>63</v>
      </c>
      <c r="E6">
        <v>93</v>
      </c>
    </row>
    <row r="7" spans="2:5" x14ac:dyDescent="0.2">
      <c r="B7" s="3">
        <v>3</v>
      </c>
      <c r="C7">
        <v>72</v>
      </c>
      <c r="D7">
        <v>146</v>
      </c>
      <c r="E7">
        <v>218</v>
      </c>
    </row>
    <row r="8" spans="2:5" x14ac:dyDescent="0.2">
      <c r="B8" s="3" t="s">
        <v>546</v>
      </c>
      <c r="C8">
        <v>152</v>
      </c>
      <c r="D8">
        <v>266</v>
      </c>
      <c r="E8">
        <v>418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6"/>
  <sheetViews>
    <sheetView workbookViewId="0">
      <selection activeCell="Q10" sqref="Q10"/>
    </sheetView>
  </sheetViews>
  <sheetFormatPr baseColWidth="10" defaultRowHeight="16" x14ac:dyDescent="0.2"/>
  <cols>
    <col min="2" max="2" width="13" bestFit="1" customWidth="1"/>
    <col min="3" max="3" width="15.6640625" bestFit="1" customWidth="1"/>
    <col min="4" max="4" width="5.33203125" bestFit="1" customWidth="1"/>
  </cols>
  <sheetData>
    <row r="2" spans="2:5" x14ac:dyDescent="0.2">
      <c r="E2" t="s">
        <v>567</v>
      </c>
    </row>
    <row r="3" spans="2:5" x14ac:dyDescent="0.2">
      <c r="B3" s="2" t="s">
        <v>545</v>
      </c>
      <c r="C3" t="s">
        <v>566</v>
      </c>
    </row>
    <row r="4" spans="2:5" x14ac:dyDescent="0.2">
      <c r="B4" s="3">
        <v>0</v>
      </c>
      <c r="C4">
        <v>266</v>
      </c>
    </row>
    <row r="5" spans="2:5" x14ac:dyDescent="0.2">
      <c r="B5" s="3">
        <v>1</v>
      </c>
      <c r="C5">
        <v>152</v>
      </c>
    </row>
    <row r="6" spans="2:5" x14ac:dyDescent="0.2">
      <c r="B6" s="3" t="s">
        <v>546</v>
      </c>
      <c r="C6">
        <v>418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showGridLines="0" tabSelected="1" zoomScale="75" zoomScaleNormal="80" workbookViewId="0">
      <selection activeCell="S54" sqref="S5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C7"/>
  <sheetViews>
    <sheetView workbookViewId="0">
      <selection activeCell="C7" sqref="C7"/>
    </sheetView>
  </sheetViews>
  <sheetFormatPr baseColWidth="10" defaultRowHeight="16" x14ac:dyDescent="0.2"/>
  <cols>
    <col min="2" max="2" width="13" bestFit="1" customWidth="1"/>
    <col min="3" max="3" width="15.6640625" bestFit="1" customWidth="1"/>
  </cols>
  <sheetData>
    <row r="3" spans="2:3" x14ac:dyDescent="0.2">
      <c r="B3" s="2" t="s">
        <v>1</v>
      </c>
      <c r="C3" s="3">
        <v>1</v>
      </c>
    </row>
    <row r="5" spans="2:3" x14ac:dyDescent="0.2">
      <c r="B5" s="2" t="s">
        <v>545</v>
      </c>
      <c r="C5" t="s">
        <v>566</v>
      </c>
    </row>
    <row r="6" spans="2:3" x14ac:dyDescent="0.2">
      <c r="B6" s="3" t="s">
        <v>15</v>
      </c>
      <c r="C6">
        <v>152</v>
      </c>
    </row>
    <row r="7" spans="2:3" x14ac:dyDescent="0.2">
      <c r="B7" s="3" t="s">
        <v>546</v>
      </c>
      <c r="C7">
        <v>152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C9"/>
  <sheetViews>
    <sheetView workbookViewId="0">
      <selection activeCell="C6" sqref="C6"/>
    </sheetView>
  </sheetViews>
  <sheetFormatPr baseColWidth="10" defaultRowHeight="16" x14ac:dyDescent="0.2"/>
  <cols>
    <col min="2" max="2" width="13" bestFit="1" customWidth="1"/>
    <col min="3" max="3" width="15.6640625" bestFit="1" customWidth="1"/>
  </cols>
  <sheetData>
    <row r="3" spans="2:3" x14ac:dyDescent="0.2">
      <c r="B3" s="2" t="s">
        <v>1</v>
      </c>
      <c r="C3" s="3">
        <v>1</v>
      </c>
    </row>
    <row r="5" spans="2:3" x14ac:dyDescent="0.2">
      <c r="B5" s="2" t="s">
        <v>545</v>
      </c>
      <c r="C5" t="s">
        <v>566</v>
      </c>
    </row>
    <row r="6" spans="2:3" x14ac:dyDescent="0.2">
      <c r="B6" s="3">
        <v>1</v>
      </c>
      <c r="C6">
        <v>50</v>
      </c>
    </row>
    <row r="7" spans="2:3" x14ac:dyDescent="0.2">
      <c r="B7" s="3">
        <v>2</v>
      </c>
      <c r="C7">
        <v>30</v>
      </c>
    </row>
    <row r="8" spans="2:3" x14ac:dyDescent="0.2">
      <c r="B8" s="3">
        <v>3</v>
      </c>
      <c r="C8">
        <v>72</v>
      </c>
    </row>
    <row r="9" spans="2:3" x14ac:dyDescent="0.2">
      <c r="B9" s="3" t="s">
        <v>546</v>
      </c>
      <c r="C9">
        <v>152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C10"/>
  <sheetViews>
    <sheetView workbookViewId="0">
      <selection activeCell="C7" sqref="C7"/>
    </sheetView>
  </sheetViews>
  <sheetFormatPr baseColWidth="10" defaultRowHeight="16" x14ac:dyDescent="0.2"/>
  <cols>
    <col min="2" max="2" width="13" bestFit="1" customWidth="1"/>
    <col min="3" max="3" width="15.6640625" bestFit="1" customWidth="1"/>
  </cols>
  <sheetData>
    <row r="3" spans="2:3" x14ac:dyDescent="0.2">
      <c r="B3" s="2" t="s">
        <v>1</v>
      </c>
      <c r="C3" s="3">
        <v>1</v>
      </c>
    </row>
    <row r="5" spans="2:3" x14ac:dyDescent="0.2">
      <c r="B5" s="2" t="s">
        <v>545</v>
      </c>
      <c r="C5" t="s">
        <v>566</v>
      </c>
    </row>
    <row r="6" spans="2:3" x14ac:dyDescent="0.2">
      <c r="B6" s="3" t="s">
        <v>542</v>
      </c>
      <c r="C6">
        <v>23</v>
      </c>
    </row>
    <row r="7" spans="2:3" x14ac:dyDescent="0.2">
      <c r="B7" s="3" t="s">
        <v>543</v>
      </c>
      <c r="C7">
        <v>7</v>
      </c>
    </row>
    <row r="8" spans="2:3" x14ac:dyDescent="0.2">
      <c r="B8" s="3" t="s">
        <v>544</v>
      </c>
      <c r="C8">
        <v>28</v>
      </c>
    </row>
    <row r="9" spans="2:3" x14ac:dyDescent="0.2">
      <c r="B9" s="3" t="s">
        <v>541</v>
      </c>
      <c r="C9">
        <v>94</v>
      </c>
    </row>
    <row r="10" spans="2:3" x14ac:dyDescent="0.2">
      <c r="B10" s="3" t="s">
        <v>546</v>
      </c>
      <c r="C10">
        <v>152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C9"/>
  <sheetViews>
    <sheetView workbookViewId="0">
      <selection activeCell="C7" sqref="C7"/>
    </sheetView>
  </sheetViews>
  <sheetFormatPr baseColWidth="10" defaultRowHeight="16" x14ac:dyDescent="0.2"/>
  <cols>
    <col min="2" max="2" width="13" bestFit="1" customWidth="1"/>
    <col min="3" max="3" width="15.6640625" bestFit="1" customWidth="1"/>
  </cols>
  <sheetData>
    <row r="3" spans="2:3" x14ac:dyDescent="0.2">
      <c r="B3" s="2" t="s">
        <v>1</v>
      </c>
      <c r="C3" s="3">
        <v>1</v>
      </c>
    </row>
    <row r="5" spans="2:3" x14ac:dyDescent="0.2">
      <c r="B5" s="2" t="s">
        <v>545</v>
      </c>
      <c r="C5" t="s">
        <v>566</v>
      </c>
    </row>
    <row r="6" spans="2:3" x14ac:dyDescent="0.2">
      <c r="B6" s="3" t="s">
        <v>24</v>
      </c>
      <c r="C6">
        <v>40</v>
      </c>
    </row>
    <row r="7" spans="2:3" x14ac:dyDescent="0.2">
      <c r="B7" s="3" t="s">
        <v>13</v>
      </c>
      <c r="C7">
        <v>24</v>
      </c>
    </row>
    <row r="8" spans="2:3" x14ac:dyDescent="0.2">
      <c r="B8" s="3" t="s">
        <v>16</v>
      </c>
      <c r="C8">
        <v>88</v>
      </c>
    </row>
    <row r="9" spans="2:3" x14ac:dyDescent="0.2">
      <c r="B9" s="3" t="s">
        <v>546</v>
      </c>
      <c r="C9">
        <v>152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I11"/>
  <sheetViews>
    <sheetView workbookViewId="0">
      <selection activeCell="I7" sqref="I7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10.83203125" bestFit="1" customWidth="1"/>
  </cols>
  <sheetData>
    <row r="4" spans="2:9" x14ac:dyDescent="0.2">
      <c r="B4" s="2" t="s">
        <v>1</v>
      </c>
      <c r="C4" s="3">
        <v>1</v>
      </c>
      <c r="F4" t="s">
        <v>576</v>
      </c>
    </row>
    <row r="6" spans="2:9" x14ac:dyDescent="0.2">
      <c r="B6" s="2" t="s">
        <v>566</v>
      </c>
      <c r="C6" s="2" t="s">
        <v>557</v>
      </c>
      <c r="F6" s="6"/>
      <c r="G6" s="6" t="s">
        <v>569</v>
      </c>
      <c r="H6" s="6" t="s">
        <v>570</v>
      </c>
      <c r="I6" s="6" t="s">
        <v>571</v>
      </c>
    </row>
    <row r="7" spans="2:9" x14ac:dyDescent="0.2">
      <c r="B7" s="2" t="s">
        <v>568</v>
      </c>
      <c r="C7" t="s">
        <v>15</v>
      </c>
      <c r="D7" t="s">
        <v>546</v>
      </c>
      <c r="F7" s="5" t="s">
        <v>572</v>
      </c>
      <c r="G7" s="5">
        <v>50</v>
      </c>
      <c r="H7" s="5">
        <v>0</v>
      </c>
      <c r="I7" s="5" t="str">
        <f>G7/GCD(G7:H7)&amp;":"&amp;H7/GCD(G7:H7)</f>
        <v>1:0</v>
      </c>
    </row>
    <row r="8" spans="2:9" x14ac:dyDescent="0.2">
      <c r="B8" s="3">
        <v>1</v>
      </c>
      <c r="C8">
        <v>50</v>
      </c>
      <c r="D8">
        <v>50</v>
      </c>
      <c r="F8" s="5" t="s">
        <v>573</v>
      </c>
      <c r="G8" s="5">
        <v>30</v>
      </c>
      <c r="H8" s="5">
        <v>0</v>
      </c>
      <c r="I8" s="5" t="str">
        <f t="shared" ref="I8:I9" si="0">G8/GCD(G8:H8)&amp;":"&amp;H8/GCD(G8:H8)</f>
        <v>1:0</v>
      </c>
    </row>
    <row r="9" spans="2:9" x14ac:dyDescent="0.2">
      <c r="B9" s="3">
        <v>2</v>
      </c>
      <c r="C9">
        <v>30</v>
      </c>
      <c r="D9">
        <v>30</v>
      </c>
      <c r="F9" s="5" t="s">
        <v>574</v>
      </c>
      <c r="G9" s="5">
        <v>72</v>
      </c>
      <c r="H9" s="5">
        <v>0</v>
      </c>
      <c r="I9" s="5" t="str">
        <f t="shared" si="0"/>
        <v>1:0</v>
      </c>
    </row>
    <row r="10" spans="2:9" x14ac:dyDescent="0.2">
      <c r="B10" s="3">
        <v>3</v>
      </c>
      <c r="C10">
        <v>72</v>
      </c>
      <c r="D10">
        <v>72</v>
      </c>
    </row>
    <row r="11" spans="2:9" x14ac:dyDescent="0.2">
      <c r="B11" s="3" t="s">
        <v>546</v>
      </c>
      <c r="C11">
        <v>152</v>
      </c>
      <c r="D11">
        <v>152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9"/>
  <sheetViews>
    <sheetView workbookViewId="0">
      <selection activeCell="J6" sqref="J6"/>
    </sheetView>
  </sheetViews>
  <sheetFormatPr baseColWidth="10" defaultRowHeight="16" x14ac:dyDescent="0.2"/>
  <cols>
    <col min="2" max="2" width="14.6640625" bestFit="1" customWidth="1"/>
    <col min="3" max="3" width="15.5" bestFit="1" customWidth="1"/>
    <col min="4" max="4" width="10.83203125" bestFit="1" customWidth="1"/>
  </cols>
  <sheetData>
    <row r="1" spans="2:10" x14ac:dyDescent="0.2">
      <c r="B1" s="2" t="s">
        <v>1</v>
      </c>
      <c r="C1" s="3">
        <v>1</v>
      </c>
    </row>
    <row r="3" spans="2:10" x14ac:dyDescent="0.2">
      <c r="B3" s="2" t="s">
        <v>565</v>
      </c>
      <c r="C3" s="2" t="s">
        <v>557</v>
      </c>
    </row>
    <row r="4" spans="2:10" x14ac:dyDescent="0.2">
      <c r="B4" s="2" t="s">
        <v>545</v>
      </c>
      <c r="C4" t="s">
        <v>15</v>
      </c>
      <c r="D4" t="s">
        <v>546</v>
      </c>
    </row>
    <row r="5" spans="2:10" x14ac:dyDescent="0.2">
      <c r="B5" s="3" t="s">
        <v>542</v>
      </c>
      <c r="C5">
        <v>23</v>
      </c>
      <c r="D5">
        <v>23</v>
      </c>
      <c r="G5" s="5"/>
      <c r="H5" s="6" t="s">
        <v>575</v>
      </c>
      <c r="I5" s="6" t="s">
        <v>570</v>
      </c>
      <c r="J5" s="6" t="s">
        <v>571</v>
      </c>
    </row>
    <row r="6" spans="2:10" x14ac:dyDescent="0.2">
      <c r="B6" s="3" t="s">
        <v>543</v>
      </c>
      <c r="C6">
        <v>7</v>
      </c>
      <c r="D6">
        <v>7</v>
      </c>
      <c r="G6" s="7" t="s">
        <v>542</v>
      </c>
      <c r="H6" s="5">
        <v>23</v>
      </c>
      <c r="I6" s="5">
        <v>0</v>
      </c>
      <c r="J6" s="5" t="str">
        <f>H6/GCD(H6:I6)&amp;":"&amp;I6/GCD(H6:I6)</f>
        <v>1:0</v>
      </c>
    </row>
    <row r="7" spans="2:10" x14ac:dyDescent="0.2">
      <c r="B7" s="3" t="s">
        <v>544</v>
      </c>
      <c r="C7">
        <v>28</v>
      </c>
      <c r="D7">
        <v>28</v>
      </c>
      <c r="G7" s="7" t="s">
        <v>543</v>
      </c>
      <c r="H7" s="5">
        <v>7</v>
      </c>
      <c r="I7" s="5">
        <v>0</v>
      </c>
      <c r="J7" s="5" t="str">
        <f t="shared" ref="J7:J9" si="0">H7/GCD(H7:I7)&amp;":"&amp;I7/GCD(H7:I7)</f>
        <v>1:0</v>
      </c>
    </row>
    <row r="8" spans="2:10" x14ac:dyDescent="0.2">
      <c r="B8" s="3" t="s">
        <v>541</v>
      </c>
      <c r="C8">
        <v>94</v>
      </c>
      <c r="D8">
        <v>94</v>
      </c>
      <c r="G8" s="7" t="s">
        <v>544</v>
      </c>
      <c r="H8" s="5">
        <v>28</v>
      </c>
      <c r="I8" s="5">
        <v>0</v>
      </c>
      <c r="J8" s="5" t="str">
        <f t="shared" si="0"/>
        <v>1:0</v>
      </c>
    </row>
    <row r="9" spans="2:10" x14ac:dyDescent="0.2">
      <c r="B9" s="3" t="s">
        <v>546</v>
      </c>
      <c r="C9">
        <v>152</v>
      </c>
      <c r="D9">
        <v>152</v>
      </c>
      <c r="G9" s="7" t="s">
        <v>541</v>
      </c>
      <c r="H9" s="5">
        <v>94</v>
      </c>
      <c r="I9" s="5">
        <v>0</v>
      </c>
      <c r="J9" s="5" t="str">
        <f t="shared" si="0"/>
        <v>1:0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2"/>
  <sheetViews>
    <sheetView topLeftCell="A409" workbookViewId="0">
      <selection activeCell="F427" sqref="F427"/>
    </sheetView>
  </sheetViews>
  <sheetFormatPr baseColWidth="10" defaultRowHeight="16" x14ac:dyDescent="0.2"/>
  <cols>
    <col min="2" max="2" width="13" bestFit="1" customWidth="1"/>
    <col min="3" max="3" width="18.5" bestFit="1" customWidth="1"/>
  </cols>
  <sheetData>
    <row r="2" spans="2:7" x14ac:dyDescent="0.2">
      <c r="G2" t="s">
        <v>549</v>
      </c>
    </row>
    <row r="3" spans="2:7" x14ac:dyDescent="0.2">
      <c r="B3" s="2" t="s">
        <v>560</v>
      </c>
      <c r="C3" t="s">
        <v>547</v>
      </c>
    </row>
    <row r="4" spans="2:7" x14ac:dyDescent="0.2">
      <c r="B4" s="3">
        <v>892</v>
      </c>
      <c r="C4">
        <v>1</v>
      </c>
    </row>
    <row r="5" spans="2:7" x14ac:dyDescent="0.2">
      <c r="B5" s="3">
        <v>893</v>
      </c>
      <c r="C5">
        <v>1</v>
      </c>
    </row>
    <row r="6" spans="2:7" x14ac:dyDescent="0.2">
      <c r="B6" s="3">
        <v>894</v>
      </c>
      <c r="C6">
        <v>1</v>
      </c>
    </row>
    <row r="7" spans="2:7" x14ac:dyDescent="0.2">
      <c r="B7" s="3">
        <v>895</v>
      </c>
      <c r="C7">
        <v>1</v>
      </c>
    </row>
    <row r="8" spans="2:7" x14ac:dyDescent="0.2">
      <c r="B8" s="3">
        <v>896</v>
      </c>
      <c r="C8">
        <v>1</v>
      </c>
    </row>
    <row r="9" spans="2:7" x14ac:dyDescent="0.2">
      <c r="B9" s="3">
        <v>897</v>
      </c>
      <c r="C9">
        <v>1</v>
      </c>
    </row>
    <row r="10" spans="2:7" x14ac:dyDescent="0.2">
      <c r="B10" s="3">
        <v>898</v>
      </c>
      <c r="C10">
        <v>1</v>
      </c>
    </row>
    <row r="11" spans="2:7" x14ac:dyDescent="0.2">
      <c r="B11" s="3">
        <v>899</v>
      </c>
      <c r="C11">
        <v>1</v>
      </c>
    </row>
    <row r="12" spans="2:7" x14ac:dyDescent="0.2">
      <c r="B12" s="3">
        <v>900</v>
      </c>
      <c r="C12">
        <v>1</v>
      </c>
    </row>
    <row r="13" spans="2:7" x14ac:dyDescent="0.2">
      <c r="B13" s="3">
        <v>901</v>
      </c>
      <c r="C13">
        <v>1</v>
      </c>
    </row>
    <row r="14" spans="2:7" x14ac:dyDescent="0.2">
      <c r="B14" s="3">
        <v>902</v>
      </c>
      <c r="C14">
        <v>1</v>
      </c>
    </row>
    <row r="15" spans="2:7" x14ac:dyDescent="0.2">
      <c r="B15" s="3">
        <v>903</v>
      </c>
      <c r="C15">
        <v>1</v>
      </c>
    </row>
    <row r="16" spans="2:7" x14ac:dyDescent="0.2">
      <c r="B16" s="3">
        <v>904</v>
      </c>
      <c r="C16">
        <v>1</v>
      </c>
    </row>
    <row r="17" spans="2:3" x14ac:dyDescent="0.2">
      <c r="B17" s="3">
        <v>905</v>
      </c>
      <c r="C17">
        <v>1</v>
      </c>
    </row>
    <row r="18" spans="2:3" x14ac:dyDescent="0.2">
      <c r="B18" s="3">
        <v>906</v>
      </c>
      <c r="C18">
        <v>1</v>
      </c>
    </row>
    <row r="19" spans="2:3" x14ac:dyDescent="0.2">
      <c r="B19" s="3">
        <v>907</v>
      </c>
      <c r="C19">
        <v>1</v>
      </c>
    </row>
    <row r="20" spans="2:3" x14ac:dyDescent="0.2">
      <c r="B20" s="3">
        <v>908</v>
      </c>
      <c r="C20">
        <v>1</v>
      </c>
    </row>
    <row r="21" spans="2:3" x14ac:dyDescent="0.2">
      <c r="B21" s="3">
        <v>909</v>
      </c>
      <c r="C21">
        <v>1</v>
      </c>
    </row>
    <row r="22" spans="2:3" x14ac:dyDescent="0.2">
      <c r="B22" s="3">
        <v>910</v>
      </c>
      <c r="C22">
        <v>1</v>
      </c>
    </row>
    <row r="23" spans="2:3" x14ac:dyDescent="0.2">
      <c r="B23" s="3">
        <v>911</v>
      </c>
      <c r="C23">
        <v>1</v>
      </c>
    </row>
    <row r="24" spans="2:3" x14ac:dyDescent="0.2">
      <c r="B24" s="3">
        <v>912</v>
      </c>
      <c r="C24">
        <v>1</v>
      </c>
    </row>
    <row r="25" spans="2:3" x14ac:dyDescent="0.2">
      <c r="B25" s="3">
        <v>913</v>
      </c>
      <c r="C25">
        <v>1</v>
      </c>
    </row>
    <row r="26" spans="2:3" x14ac:dyDescent="0.2">
      <c r="B26" s="3">
        <v>914</v>
      </c>
      <c r="C26">
        <v>1</v>
      </c>
    </row>
    <row r="27" spans="2:3" x14ac:dyDescent="0.2">
      <c r="B27" s="3">
        <v>915</v>
      </c>
      <c r="C27">
        <v>1</v>
      </c>
    </row>
    <row r="28" spans="2:3" x14ac:dyDescent="0.2">
      <c r="B28" s="3">
        <v>916</v>
      </c>
      <c r="C28">
        <v>1</v>
      </c>
    </row>
    <row r="29" spans="2:3" x14ac:dyDescent="0.2">
      <c r="B29" s="3">
        <v>917</v>
      </c>
      <c r="C29">
        <v>1</v>
      </c>
    </row>
    <row r="30" spans="2:3" x14ac:dyDescent="0.2">
      <c r="B30" s="3">
        <v>918</v>
      </c>
      <c r="C30">
        <v>1</v>
      </c>
    </row>
    <row r="31" spans="2:3" x14ac:dyDescent="0.2">
      <c r="B31" s="3">
        <v>919</v>
      </c>
      <c r="C31">
        <v>1</v>
      </c>
    </row>
    <row r="32" spans="2:3" x14ac:dyDescent="0.2">
      <c r="B32" s="3">
        <v>920</v>
      </c>
      <c r="C32">
        <v>1</v>
      </c>
    </row>
    <row r="33" spans="2:3" x14ac:dyDescent="0.2">
      <c r="B33" s="3">
        <v>921</v>
      </c>
      <c r="C33">
        <v>1</v>
      </c>
    </row>
    <row r="34" spans="2:3" x14ac:dyDescent="0.2">
      <c r="B34" s="3">
        <v>922</v>
      </c>
      <c r="C34">
        <v>1</v>
      </c>
    </row>
    <row r="35" spans="2:3" x14ac:dyDescent="0.2">
      <c r="B35" s="3">
        <v>923</v>
      </c>
      <c r="C35">
        <v>1</v>
      </c>
    </row>
    <row r="36" spans="2:3" x14ac:dyDescent="0.2">
      <c r="B36" s="3">
        <v>924</v>
      </c>
      <c r="C36">
        <v>1</v>
      </c>
    </row>
    <row r="37" spans="2:3" x14ac:dyDescent="0.2">
      <c r="B37" s="3">
        <v>925</v>
      </c>
      <c r="C37">
        <v>1</v>
      </c>
    </row>
    <row r="38" spans="2:3" x14ac:dyDescent="0.2">
      <c r="B38" s="3">
        <v>926</v>
      </c>
      <c r="C38">
        <v>1</v>
      </c>
    </row>
    <row r="39" spans="2:3" x14ac:dyDescent="0.2">
      <c r="B39" s="3">
        <v>927</v>
      </c>
      <c r="C39">
        <v>1</v>
      </c>
    </row>
    <row r="40" spans="2:3" x14ac:dyDescent="0.2">
      <c r="B40" s="3">
        <v>928</v>
      </c>
      <c r="C40">
        <v>1</v>
      </c>
    </row>
    <row r="41" spans="2:3" x14ac:dyDescent="0.2">
      <c r="B41" s="3">
        <v>929</v>
      </c>
      <c r="C41">
        <v>1</v>
      </c>
    </row>
    <row r="42" spans="2:3" x14ac:dyDescent="0.2">
      <c r="B42" s="3">
        <v>930</v>
      </c>
      <c r="C42">
        <v>1</v>
      </c>
    </row>
    <row r="43" spans="2:3" x14ac:dyDescent="0.2">
      <c r="B43" s="3">
        <v>931</v>
      </c>
      <c r="C43">
        <v>1</v>
      </c>
    </row>
    <row r="44" spans="2:3" x14ac:dyDescent="0.2">
      <c r="B44" s="3">
        <v>932</v>
      </c>
      <c r="C44">
        <v>1</v>
      </c>
    </row>
    <row r="45" spans="2:3" x14ac:dyDescent="0.2">
      <c r="B45" s="3">
        <v>933</v>
      </c>
      <c r="C45">
        <v>1</v>
      </c>
    </row>
    <row r="46" spans="2:3" x14ac:dyDescent="0.2">
      <c r="B46" s="3">
        <v>934</v>
      </c>
      <c r="C46">
        <v>1</v>
      </c>
    </row>
    <row r="47" spans="2:3" x14ac:dyDescent="0.2">
      <c r="B47" s="3">
        <v>935</v>
      </c>
      <c r="C47">
        <v>1</v>
      </c>
    </row>
    <row r="48" spans="2:3" x14ac:dyDescent="0.2">
      <c r="B48" s="3">
        <v>936</v>
      </c>
      <c r="C48">
        <v>1</v>
      </c>
    </row>
    <row r="49" spans="2:3" x14ac:dyDescent="0.2">
      <c r="B49" s="3">
        <v>937</v>
      </c>
      <c r="C49">
        <v>1</v>
      </c>
    </row>
    <row r="50" spans="2:3" x14ac:dyDescent="0.2">
      <c r="B50" s="3">
        <v>938</v>
      </c>
      <c r="C50">
        <v>1</v>
      </c>
    </row>
    <row r="51" spans="2:3" x14ac:dyDescent="0.2">
      <c r="B51" s="3">
        <v>939</v>
      </c>
      <c r="C51">
        <v>1</v>
      </c>
    </row>
    <row r="52" spans="2:3" x14ac:dyDescent="0.2">
      <c r="B52" s="3">
        <v>940</v>
      </c>
      <c r="C52">
        <v>1</v>
      </c>
    </row>
    <row r="53" spans="2:3" x14ac:dyDescent="0.2">
      <c r="B53" s="3">
        <v>941</v>
      </c>
      <c r="C53">
        <v>1</v>
      </c>
    </row>
    <row r="54" spans="2:3" x14ac:dyDescent="0.2">
      <c r="B54" s="3">
        <v>942</v>
      </c>
      <c r="C54">
        <v>1</v>
      </c>
    </row>
    <row r="55" spans="2:3" x14ac:dyDescent="0.2">
      <c r="B55" s="3">
        <v>943</v>
      </c>
      <c r="C55">
        <v>1</v>
      </c>
    </row>
    <row r="56" spans="2:3" x14ac:dyDescent="0.2">
      <c r="B56" s="3">
        <v>944</v>
      </c>
      <c r="C56">
        <v>1</v>
      </c>
    </row>
    <row r="57" spans="2:3" x14ac:dyDescent="0.2">
      <c r="B57" s="3">
        <v>945</v>
      </c>
      <c r="C57">
        <v>1</v>
      </c>
    </row>
    <row r="58" spans="2:3" x14ac:dyDescent="0.2">
      <c r="B58" s="3">
        <v>946</v>
      </c>
      <c r="C58">
        <v>1</v>
      </c>
    </row>
    <row r="59" spans="2:3" x14ac:dyDescent="0.2">
      <c r="B59" s="3">
        <v>947</v>
      </c>
      <c r="C59">
        <v>1</v>
      </c>
    </row>
    <row r="60" spans="2:3" x14ac:dyDescent="0.2">
      <c r="B60" s="3">
        <v>948</v>
      </c>
      <c r="C60">
        <v>1</v>
      </c>
    </row>
    <row r="61" spans="2:3" x14ac:dyDescent="0.2">
      <c r="B61" s="3">
        <v>949</v>
      </c>
      <c r="C61">
        <v>1</v>
      </c>
    </row>
    <row r="62" spans="2:3" x14ac:dyDescent="0.2">
      <c r="B62" s="3">
        <v>950</v>
      </c>
      <c r="C62">
        <v>1</v>
      </c>
    </row>
    <row r="63" spans="2:3" x14ac:dyDescent="0.2">
      <c r="B63" s="3">
        <v>951</v>
      </c>
      <c r="C63">
        <v>1</v>
      </c>
    </row>
    <row r="64" spans="2:3" x14ac:dyDescent="0.2">
      <c r="B64" s="3">
        <v>952</v>
      </c>
      <c r="C64">
        <v>1</v>
      </c>
    </row>
    <row r="65" spans="2:3" x14ac:dyDescent="0.2">
      <c r="B65" s="3">
        <v>953</v>
      </c>
      <c r="C65">
        <v>1</v>
      </c>
    </row>
    <row r="66" spans="2:3" x14ac:dyDescent="0.2">
      <c r="B66" s="3">
        <v>954</v>
      </c>
      <c r="C66">
        <v>1</v>
      </c>
    </row>
    <row r="67" spans="2:3" x14ac:dyDescent="0.2">
      <c r="B67" s="3">
        <v>955</v>
      </c>
      <c r="C67">
        <v>1</v>
      </c>
    </row>
    <row r="68" spans="2:3" x14ac:dyDescent="0.2">
      <c r="B68" s="3">
        <v>956</v>
      </c>
      <c r="C68">
        <v>1</v>
      </c>
    </row>
    <row r="69" spans="2:3" x14ac:dyDescent="0.2">
      <c r="B69" s="3">
        <v>957</v>
      </c>
      <c r="C69">
        <v>1</v>
      </c>
    </row>
    <row r="70" spans="2:3" x14ac:dyDescent="0.2">
      <c r="B70" s="3">
        <v>958</v>
      </c>
      <c r="C70">
        <v>1</v>
      </c>
    </row>
    <row r="71" spans="2:3" x14ac:dyDescent="0.2">
      <c r="B71" s="3">
        <v>959</v>
      </c>
      <c r="C71">
        <v>1</v>
      </c>
    </row>
    <row r="72" spans="2:3" x14ac:dyDescent="0.2">
      <c r="B72" s="3">
        <v>960</v>
      </c>
      <c r="C72">
        <v>1</v>
      </c>
    </row>
    <row r="73" spans="2:3" x14ac:dyDescent="0.2">
      <c r="B73" s="3">
        <v>961</v>
      </c>
      <c r="C73">
        <v>1</v>
      </c>
    </row>
    <row r="74" spans="2:3" x14ac:dyDescent="0.2">
      <c r="B74" s="3">
        <v>962</v>
      </c>
      <c r="C74">
        <v>1</v>
      </c>
    </row>
    <row r="75" spans="2:3" x14ac:dyDescent="0.2">
      <c r="B75" s="3">
        <v>963</v>
      </c>
      <c r="C75">
        <v>1</v>
      </c>
    </row>
    <row r="76" spans="2:3" x14ac:dyDescent="0.2">
      <c r="B76" s="3">
        <v>964</v>
      </c>
      <c r="C76">
        <v>1</v>
      </c>
    </row>
    <row r="77" spans="2:3" x14ac:dyDescent="0.2">
      <c r="B77" s="3">
        <v>965</v>
      </c>
      <c r="C77">
        <v>1</v>
      </c>
    </row>
    <row r="78" spans="2:3" x14ac:dyDescent="0.2">
      <c r="B78" s="3">
        <v>966</v>
      </c>
      <c r="C78">
        <v>1</v>
      </c>
    </row>
    <row r="79" spans="2:3" x14ac:dyDescent="0.2">
      <c r="B79" s="3">
        <v>967</v>
      </c>
      <c r="C79">
        <v>1</v>
      </c>
    </row>
    <row r="80" spans="2:3" x14ac:dyDescent="0.2">
      <c r="B80" s="3">
        <v>968</v>
      </c>
      <c r="C80">
        <v>1</v>
      </c>
    </row>
    <row r="81" spans="2:3" x14ac:dyDescent="0.2">
      <c r="B81" s="3">
        <v>969</v>
      </c>
      <c r="C81">
        <v>1</v>
      </c>
    </row>
    <row r="82" spans="2:3" x14ac:dyDescent="0.2">
      <c r="B82" s="3">
        <v>970</v>
      </c>
      <c r="C82">
        <v>1</v>
      </c>
    </row>
    <row r="83" spans="2:3" x14ac:dyDescent="0.2">
      <c r="B83" s="3">
        <v>971</v>
      </c>
      <c r="C83">
        <v>1</v>
      </c>
    </row>
    <row r="84" spans="2:3" x14ac:dyDescent="0.2">
      <c r="B84" s="3">
        <v>972</v>
      </c>
      <c r="C84">
        <v>1</v>
      </c>
    </row>
    <row r="85" spans="2:3" x14ac:dyDescent="0.2">
      <c r="B85" s="3">
        <v>973</v>
      </c>
      <c r="C85">
        <v>1</v>
      </c>
    </row>
    <row r="86" spans="2:3" x14ac:dyDescent="0.2">
      <c r="B86" s="3">
        <v>974</v>
      </c>
      <c r="C86">
        <v>1</v>
      </c>
    </row>
    <row r="87" spans="2:3" x14ac:dyDescent="0.2">
      <c r="B87" s="3">
        <v>975</v>
      </c>
      <c r="C87">
        <v>1</v>
      </c>
    </row>
    <row r="88" spans="2:3" x14ac:dyDescent="0.2">
      <c r="B88" s="3">
        <v>976</v>
      </c>
      <c r="C88">
        <v>1</v>
      </c>
    </row>
    <row r="89" spans="2:3" x14ac:dyDescent="0.2">
      <c r="B89" s="3">
        <v>977</v>
      </c>
      <c r="C89">
        <v>1</v>
      </c>
    </row>
    <row r="90" spans="2:3" x14ac:dyDescent="0.2">
      <c r="B90" s="3">
        <v>978</v>
      </c>
      <c r="C90">
        <v>1</v>
      </c>
    </row>
    <row r="91" spans="2:3" x14ac:dyDescent="0.2">
      <c r="B91" s="3">
        <v>979</v>
      </c>
      <c r="C91">
        <v>1</v>
      </c>
    </row>
    <row r="92" spans="2:3" x14ac:dyDescent="0.2">
      <c r="B92" s="3">
        <v>980</v>
      </c>
      <c r="C92">
        <v>1</v>
      </c>
    </row>
    <row r="93" spans="2:3" x14ac:dyDescent="0.2">
      <c r="B93" s="3">
        <v>981</v>
      </c>
      <c r="C93">
        <v>1</v>
      </c>
    </row>
    <row r="94" spans="2:3" x14ac:dyDescent="0.2">
      <c r="B94" s="3">
        <v>982</v>
      </c>
      <c r="C94">
        <v>1</v>
      </c>
    </row>
    <row r="95" spans="2:3" x14ac:dyDescent="0.2">
      <c r="B95" s="3">
        <v>983</v>
      </c>
      <c r="C95">
        <v>1</v>
      </c>
    </row>
    <row r="96" spans="2:3" x14ac:dyDescent="0.2">
      <c r="B96" s="3">
        <v>984</v>
      </c>
      <c r="C96">
        <v>1</v>
      </c>
    </row>
    <row r="97" spans="2:3" x14ac:dyDescent="0.2">
      <c r="B97" s="3">
        <v>985</v>
      </c>
      <c r="C97">
        <v>1</v>
      </c>
    </row>
    <row r="98" spans="2:3" x14ac:dyDescent="0.2">
      <c r="B98" s="3">
        <v>986</v>
      </c>
      <c r="C98">
        <v>1</v>
      </c>
    </row>
    <row r="99" spans="2:3" x14ac:dyDescent="0.2">
      <c r="B99" s="3">
        <v>987</v>
      </c>
      <c r="C99">
        <v>1</v>
      </c>
    </row>
    <row r="100" spans="2:3" x14ac:dyDescent="0.2">
      <c r="B100" s="3">
        <v>988</v>
      </c>
      <c r="C100">
        <v>1</v>
      </c>
    </row>
    <row r="101" spans="2:3" x14ac:dyDescent="0.2">
      <c r="B101" s="3">
        <v>989</v>
      </c>
      <c r="C101">
        <v>1</v>
      </c>
    </row>
    <row r="102" spans="2:3" x14ac:dyDescent="0.2">
      <c r="B102" s="3">
        <v>990</v>
      </c>
      <c r="C102">
        <v>1</v>
      </c>
    </row>
    <row r="103" spans="2:3" x14ac:dyDescent="0.2">
      <c r="B103" s="3">
        <v>991</v>
      </c>
      <c r="C103">
        <v>1</v>
      </c>
    </row>
    <row r="104" spans="2:3" x14ac:dyDescent="0.2">
      <c r="B104" s="3">
        <v>992</v>
      </c>
      <c r="C104">
        <v>1</v>
      </c>
    </row>
    <row r="105" spans="2:3" x14ac:dyDescent="0.2">
      <c r="B105" s="3">
        <v>993</v>
      </c>
      <c r="C105">
        <v>1</v>
      </c>
    </row>
    <row r="106" spans="2:3" x14ac:dyDescent="0.2">
      <c r="B106" s="3">
        <v>994</v>
      </c>
      <c r="C106">
        <v>1</v>
      </c>
    </row>
    <row r="107" spans="2:3" x14ac:dyDescent="0.2">
      <c r="B107" s="3">
        <v>995</v>
      </c>
      <c r="C107">
        <v>1</v>
      </c>
    </row>
    <row r="108" spans="2:3" x14ac:dyDescent="0.2">
      <c r="B108" s="3">
        <v>996</v>
      </c>
      <c r="C108">
        <v>1</v>
      </c>
    </row>
    <row r="109" spans="2:3" x14ac:dyDescent="0.2">
      <c r="B109" s="3">
        <v>997</v>
      </c>
      <c r="C109">
        <v>1</v>
      </c>
    </row>
    <row r="110" spans="2:3" x14ac:dyDescent="0.2">
      <c r="B110" s="3">
        <v>998</v>
      </c>
      <c r="C110">
        <v>1</v>
      </c>
    </row>
    <row r="111" spans="2:3" x14ac:dyDescent="0.2">
      <c r="B111" s="3">
        <v>999</v>
      </c>
      <c r="C111">
        <v>1</v>
      </c>
    </row>
    <row r="112" spans="2:3" x14ac:dyDescent="0.2">
      <c r="B112" s="3">
        <v>1000</v>
      </c>
      <c r="C112">
        <v>1</v>
      </c>
    </row>
    <row r="113" spans="2:3" x14ac:dyDescent="0.2">
      <c r="B113" s="3">
        <v>1001</v>
      </c>
      <c r="C113">
        <v>1</v>
      </c>
    </row>
    <row r="114" spans="2:3" x14ac:dyDescent="0.2">
      <c r="B114" s="3">
        <v>1002</v>
      </c>
      <c r="C114">
        <v>1</v>
      </c>
    </row>
    <row r="115" spans="2:3" x14ac:dyDescent="0.2">
      <c r="B115" s="3">
        <v>1003</v>
      </c>
      <c r="C115">
        <v>1</v>
      </c>
    </row>
    <row r="116" spans="2:3" x14ac:dyDescent="0.2">
      <c r="B116" s="3">
        <v>1004</v>
      </c>
      <c r="C116">
        <v>1</v>
      </c>
    </row>
    <row r="117" spans="2:3" x14ac:dyDescent="0.2">
      <c r="B117" s="3">
        <v>1005</v>
      </c>
      <c r="C117">
        <v>1</v>
      </c>
    </row>
    <row r="118" spans="2:3" x14ac:dyDescent="0.2">
      <c r="B118" s="3">
        <v>1006</v>
      </c>
      <c r="C118">
        <v>1</v>
      </c>
    </row>
    <row r="119" spans="2:3" x14ac:dyDescent="0.2">
      <c r="B119" s="3">
        <v>1007</v>
      </c>
      <c r="C119">
        <v>1</v>
      </c>
    </row>
    <row r="120" spans="2:3" x14ac:dyDescent="0.2">
      <c r="B120" s="3">
        <v>1008</v>
      </c>
      <c r="C120">
        <v>1</v>
      </c>
    </row>
    <row r="121" spans="2:3" x14ac:dyDescent="0.2">
      <c r="B121" s="3">
        <v>1009</v>
      </c>
      <c r="C121">
        <v>1</v>
      </c>
    </row>
    <row r="122" spans="2:3" x14ac:dyDescent="0.2">
      <c r="B122" s="3">
        <v>1010</v>
      </c>
      <c r="C122">
        <v>1</v>
      </c>
    </row>
    <row r="123" spans="2:3" x14ac:dyDescent="0.2">
      <c r="B123" s="3">
        <v>1011</v>
      </c>
      <c r="C123">
        <v>1</v>
      </c>
    </row>
    <row r="124" spans="2:3" x14ac:dyDescent="0.2">
      <c r="B124" s="3">
        <v>1012</v>
      </c>
      <c r="C124">
        <v>1</v>
      </c>
    </row>
    <row r="125" spans="2:3" x14ac:dyDescent="0.2">
      <c r="B125" s="3">
        <v>1013</v>
      </c>
      <c r="C125">
        <v>1</v>
      </c>
    </row>
    <row r="126" spans="2:3" x14ac:dyDescent="0.2">
      <c r="B126" s="3">
        <v>1014</v>
      </c>
      <c r="C126">
        <v>1</v>
      </c>
    </row>
    <row r="127" spans="2:3" x14ac:dyDescent="0.2">
      <c r="B127" s="3">
        <v>1015</v>
      </c>
      <c r="C127">
        <v>1</v>
      </c>
    </row>
    <row r="128" spans="2:3" x14ac:dyDescent="0.2">
      <c r="B128" s="3">
        <v>1016</v>
      </c>
      <c r="C128">
        <v>1</v>
      </c>
    </row>
    <row r="129" spans="2:3" x14ac:dyDescent="0.2">
      <c r="B129" s="3">
        <v>1017</v>
      </c>
      <c r="C129">
        <v>1</v>
      </c>
    </row>
    <row r="130" spans="2:3" x14ac:dyDescent="0.2">
      <c r="B130" s="3">
        <v>1018</v>
      </c>
      <c r="C130">
        <v>1</v>
      </c>
    </row>
    <row r="131" spans="2:3" x14ac:dyDescent="0.2">
      <c r="B131" s="3">
        <v>1019</v>
      </c>
      <c r="C131">
        <v>1</v>
      </c>
    </row>
    <row r="132" spans="2:3" x14ac:dyDescent="0.2">
      <c r="B132" s="3">
        <v>1020</v>
      </c>
      <c r="C132">
        <v>1</v>
      </c>
    </row>
    <row r="133" spans="2:3" x14ac:dyDescent="0.2">
      <c r="B133" s="3">
        <v>1021</v>
      </c>
      <c r="C133">
        <v>1</v>
      </c>
    </row>
    <row r="134" spans="2:3" x14ac:dyDescent="0.2">
      <c r="B134" s="3">
        <v>1022</v>
      </c>
      <c r="C134">
        <v>1</v>
      </c>
    </row>
    <row r="135" spans="2:3" x14ac:dyDescent="0.2">
      <c r="B135" s="3">
        <v>1023</v>
      </c>
      <c r="C135">
        <v>1</v>
      </c>
    </row>
    <row r="136" spans="2:3" x14ac:dyDescent="0.2">
      <c r="B136" s="3">
        <v>1024</v>
      </c>
      <c r="C136">
        <v>1</v>
      </c>
    </row>
    <row r="137" spans="2:3" x14ac:dyDescent="0.2">
      <c r="B137" s="3">
        <v>1025</v>
      </c>
      <c r="C137">
        <v>1</v>
      </c>
    </row>
    <row r="138" spans="2:3" x14ac:dyDescent="0.2">
      <c r="B138" s="3">
        <v>1026</v>
      </c>
      <c r="C138">
        <v>1</v>
      </c>
    </row>
    <row r="139" spans="2:3" x14ac:dyDescent="0.2">
      <c r="B139" s="3">
        <v>1027</v>
      </c>
      <c r="C139">
        <v>1</v>
      </c>
    </row>
    <row r="140" spans="2:3" x14ac:dyDescent="0.2">
      <c r="B140" s="3">
        <v>1028</v>
      </c>
      <c r="C140">
        <v>1</v>
      </c>
    </row>
    <row r="141" spans="2:3" x14ac:dyDescent="0.2">
      <c r="B141" s="3">
        <v>1029</v>
      </c>
      <c r="C141">
        <v>1</v>
      </c>
    </row>
    <row r="142" spans="2:3" x14ac:dyDescent="0.2">
      <c r="B142" s="3">
        <v>1030</v>
      </c>
      <c r="C142">
        <v>1</v>
      </c>
    </row>
    <row r="143" spans="2:3" x14ac:dyDescent="0.2">
      <c r="B143" s="3">
        <v>1031</v>
      </c>
      <c r="C143">
        <v>1</v>
      </c>
    </row>
    <row r="144" spans="2:3" x14ac:dyDescent="0.2">
      <c r="B144" s="3">
        <v>1032</v>
      </c>
      <c r="C144">
        <v>1</v>
      </c>
    </row>
    <row r="145" spans="2:3" x14ac:dyDescent="0.2">
      <c r="B145" s="3">
        <v>1033</v>
      </c>
      <c r="C145">
        <v>1</v>
      </c>
    </row>
    <row r="146" spans="2:3" x14ac:dyDescent="0.2">
      <c r="B146" s="3">
        <v>1034</v>
      </c>
      <c r="C146">
        <v>1</v>
      </c>
    </row>
    <row r="147" spans="2:3" x14ac:dyDescent="0.2">
      <c r="B147" s="3">
        <v>1035</v>
      </c>
      <c r="C147">
        <v>1</v>
      </c>
    </row>
    <row r="148" spans="2:3" x14ac:dyDescent="0.2">
      <c r="B148" s="3">
        <v>1036</v>
      </c>
      <c r="C148">
        <v>1</v>
      </c>
    </row>
    <row r="149" spans="2:3" x14ac:dyDescent="0.2">
      <c r="B149" s="3">
        <v>1037</v>
      </c>
      <c r="C149">
        <v>1</v>
      </c>
    </row>
    <row r="150" spans="2:3" x14ac:dyDescent="0.2">
      <c r="B150" s="3">
        <v>1038</v>
      </c>
      <c r="C150">
        <v>1</v>
      </c>
    </row>
    <row r="151" spans="2:3" x14ac:dyDescent="0.2">
      <c r="B151" s="3">
        <v>1039</v>
      </c>
      <c r="C151">
        <v>1</v>
      </c>
    </row>
    <row r="152" spans="2:3" x14ac:dyDescent="0.2">
      <c r="B152" s="3">
        <v>1040</v>
      </c>
      <c r="C152">
        <v>1</v>
      </c>
    </row>
    <row r="153" spans="2:3" x14ac:dyDescent="0.2">
      <c r="B153" s="3">
        <v>1041</v>
      </c>
      <c r="C153">
        <v>1</v>
      </c>
    </row>
    <row r="154" spans="2:3" x14ac:dyDescent="0.2">
      <c r="B154" s="3">
        <v>1042</v>
      </c>
      <c r="C154">
        <v>1</v>
      </c>
    </row>
    <row r="155" spans="2:3" x14ac:dyDescent="0.2">
      <c r="B155" s="3">
        <v>1043</v>
      </c>
      <c r="C155">
        <v>1</v>
      </c>
    </row>
    <row r="156" spans="2:3" x14ac:dyDescent="0.2">
      <c r="B156" s="3">
        <v>1044</v>
      </c>
      <c r="C156">
        <v>1</v>
      </c>
    </row>
    <row r="157" spans="2:3" x14ac:dyDescent="0.2">
      <c r="B157" s="3">
        <v>1045</v>
      </c>
      <c r="C157">
        <v>1</v>
      </c>
    </row>
    <row r="158" spans="2:3" x14ac:dyDescent="0.2">
      <c r="B158" s="3">
        <v>1046</v>
      </c>
      <c r="C158">
        <v>1</v>
      </c>
    </row>
    <row r="159" spans="2:3" x14ac:dyDescent="0.2">
      <c r="B159" s="3">
        <v>1047</v>
      </c>
      <c r="C159">
        <v>1</v>
      </c>
    </row>
    <row r="160" spans="2:3" x14ac:dyDescent="0.2">
      <c r="B160" s="3">
        <v>1048</v>
      </c>
      <c r="C160">
        <v>1</v>
      </c>
    </row>
    <row r="161" spans="2:3" x14ac:dyDescent="0.2">
      <c r="B161" s="3">
        <v>1049</v>
      </c>
      <c r="C161">
        <v>1</v>
      </c>
    </row>
    <row r="162" spans="2:3" x14ac:dyDescent="0.2">
      <c r="B162" s="3">
        <v>1050</v>
      </c>
      <c r="C162">
        <v>1</v>
      </c>
    </row>
    <row r="163" spans="2:3" x14ac:dyDescent="0.2">
      <c r="B163" s="3">
        <v>1051</v>
      </c>
      <c r="C163">
        <v>1</v>
      </c>
    </row>
    <row r="164" spans="2:3" x14ac:dyDescent="0.2">
      <c r="B164" s="3">
        <v>1052</v>
      </c>
      <c r="C164">
        <v>1</v>
      </c>
    </row>
    <row r="165" spans="2:3" x14ac:dyDescent="0.2">
      <c r="B165" s="3">
        <v>1053</v>
      </c>
      <c r="C165">
        <v>1</v>
      </c>
    </row>
    <row r="166" spans="2:3" x14ac:dyDescent="0.2">
      <c r="B166" s="3">
        <v>1054</v>
      </c>
      <c r="C166">
        <v>1</v>
      </c>
    </row>
    <row r="167" spans="2:3" x14ac:dyDescent="0.2">
      <c r="B167" s="3">
        <v>1055</v>
      </c>
      <c r="C167">
        <v>1</v>
      </c>
    </row>
    <row r="168" spans="2:3" x14ac:dyDescent="0.2">
      <c r="B168" s="3">
        <v>1056</v>
      </c>
      <c r="C168">
        <v>1</v>
      </c>
    </row>
    <row r="169" spans="2:3" x14ac:dyDescent="0.2">
      <c r="B169" s="3">
        <v>1057</v>
      </c>
      <c r="C169">
        <v>1</v>
      </c>
    </row>
    <row r="170" spans="2:3" x14ac:dyDescent="0.2">
      <c r="B170" s="3">
        <v>1058</v>
      </c>
      <c r="C170">
        <v>1</v>
      </c>
    </row>
    <row r="171" spans="2:3" x14ac:dyDescent="0.2">
      <c r="B171" s="3">
        <v>1059</v>
      </c>
      <c r="C171">
        <v>1</v>
      </c>
    </row>
    <row r="172" spans="2:3" x14ac:dyDescent="0.2">
      <c r="B172" s="3">
        <v>1060</v>
      </c>
      <c r="C172">
        <v>1</v>
      </c>
    </row>
    <row r="173" spans="2:3" x14ac:dyDescent="0.2">
      <c r="B173" s="3">
        <v>1061</v>
      </c>
      <c r="C173">
        <v>1</v>
      </c>
    </row>
    <row r="174" spans="2:3" x14ac:dyDescent="0.2">
      <c r="B174" s="3">
        <v>1062</v>
      </c>
      <c r="C174">
        <v>1</v>
      </c>
    </row>
    <row r="175" spans="2:3" x14ac:dyDescent="0.2">
      <c r="B175" s="3">
        <v>1063</v>
      </c>
      <c r="C175">
        <v>1</v>
      </c>
    </row>
    <row r="176" spans="2:3" x14ac:dyDescent="0.2">
      <c r="B176" s="3">
        <v>1064</v>
      </c>
      <c r="C176">
        <v>1</v>
      </c>
    </row>
    <row r="177" spans="2:3" x14ac:dyDescent="0.2">
      <c r="B177" s="3">
        <v>1065</v>
      </c>
      <c r="C177">
        <v>1</v>
      </c>
    </row>
    <row r="178" spans="2:3" x14ac:dyDescent="0.2">
      <c r="B178" s="3">
        <v>1066</v>
      </c>
      <c r="C178">
        <v>1</v>
      </c>
    </row>
    <row r="179" spans="2:3" x14ac:dyDescent="0.2">
      <c r="B179" s="3">
        <v>1067</v>
      </c>
      <c r="C179">
        <v>1</v>
      </c>
    </row>
    <row r="180" spans="2:3" x14ac:dyDescent="0.2">
      <c r="B180" s="3">
        <v>1068</v>
      </c>
      <c r="C180">
        <v>1</v>
      </c>
    </row>
    <row r="181" spans="2:3" x14ac:dyDescent="0.2">
      <c r="B181" s="3">
        <v>1069</v>
      </c>
      <c r="C181">
        <v>1</v>
      </c>
    </row>
    <row r="182" spans="2:3" x14ac:dyDescent="0.2">
      <c r="B182" s="3">
        <v>1070</v>
      </c>
      <c r="C182">
        <v>1</v>
      </c>
    </row>
    <row r="183" spans="2:3" x14ac:dyDescent="0.2">
      <c r="B183" s="3">
        <v>1071</v>
      </c>
      <c r="C183">
        <v>1</v>
      </c>
    </row>
    <row r="184" spans="2:3" x14ac:dyDescent="0.2">
      <c r="B184" s="3">
        <v>1072</v>
      </c>
      <c r="C184">
        <v>1</v>
      </c>
    </row>
    <row r="185" spans="2:3" x14ac:dyDescent="0.2">
      <c r="B185" s="3">
        <v>1073</v>
      </c>
      <c r="C185">
        <v>1</v>
      </c>
    </row>
    <row r="186" spans="2:3" x14ac:dyDescent="0.2">
      <c r="B186" s="3">
        <v>1074</v>
      </c>
      <c r="C186">
        <v>1</v>
      </c>
    </row>
    <row r="187" spans="2:3" x14ac:dyDescent="0.2">
      <c r="B187" s="3">
        <v>1075</v>
      </c>
      <c r="C187">
        <v>1</v>
      </c>
    </row>
    <row r="188" spans="2:3" x14ac:dyDescent="0.2">
      <c r="B188" s="3">
        <v>1076</v>
      </c>
      <c r="C188">
        <v>1</v>
      </c>
    </row>
    <row r="189" spans="2:3" x14ac:dyDescent="0.2">
      <c r="B189" s="3">
        <v>1077</v>
      </c>
      <c r="C189">
        <v>1</v>
      </c>
    </row>
    <row r="190" spans="2:3" x14ac:dyDescent="0.2">
      <c r="B190" s="3">
        <v>1078</v>
      </c>
      <c r="C190">
        <v>1</v>
      </c>
    </row>
    <row r="191" spans="2:3" x14ac:dyDescent="0.2">
      <c r="B191" s="3">
        <v>1079</v>
      </c>
      <c r="C191">
        <v>1</v>
      </c>
    </row>
    <row r="192" spans="2:3" x14ac:dyDescent="0.2">
      <c r="B192" s="3">
        <v>1080</v>
      </c>
      <c r="C192">
        <v>1</v>
      </c>
    </row>
    <row r="193" spans="2:3" x14ac:dyDescent="0.2">
      <c r="B193" s="3">
        <v>1081</v>
      </c>
      <c r="C193">
        <v>1</v>
      </c>
    </row>
    <row r="194" spans="2:3" x14ac:dyDescent="0.2">
      <c r="B194" s="3">
        <v>1082</v>
      </c>
      <c r="C194">
        <v>1</v>
      </c>
    </row>
    <row r="195" spans="2:3" x14ac:dyDescent="0.2">
      <c r="B195" s="3">
        <v>1083</v>
      </c>
      <c r="C195">
        <v>1</v>
      </c>
    </row>
    <row r="196" spans="2:3" x14ac:dyDescent="0.2">
      <c r="B196" s="3">
        <v>1084</v>
      </c>
      <c r="C196">
        <v>1</v>
      </c>
    </row>
    <row r="197" spans="2:3" x14ac:dyDescent="0.2">
      <c r="B197" s="3">
        <v>1085</v>
      </c>
      <c r="C197">
        <v>1</v>
      </c>
    </row>
    <row r="198" spans="2:3" x14ac:dyDescent="0.2">
      <c r="B198" s="3">
        <v>1086</v>
      </c>
      <c r="C198">
        <v>1</v>
      </c>
    </row>
    <row r="199" spans="2:3" x14ac:dyDescent="0.2">
      <c r="B199" s="3">
        <v>1087</v>
      </c>
      <c r="C199">
        <v>1</v>
      </c>
    </row>
    <row r="200" spans="2:3" x14ac:dyDescent="0.2">
      <c r="B200" s="3">
        <v>1088</v>
      </c>
      <c r="C200">
        <v>1</v>
      </c>
    </row>
    <row r="201" spans="2:3" x14ac:dyDescent="0.2">
      <c r="B201" s="3">
        <v>1089</v>
      </c>
      <c r="C201">
        <v>1</v>
      </c>
    </row>
    <row r="202" spans="2:3" x14ac:dyDescent="0.2">
      <c r="B202" s="3">
        <v>1090</v>
      </c>
      <c r="C202">
        <v>1</v>
      </c>
    </row>
    <row r="203" spans="2:3" x14ac:dyDescent="0.2">
      <c r="B203" s="3">
        <v>1091</v>
      </c>
      <c r="C203">
        <v>1</v>
      </c>
    </row>
    <row r="204" spans="2:3" x14ac:dyDescent="0.2">
      <c r="B204" s="3">
        <v>1092</v>
      </c>
      <c r="C204">
        <v>1</v>
      </c>
    </row>
    <row r="205" spans="2:3" x14ac:dyDescent="0.2">
      <c r="B205" s="3">
        <v>1093</v>
      </c>
      <c r="C205">
        <v>1</v>
      </c>
    </row>
    <row r="206" spans="2:3" x14ac:dyDescent="0.2">
      <c r="B206" s="3">
        <v>1094</v>
      </c>
      <c r="C206">
        <v>1</v>
      </c>
    </row>
    <row r="207" spans="2:3" x14ac:dyDescent="0.2">
      <c r="B207" s="3">
        <v>1095</v>
      </c>
      <c r="C207">
        <v>1</v>
      </c>
    </row>
    <row r="208" spans="2:3" x14ac:dyDescent="0.2">
      <c r="B208" s="3">
        <v>1096</v>
      </c>
      <c r="C208">
        <v>1</v>
      </c>
    </row>
    <row r="209" spans="2:3" x14ac:dyDescent="0.2">
      <c r="B209" s="3">
        <v>1097</v>
      </c>
      <c r="C209">
        <v>1</v>
      </c>
    </row>
    <row r="210" spans="2:3" x14ac:dyDescent="0.2">
      <c r="B210" s="3">
        <v>1098</v>
      </c>
      <c r="C210">
        <v>1</v>
      </c>
    </row>
    <row r="211" spans="2:3" x14ac:dyDescent="0.2">
      <c r="B211" s="3">
        <v>1099</v>
      </c>
      <c r="C211">
        <v>1</v>
      </c>
    </row>
    <row r="212" spans="2:3" x14ac:dyDescent="0.2">
      <c r="B212" s="3">
        <v>1100</v>
      </c>
      <c r="C212">
        <v>1</v>
      </c>
    </row>
    <row r="213" spans="2:3" x14ac:dyDescent="0.2">
      <c r="B213" s="3">
        <v>1101</v>
      </c>
      <c r="C213">
        <v>1</v>
      </c>
    </row>
    <row r="214" spans="2:3" x14ac:dyDescent="0.2">
      <c r="B214" s="3">
        <v>1102</v>
      </c>
      <c r="C214">
        <v>1</v>
      </c>
    </row>
    <row r="215" spans="2:3" x14ac:dyDescent="0.2">
      <c r="B215" s="3">
        <v>1103</v>
      </c>
      <c r="C215">
        <v>1</v>
      </c>
    </row>
    <row r="216" spans="2:3" x14ac:dyDescent="0.2">
      <c r="B216" s="3">
        <v>1104</v>
      </c>
      <c r="C216">
        <v>1</v>
      </c>
    </row>
    <row r="217" spans="2:3" x14ac:dyDescent="0.2">
      <c r="B217" s="3">
        <v>1105</v>
      </c>
      <c r="C217">
        <v>1</v>
      </c>
    </row>
    <row r="218" spans="2:3" x14ac:dyDescent="0.2">
      <c r="B218" s="3">
        <v>1106</v>
      </c>
      <c r="C218">
        <v>1</v>
      </c>
    </row>
    <row r="219" spans="2:3" x14ac:dyDescent="0.2">
      <c r="B219" s="3">
        <v>1107</v>
      </c>
      <c r="C219">
        <v>1</v>
      </c>
    </row>
    <row r="220" spans="2:3" x14ac:dyDescent="0.2">
      <c r="B220" s="3">
        <v>1108</v>
      </c>
      <c r="C220">
        <v>1</v>
      </c>
    </row>
    <row r="221" spans="2:3" x14ac:dyDescent="0.2">
      <c r="B221" s="3">
        <v>1109</v>
      </c>
      <c r="C221">
        <v>1</v>
      </c>
    </row>
    <row r="222" spans="2:3" x14ac:dyDescent="0.2">
      <c r="B222" s="3">
        <v>1110</v>
      </c>
      <c r="C222">
        <v>1</v>
      </c>
    </row>
    <row r="223" spans="2:3" x14ac:dyDescent="0.2">
      <c r="B223" s="3">
        <v>1111</v>
      </c>
      <c r="C223">
        <v>1</v>
      </c>
    </row>
    <row r="224" spans="2:3" x14ac:dyDescent="0.2">
      <c r="B224" s="3">
        <v>1112</v>
      </c>
      <c r="C224">
        <v>1</v>
      </c>
    </row>
    <row r="225" spans="2:3" x14ac:dyDescent="0.2">
      <c r="B225" s="3">
        <v>1113</v>
      </c>
      <c r="C225">
        <v>1</v>
      </c>
    </row>
    <row r="226" spans="2:3" x14ac:dyDescent="0.2">
      <c r="B226" s="3">
        <v>1114</v>
      </c>
      <c r="C226">
        <v>1</v>
      </c>
    </row>
    <row r="227" spans="2:3" x14ac:dyDescent="0.2">
      <c r="B227" s="3">
        <v>1115</v>
      </c>
      <c r="C227">
        <v>1</v>
      </c>
    </row>
    <row r="228" spans="2:3" x14ac:dyDescent="0.2">
      <c r="B228" s="3">
        <v>1116</v>
      </c>
      <c r="C228">
        <v>1</v>
      </c>
    </row>
    <row r="229" spans="2:3" x14ac:dyDescent="0.2">
      <c r="B229" s="3">
        <v>1117</v>
      </c>
      <c r="C229">
        <v>1</v>
      </c>
    </row>
    <row r="230" spans="2:3" x14ac:dyDescent="0.2">
      <c r="B230" s="3">
        <v>1118</v>
      </c>
      <c r="C230">
        <v>1</v>
      </c>
    </row>
    <row r="231" spans="2:3" x14ac:dyDescent="0.2">
      <c r="B231" s="3">
        <v>1119</v>
      </c>
      <c r="C231">
        <v>1</v>
      </c>
    </row>
    <row r="232" spans="2:3" x14ac:dyDescent="0.2">
      <c r="B232" s="3">
        <v>1120</v>
      </c>
      <c r="C232">
        <v>1</v>
      </c>
    </row>
    <row r="233" spans="2:3" x14ac:dyDescent="0.2">
      <c r="B233" s="3">
        <v>1121</v>
      </c>
      <c r="C233">
        <v>1</v>
      </c>
    </row>
    <row r="234" spans="2:3" x14ac:dyDescent="0.2">
      <c r="B234" s="3">
        <v>1122</v>
      </c>
      <c r="C234">
        <v>1</v>
      </c>
    </row>
    <row r="235" spans="2:3" x14ac:dyDescent="0.2">
      <c r="B235" s="3">
        <v>1123</v>
      </c>
      <c r="C235">
        <v>1</v>
      </c>
    </row>
    <row r="236" spans="2:3" x14ac:dyDescent="0.2">
      <c r="B236" s="3">
        <v>1124</v>
      </c>
      <c r="C236">
        <v>1</v>
      </c>
    </row>
    <row r="237" spans="2:3" x14ac:dyDescent="0.2">
      <c r="B237" s="3">
        <v>1125</v>
      </c>
      <c r="C237">
        <v>1</v>
      </c>
    </row>
    <row r="238" spans="2:3" x14ac:dyDescent="0.2">
      <c r="B238" s="3">
        <v>1126</v>
      </c>
      <c r="C238">
        <v>1</v>
      </c>
    </row>
    <row r="239" spans="2:3" x14ac:dyDescent="0.2">
      <c r="B239" s="3">
        <v>1127</v>
      </c>
      <c r="C239">
        <v>1</v>
      </c>
    </row>
    <row r="240" spans="2:3" x14ac:dyDescent="0.2">
      <c r="B240" s="3">
        <v>1128</v>
      </c>
      <c r="C240">
        <v>1</v>
      </c>
    </row>
    <row r="241" spans="2:3" x14ac:dyDescent="0.2">
      <c r="B241" s="3">
        <v>1129</v>
      </c>
      <c r="C241">
        <v>1</v>
      </c>
    </row>
    <row r="242" spans="2:3" x14ac:dyDescent="0.2">
      <c r="B242" s="3">
        <v>1130</v>
      </c>
      <c r="C242">
        <v>1</v>
      </c>
    </row>
    <row r="243" spans="2:3" x14ac:dyDescent="0.2">
      <c r="B243" s="3">
        <v>1131</v>
      </c>
      <c r="C243">
        <v>1</v>
      </c>
    </row>
    <row r="244" spans="2:3" x14ac:dyDescent="0.2">
      <c r="B244" s="3">
        <v>1132</v>
      </c>
      <c r="C244">
        <v>1</v>
      </c>
    </row>
    <row r="245" spans="2:3" x14ac:dyDescent="0.2">
      <c r="B245" s="3">
        <v>1133</v>
      </c>
      <c r="C245">
        <v>1</v>
      </c>
    </row>
    <row r="246" spans="2:3" x14ac:dyDescent="0.2">
      <c r="B246" s="3">
        <v>1134</v>
      </c>
      <c r="C246">
        <v>1</v>
      </c>
    </row>
    <row r="247" spans="2:3" x14ac:dyDescent="0.2">
      <c r="B247" s="3">
        <v>1135</v>
      </c>
      <c r="C247">
        <v>1</v>
      </c>
    </row>
    <row r="248" spans="2:3" x14ac:dyDescent="0.2">
      <c r="B248" s="3">
        <v>1136</v>
      </c>
      <c r="C248">
        <v>1</v>
      </c>
    </row>
    <row r="249" spans="2:3" x14ac:dyDescent="0.2">
      <c r="B249" s="3">
        <v>1137</v>
      </c>
      <c r="C249">
        <v>1</v>
      </c>
    </row>
    <row r="250" spans="2:3" x14ac:dyDescent="0.2">
      <c r="B250" s="3">
        <v>1138</v>
      </c>
      <c r="C250">
        <v>1</v>
      </c>
    </row>
    <row r="251" spans="2:3" x14ac:dyDescent="0.2">
      <c r="B251" s="3">
        <v>1139</v>
      </c>
      <c r="C251">
        <v>1</v>
      </c>
    </row>
    <row r="252" spans="2:3" x14ac:dyDescent="0.2">
      <c r="B252" s="3">
        <v>1140</v>
      </c>
      <c r="C252">
        <v>1</v>
      </c>
    </row>
    <row r="253" spans="2:3" x14ac:dyDescent="0.2">
      <c r="B253" s="3">
        <v>1141</v>
      </c>
      <c r="C253">
        <v>1</v>
      </c>
    </row>
    <row r="254" spans="2:3" x14ac:dyDescent="0.2">
      <c r="B254" s="3">
        <v>1142</v>
      </c>
      <c r="C254">
        <v>1</v>
      </c>
    </row>
    <row r="255" spans="2:3" x14ac:dyDescent="0.2">
      <c r="B255" s="3">
        <v>1143</v>
      </c>
      <c r="C255">
        <v>1</v>
      </c>
    </row>
    <row r="256" spans="2:3" x14ac:dyDescent="0.2">
      <c r="B256" s="3">
        <v>1144</v>
      </c>
      <c r="C256">
        <v>1</v>
      </c>
    </row>
    <row r="257" spans="2:3" x14ac:dyDescent="0.2">
      <c r="B257" s="3">
        <v>1145</v>
      </c>
      <c r="C257">
        <v>1</v>
      </c>
    </row>
    <row r="258" spans="2:3" x14ac:dyDescent="0.2">
      <c r="B258" s="3">
        <v>1146</v>
      </c>
      <c r="C258">
        <v>1</v>
      </c>
    </row>
    <row r="259" spans="2:3" x14ac:dyDescent="0.2">
      <c r="B259" s="3">
        <v>1147</v>
      </c>
      <c r="C259">
        <v>1</v>
      </c>
    </row>
    <row r="260" spans="2:3" x14ac:dyDescent="0.2">
      <c r="B260" s="3">
        <v>1148</v>
      </c>
      <c r="C260">
        <v>1</v>
      </c>
    </row>
    <row r="261" spans="2:3" x14ac:dyDescent="0.2">
      <c r="B261" s="3">
        <v>1149</v>
      </c>
      <c r="C261">
        <v>1</v>
      </c>
    </row>
    <row r="262" spans="2:3" x14ac:dyDescent="0.2">
      <c r="B262" s="3">
        <v>1150</v>
      </c>
      <c r="C262">
        <v>1</v>
      </c>
    </row>
    <row r="263" spans="2:3" x14ac:dyDescent="0.2">
      <c r="B263" s="3">
        <v>1151</v>
      </c>
      <c r="C263">
        <v>1</v>
      </c>
    </row>
    <row r="264" spans="2:3" x14ac:dyDescent="0.2">
      <c r="B264" s="3">
        <v>1152</v>
      </c>
      <c r="C264">
        <v>1</v>
      </c>
    </row>
    <row r="265" spans="2:3" x14ac:dyDescent="0.2">
      <c r="B265" s="3">
        <v>1153</v>
      </c>
      <c r="C265">
        <v>1</v>
      </c>
    </row>
    <row r="266" spans="2:3" x14ac:dyDescent="0.2">
      <c r="B266" s="3">
        <v>1154</v>
      </c>
      <c r="C266">
        <v>1</v>
      </c>
    </row>
    <row r="267" spans="2:3" x14ac:dyDescent="0.2">
      <c r="B267" s="3">
        <v>1155</v>
      </c>
      <c r="C267">
        <v>1</v>
      </c>
    </row>
    <row r="268" spans="2:3" x14ac:dyDescent="0.2">
      <c r="B268" s="3">
        <v>1156</v>
      </c>
      <c r="C268">
        <v>1</v>
      </c>
    </row>
    <row r="269" spans="2:3" x14ac:dyDescent="0.2">
      <c r="B269" s="3">
        <v>1157</v>
      </c>
      <c r="C269">
        <v>1</v>
      </c>
    </row>
    <row r="270" spans="2:3" x14ac:dyDescent="0.2">
      <c r="B270" s="3">
        <v>1158</v>
      </c>
      <c r="C270">
        <v>1</v>
      </c>
    </row>
    <row r="271" spans="2:3" x14ac:dyDescent="0.2">
      <c r="B271" s="3">
        <v>1159</v>
      </c>
      <c r="C271">
        <v>1</v>
      </c>
    </row>
    <row r="272" spans="2:3" x14ac:dyDescent="0.2">
      <c r="B272" s="3">
        <v>1160</v>
      </c>
      <c r="C272">
        <v>1</v>
      </c>
    </row>
    <row r="273" spans="2:3" x14ac:dyDescent="0.2">
      <c r="B273" s="3">
        <v>1161</v>
      </c>
      <c r="C273">
        <v>1</v>
      </c>
    </row>
    <row r="274" spans="2:3" x14ac:dyDescent="0.2">
      <c r="B274" s="3">
        <v>1162</v>
      </c>
      <c r="C274">
        <v>1</v>
      </c>
    </row>
    <row r="275" spans="2:3" x14ac:dyDescent="0.2">
      <c r="B275" s="3">
        <v>1163</v>
      </c>
      <c r="C275">
        <v>1</v>
      </c>
    </row>
    <row r="276" spans="2:3" x14ac:dyDescent="0.2">
      <c r="B276" s="3">
        <v>1164</v>
      </c>
      <c r="C276">
        <v>1</v>
      </c>
    </row>
    <row r="277" spans="2:3" x14ac:dyDescent="0.2">
      <c r="B277" s="3">
        <v>1165</v>
      </c>
      <c r="C277">
        <v>1</v>
      </c>
    </row>
    <row r="278" spans="2:3" x14ac:dyDescent="0.2">
      <c r="B278" s="3">
        <v>1166</v>
      </c>
      <c r="C278">
        <v>1</v>
      </c>
    </row>
    <row r="279" spans="2:3" x14ac:dyDescent="0.2">
      <c r="B279" s="3">
        <v>1167</v>
      </c>
      <c r="C279">
        <v>1</v>
      </c>
    </row>
    <row r="280" spans="2:3" x14ac:dyDescent="0.2">
      <c r="B280" s="3">
        <v>1168</v>
      </c>
      <c r="C280">
        <v>1</v>
      </c>
    </row>
    <row r="281" spans="2:3" x14ac:dyDescent="0.2">
      <c r="B281" s="3">
        <v>1169</v>
      </c>
      <c r="C281">
        <v>1</v>
      </c>
    </row>
    <row r="282" spans="2:3" x14ac:dyDescent="0.2">
      <c r="B282" s="3">
        <v>1170</v>
      </c>
      <c r="C282">
        <v>1</v>
      </c>
    </row>
    <row r="283" spans="2:3" x14ac:dyDescent="0.2">
      <c r="B283" s="3">
        <v>1171</v>
      </c>
      <c r="C283">
        <v>1</v>
      </c>
    </row>
    <row r="284" spans="2:3" x14ac:dyDescent="0.2">
      <c r="B284" s="3">
        <v>1172</v>
      </c>
      <c r="C284">
        <v>1</v>
      </c>
    </row>
    <row r="285" spans="2:3" x14ac:dyDescent="0.2">
      <c r="B285" s="3">
        <v>1173</v>
      </c>
      <c r="C285">
        <v>1</v>
      </c>
    </row>
    <row r="286" spans="2:3" x14ac:dyDescent="0.2">
      <c r="B286" s="3">
        <v>1174</v>
      </c>
      <c r="C286">
        <v>1</v>
      </c>
    </row>
    <row r="287" spans="2:3" x14ac:dyDescent="0.2">
      <c r="B287" s="3">
        <v>1175</v>
      </c>
      <c r="C287">
        <v>1</v>
      </c>
    </row>
    <row r="288" spans="2:3" x14ac:dyDescent="0.2">
      <c r="B288" s="3">
        <v>1176</v>
      </c>
      <c r="C288">
        <v>1</v>
      </c>
    </row>
    <row r="289" spans="2:3" x14ac:dyDescent="0.2">
      <c r="B289" s="3">
        <v>1177</v>
      </c>
      <c r="C289">
        <v>1</v>
      </c>
    </row>
    <row r="290" spans="2:3" x14ac:dyDescent="0.2">
      <c r="B290" s="3">
        <v>1178</v>
      </c>
      <c r="C290">
        <v>1</v>
      </c>
    </row>
    <row r="291" spans="2:3" x14ac:dyDescent="0.2">
      <c r="B291" s="3">
        <v>1179</v>
      </c>
      <c r="C291">
        <v>1</v>
      </c>
    </row>
    <row r="292" spans="2:3" x14ac:dyDescent="0.2">
      <c r="B292" s="3">
        <v>1180</v>
      </c>
      <c r="C292">
        <v>1</v>
      </c>
    </row>
    <row r="293" spans="2:3" x14ac:dyDescent="0.2">
      <c r="B293" s="3">
        <v>1181</v>
      </c>
      <c r="C293">
        <v>1</v>
      </c>
    </row>
    <row r="294" spans="2:3" x14ac:dyDescent="0.2">
      <c r="B294" s="3">
        <v>1182</v>
      </c>
      <c r="C294">
        <v>1</v>
      </c>
    </row>
    <row r="295" spans="2:3" x14ac:dyDescent="0.2">
      <c r="B295" s="3">
        <v>1183</v>
      </c>
      <c r="C295">
        <v>1</v>
      </c>
    </row>
    <row r="296" spans="2:3" x14ac:dyDescent="0.2">
      <c r="B296" s="3">
        <v>1184</v>
      </c>
      <c r="C296">
        <v>1</v>
      </c>
    </row>
    <row r="297" spans="2:3" x14ac:dyDescent="0.2">
      <c r="B297" s="3">
        <v>1185</v>
      </c>
      <c r="C297">
        <v>1</v>
      </c>
    </row>
    <row r="298" spans="2:3" x14ac:dyDescent="0.2">
      <c r="B298" s="3">
        <v>1186</v>
      </c>
      <c r="C298">
        <v>1</v>
      </c>
    </row>
    <row r="299" spans="2:3" x14ac:dyDescent="0.2">
      <c r="B299" s="3">
        <v>1187</v>
      </c>
      <c r="C299">
        <v>1</v>
      </c>
    </row>
    <row r="300" spans="2:3" x14ac:dyDescent="0.2">
      <c r="B300" s="3">
        <v>1188</v>
      </c>
      <c r="C300">
        <v>1</v>
      </c>
    </row>
    <row r="301" spans="2:3" x14ac:dyDescent="0.2">
      <c r="B301" s="3">
        <v>1189</v>
      </c>
      <c r="C301">
        <v>1</v>
      </c>
    </row>
    <row r="302" spans="2:3" x14ac:dyDescent="0.2">
      <c r="B302" s="3">
        <v>1190</v>
      </c>
      <c r="C302">
        <v>1</v>
      </c>
    </row>
    <row r="303" spans="2:3" x14ac:dyDescent="0.2">
      <c r="B303" s="3">
        <v>1191</v>
      </c>
      <c r="C303">
        <v>1</v>
      </c>
    </row>
    <row r="304" spans="2:3" x14ac:dyDescent="0.2">
      <c r="B304" s="3">
        <v>1192</v>
      </c>
      <c r="C304">
        <v>1</v>
      </c>
    </row>
    <row r="305" spans="2:3" x14ac:dyDescent="0.2">
      <c r="B305" s="3">
        <v>1193</v>
      </c>
      <c r="C305">
        <v>1</v>
      </c>
    </row>
    <row r="306" spans="2:3" x14ac:dyDescent="0.2">
      <c r="B306" s="3">
        <v>1194</v>
      </c>
      <c r="C306">
        <v>1</v>
      </c>
    </row>
    <row r="307" spans="2:3" x14ac:dyDescent="0.2">
      <c r="B307" s="3">
        <v>1195</v>
      </c>
      <c r="C307">
        <v>1</v>
      </c>
    </row>
    <row r="308" spans="2:3" x14ac:dyDescent="0.2">
      <c r="B308" s="3">
        <v>1196</v>
      </c>
      <c r="C308">
        <v>1</v>
      </c>
    </row>
    <row r="309" spans="2:3" x14ac:dyDescent="0.2">
      <c r="B309" s="3">
        <v>1197</v>
      </c>
      <c r="C309">
        <v>1</v>
      </c>
    </row>
    <row r="310" spans="2:3" x14ac:dyDescent="0.2">
      <c r="B310" s="3">
        <v>1198</v>
      </c>
      <c r="C310">
        <v>1</v>
      </c>
    </row>
    <row r="311" spans="2:3" x14ac:dyDescent="0.2">
      <c r="B311" s="3">
        <v>1199</v>
      </c>
      <c r="C311">
        <v>1</v>
      </c>
    </row>
    <row r="312" spans="2:3" x14ac:dyDescent="0.2">
      <c r="B312" s="3">
        <v>1200</v>
      </c>
      <c r="C312">
        <v>1</v>
      </c>
    </row>
    <row r="313" spans="2:3" x14ac:dyDescent="0.2">
      <c r="B313" s="3">
        <v>1201</v>
      </c>
      <c r="C313">
        <v>1</v>
      </c>
    </row>
    <row r="314" spans="2:3" x14ac:dyDescent="0.2">
      <c r="B314" s="3">
        <v>1202</v>
      </c>
      <c r="C314">
        <v>1</v>
      </c>
    </row>
    <row r="315" spans="2:3" x14ac:dyDescent="0.2">
      <c r="B315" s="3">
        <v>1203</v>
      </c>
      <c r="C315">
        <v>1</v>
      </c>
    </row>
    <row r="316" spans="2:3" x14ac:dyDescent="0.2">
      <c r="B316" s="3">
        <v>1204</v>
      </c>
      <c r="C316">
        <v>1</v>
      </c>
    </row>
    <row r="317" spans="2:3" x14ac:dyDescent="0.2">
      <c r="B317" s="3">
        <v>1205</v>
      </c>
      <c r="C317">
        <v>1</v>
      </c>
    </row>
    <row r="318" spans="2:3" x14ac:dyDescent="0.2">
      <c r="B318" s="3">
        <v>1206</v>
      </c>
      <c r="C318">
        <v>1</v>
      </c>
    </row>
    <row r="319" spans="2:3" x14ac:dyDescent="0.2">
      <c r="B319" s="3">
        <v>1207</v>
      </c>
      <c r="C319">
        <v>1</v>
      </c>
    </row>
    <row r="320" spans="2:3" x14ac:dyDescent="0.2">
      <c r="B320" s="3">
        <v>1208</v>
      </c>
      <c r="C320">
        <v>1</v>
      </c>
    </row>
    <row r="321" spans="2:3" x14ac:dyDescent="0.2">
      <c r="B321" s="3">
        <v>1209</v>
      </c>
      <c r="C321">
        <v>1</v>
      </c>
    </row>
    <row r="322" spans="2:3" x14ac:dyDescent="0.2">
      <c r="B322" s="3">
        <v>1210</v>
      </c>
      <c r="C322">
        <v>1</v>
      </c>
    </row>
    <row r="323" spans="2:3" x14ac:dyDescent="0.2">
      <c r="B323" s="3">
        <v>1211</v>
      </c>
      <c r="C323">
        <v>1</v>
      </c>
    </row>
    <row r="324" spans="2:3" x14ac:dyDescent="0.2">
      <c r="B324" s="3">
        <v>1212</v>
      </c>
      <c r="C324">
        <v>1</v>
      </c>
    </row>
    <row r="325" spans="2:3" x14ac:dyDescent="0.2">
      <c r="B325" s="3">
        <v>1213</v>
      </c>
      <c r="C325">
        <v>1</v>
      </c>
    </row>
    <row r="326" spans="2:3" x14ac:dyDescent="0.2">
      <c r="B326" s="3">
        <v>1214</v>
      </c>
      <c r="C326">
        <v>1</v>
      </c>
    </row>
    <row r="327" spans="2:3" x14ac:dyDescent="0.2">
      <c r="B327" s="3">
        <v>1215</v>
      </c>
      <c r="C327">
        <v>1</v>
      </c>
    </row>
    <row r="328" spans="2:3" x14ac:dyDescent="0.2">
      <c r="B328" s="3">
        <v>1216</v>
      </c>
      <c r="C328">
        <v>1</v>
      </c>
    </row>
    <row r="329" spans="2:3" x14ac:dyDescent="0.2">
      <c r="B329" s="3">
        <v>1217</v>
      </c>
      <c r="C329">
        <v>1</v>
      </c>
    </row>
    <row r="330" spans="2:3" x14ac:dyDescent="0.2">
      <c r="B330" s="3">
        <v>1218</v>
      </c>
      <c r="C330">
        <v>1</v>
      </c>
    </row>
    <row r="331" spans="2:3" x14ac:dyDescent="0.2">
      <c r="B331" s="3">
        <v>1219</v>
      </c>
      <c r="C331">
        <v>1</v>
      </c>
    </row>
    <row r="332" spans="2:3" x14ac:dyDescent="0.2">
      <c r="B332" s="3">
        <v>1220</v>
      </c>
      <c r="C332">
        <v>1</v>
      </c>
    </row>
    <row r="333" spans="2:3" x14ac:dyDescent="0.2">
      <c r="B333" s="3">
        <v>1221</v>
      </c>
      <c r="C333">
        <v>1</v>
      </c>
    </row>
    <row r="334" spans="2:3" x14ac:dyDescent="0.2">
      <c r="B334" s="3">
        <v>1222</v>
      </c>
      <c r="C334">
        <v>1</v>
      </c>
    </row>
    <row r="335" spans="2:3" x14ac:dyDescent="0.2">
      <c r="B335" s="3">
        <v>1223</v>
      </c>
      <c r="C335">
        <v>1</v>
      </c>
    </row>
    <row r="336" spans="2:3" x14ac:dyDescent="0.2">
      <c r="B336" s="3">
        <v>1224</v>
      </c>
      <c r="C336">
        <v>1</v>
      </c>
    </row>
    <row r="337" spans="2:3" x14ac:dyDescent="0.2">
      <c r="B337" s="3">
        <v>1225</v>
      </c>
      <c r="C337">
        <v>1</v>
      </c>
    </row>
    <row r="338" spans="2:3" x14ac:dyDescent="0.2">
      <c r="B338" s="3">
        <v>1226</v>
      </c>
      <c r="C338">
        <v>1</v>
      </c>
    </row>
    <row r="339" spans="2:3" x14ac:dyDescent="0.2">
      <c r="B339" s="3">
        <v>1227</v>
      </c>
      <c r="C339">
        <v>1</v>
      </c>
    </row>
    <row r="340" spans="2:3" x14ac:dyDescent="0.2">
      <c r="B340" s="3">
        <v>1228</v>
      </c>
      <c r="C340">
        <v>1</v>
      </c>
    </row>
    <row r="341" spans="2:3" x14ac:dyDescent="0.2">
      <c r="B341" s="3">
        <v>1229</v>
      </c>
      <c r="C341">
        <v>1</v>
      </c>
    </row>
    <row r="342" spans="2:3" x14ac:dyDescent="0.2">
      <c r="B342" s="3">
        <v>1230</v>
      </c>
      <c r="C342">
        <v>1</v>
      </c>
    </row>
    <row r="343" spans="2:3" x14ac:dyDescent="0.2">
      <c r="B343" s="3">
        <v>1231</v>
      </c>
      <c r="C343">
        <v>1</v>
      </c>
    </row>
    <row r="344" spans="2:3" x14ac:dyDescent="0.2">
      <c r="B344" s="3">
        <v>1232</v>
      </c>
      <c r="C344">
        <v>1</v>
      </c>
    </row>
    <row r="345" spans="2:3" x14ac:dyDescent="0.2">
      <c r="B345" s="3">
        <v>1233</v>
      </c>
      <c r="C345">
        <v>1</v>
      </c>
    </row>
    <row r="346" spans="2:3" x14ac:dyDescent="0.2">
      <c r="B346" s="3">
        <v>1234</v>
      </c>
      <c r="C346">
        <v>1</v>
      </c>
    </row>
    <row r="347" spans="2:3" x14ac:dyDescent="0.2">
      <c r="B347" s="3">
        <v>1235</v>
      </c>
      <c r="C347">
        <v>1</v>
      </c>
    </row>
    <row r="348" spans="2:3" x14ac:dyDescent="0.2">
      <c r="B348" s="3">
        <v>1236</v>
      </c>
      <c r="C348">
        <v>1</v>
      </c>
    </row>
    <row r="349" spans="2:3" x14ac:dyDescent="0.2">
      <c r="B349" s="3">
        <v>1237</v>
      </c>
      <c r="C349">
        <v>1</v>
      </c>
    </row>
    <row r="350" spans="2:3" x14ac:dyDescent="0.2">
      <c r="B350" s="3">
        <v>1238</v>
      </c>
      <c r="C350">
        <v>1</v>
      </c>
    </row>
    <row r="351" spans="2:3" x14ac:dyDescent="0.2">
      <c r="B351" s="3">
        <v>1239</v>
      </c>
      <c r="C351">
        <v>1</v>
      </c>
    </row>
    <row r="352" spans="2:3" x14ac:dyDescent="0.2">
      <c r="B352" s="3">
        <v>1240</v>
      </c>
      <c r="C352">
        <v>1</v>
      </c>
    </row>
    <row r="353" spans="2:3" x14ac:dyDescent="0.2">
      <c r="B353" s="3">
        <v>1241</v>
      </c>
      <c r="C353">
        <v>1</v>
      </c>
    </row>
    <row r="354" spans="2:3" x14ac:dyDescent="0.2">
      <c r="B354" s="3">
        <v>1242</v>
      </c>
      <c r="C354">
        <v>1</v>
      </c>
    </row>
    <row r="355" spans="2:3" x14ac:dyDescent="0.2">
      <c r="B355" s="3">
        <v>1243</v>
      </c>
      <c r="C355">
        <v>1</v>
      </c>
    </row>
    <row r="356" spans="2:3" x14ac:dyDescent="0.2">
      <c r="B356" s="3">
        <v>1244</v>
      </c>
      <c r="C356">
        <v>1</v>
      </c>
    </row>
    <row r="357" spans="2:3" x14ac:dyDescent="0.2">
      <c r="B357" s="3">
        <v>1245</v>
      </c>
      <c r="C357">
        <v>1</v>
      </c>
    </row>
    <row r="358" spans="2:3" x14ac:dyDescent="0.2">
      <c r="B358" s="3">
        <v>1246</v>
      </c>
      <c r="C358">
        <v>1</v>
      </c>
    </row>
    <row r="359" spans="2:3" x14ac:dyDescent="0.2">
      <c r="B359" s="3">
        <v>1247</v>
      </c>
      <c r="C359">
        <v>1</v>
      </c>
    </row>
    <row r="360" spans="2:3" x14ac:dyDescent="0.2">
      <c r="B360" s="3">
        <v>1248</v>
      </c>
      <c r="C360">
        <v>1</v>
      </c>
    </row>
    <row r="361" spans="2:3" x14ac:dyDescent="0.2">
      <c r="B361" s="3">
        <v>1249</v>
      </c>
      <c r="C361">
        <v>1</v>
      </c>
    </row>
    <row r="362" spans="2:3" x14ac:dyDescent="0.2">
      <c r="B362" s="3">
        <v>1250</v>
      </c>
      <c r="C362">
        <v>1</v>
      </c>
    </row>
    <row r="363" spans="2:3" x14ac:dyDescent="0.2">
      <c r="B363" s="3">
        <v>1251</v>
      </c>
      <c r="C363">
        <v>1</v>
      </c>
    </row>
    <row r="364" spans="2:3" x14ac:dyDescent="0.2">
      <c r="B364" s="3">
        <v>1252</v>
      </c>
      <c r="C364">
        <v>1</v>
      </c>
    </row>
    <row r="365" spans="2:3" x14ac:dyDescent="0.2">
      <c r="B365" s="3">
        <v>1253</v>
      </c>
      <c r="C365">
        <v>1</v>
      </c>
    </row>
    <row r="366" spans="2:3" x14ac:dyDescent="0.2">
      <c r="B366" s="3">
        <v>1254</v>
      </c>
      <c r="C366">
        <v>1</v>
      </c>
    </row>
    <row r="367" spans="2:3" x14ac:dyDescent="0.2">
      <c r="B367" s="3">
        <v>1255</v>
      </c>
      <c r="C367">
        <v>1</v>
      </c>
    </row>
    <row r="368" spans="2:3" x14ac:dyDescent="0.2">
      <c r="B368" s="3">
        <v>1256</v>
      </c>
      <c r="C368">
        <v>1</v>
      </c>
    </row>
    <row r="369" spans="2:3" x14ac:dyDescent="0.2">
      <c r="B369" s="3">
        <v>1257</v>
      </c>
      <c r="C369">
        <v>1</v>
      </c>
    </row>
    <row r="370" spans="2:3" x14ac:dyDescent="0.2">
      <c r="B370" s="3">
        <v>1258</v>
      </c>
      <c r="C370">
        <v>1</v>
      </c>
    </row>
    <row r="371" spans="2:3" x14ac:dyDescent="0.2">
      <c r="B371" s="3">
        <v>1259</v>
      </c>
      <c r="C371">
        <v>1</v>
      </c>
    </row>
    <row r="372" spans="2:3" x14ac:dyDescent="0.2">
      <c r="B372" s="3">
        <v>1260</v>
      </c>
      <c r="C372">
        <v>1</v>
      </c>
    </row>
    <row r="373" spans="2:3" x14ac:dyDescent="0.2">
      <c r="B373" s="3">
        <v>1261</v>
      </c>
      <c r="C373">
        <v>1</v>
      </c>
    </row>
    <row r="374" spans="2:3" x14ac:dyDescent="0.2">
      <c r="B374" s="3">
        <v>1262</v>
      </c>
      <c r="C374">
        <v>1</v>
      </c>
    </row>
    <row r="375" spans="2:3" x14ac:dyDescent="0.2">
      <c r="B375" s="3">
        <v>1263</v>
      </c>
      <c r="C375">
        <v>1</v>
      </c>
    </row>
    <row r="376" spans="2:3" x14ac:dyDescent="0.2">
      <c r="B376" s="3">
        <v>1264</v>
      </c>
      <c r="C376">
        <v>1</v>
      </c>
    </row>
    <row r="377" spans="2:3" x14ac:dyDescent="0.2">
      <c r="B377" s="3">
        <v>1265</v>
      </c>
      <c r="C377">
        <v>1</v>
      </c>
    </row>
    <row r="378" spans="2:3" x14ac:dyDescent="0.2">
      <c r="B378" s="3">
        <v>1266</v>
      </c>
      <c r="C378">
        <v>1</v>
      </c>
    </row>
    <row r="379" spans="2:3" x14ac:dyDescent="0.2">
      <c r="B379" s="3">
        <v>1267</v>
      </c>
      <c r="C379">
        <v>1</v>
      </c>
    </row>
    <row r="380" spans="2:3" x14ac:dyDescent="0.2">
      <c r="B380" s="3">
        <v>1268</v>
      </c>
      <c r="C380">
        <v>1</v>
      </c>
    </row>
    <row r="381" spans="2:3" x14ac:dyDescent="0.2">
      <c r="B381" s="3">
        <v>1269</v>
      </c>
      <c r="C381">
        <v>1</v>
      </c>
    </row>
    <row r="382" spans="2:3" x14ac:dyDescent="0.2">
      <c r="B382" s="3">
        <v>1270</v>
      </c>
      <c r="C382">
        <v>1</v>
      </c>
    </row>
    <row r="383" spans="2:3" x14ac:dyDescent="0.2">
      <c r="B383" s="3">
        <v>1271</v>
      </c>
      <c r="C383">
        <v>1</v>
      </c>
    </row>
    <row r="384" spans="2:3" x14ac:dyDescent="0.2">
      <c r="B384" s="3">
        <v>1272</v>
      </c>
      <c r="C384">
        <v>1</v>
      </c>
    </row>
    <row r="385" spans="2:3" x14ac:dyDescent="0.2">
      <c r="B385" s="3">
        <v>1273</v>
      </c>
      <c r="C385">
        <v>1</v>
      </c>
    </row>
    <row r="386" spans="2:3" x14ac:dyDescent="0.2">
      <c r="B386" s="3">
        <v>1274</v>
      </c>
      <c r="C386">
        <v>1</v>
      </c>
    </row>
    <row r="387" spans="2:3" x14ac:dyDescent="0.2">
      <c r="B387" s="3">
        <v>1275</v>
      </c>
      <c r="C387">
        <v>1</v>
      </c>
    </row>
    <row r="388" spans="2:3" x14ac:dyDescent="0.2">
      <c r="B388" s="3">
        <v>1276</v>
      </c>
      <c r="C388">
        <v>1</v>
      </c>
    </row>
    <row r="389" spans="2:3" x14ac:dyDescent="0.2">
      <c r="B389" s="3">
        <v>1277</v>
      </c>
      <c r="C389">
        <v>1</v>
      </c>
    </row>
    <row r="390" spans="2:3" x14ac:dyDescent="0.2">
      <c r="B390" s="3">
        <v>1278</v>
      </c>
      <c r="C390">
        <v>1</v>
      </c>
    </row>
    <row r="391" spans="2:3" x14ac:dyDescent="0.2">
      <c r="B391" s="3">
        <v>1279</v>
      </c>
      <c r="C391">
        <v>1</v>
      </c>
    </row>
    <row r="392" spans="2:3" x14ac:dyDescent="0.2">
      <c r="B392" s="3">
        <v>1280</v>
      </c>
      <c r="C392">
        <v>1</v>
      </c>
    </row>
    <row r="393" spans="2:3" x14ac:dyDescent="0.2">
      <c r="B393" s="3">
        <v>1281</v>
      </c>
      <c r="C393">
        <v>1</v>
      </c>
    </row>
    <row r="394" spans="2:3" x14ac:dyDescent="0.2">
      <c r="B394" s="3">
        <v>1282</v>
      </c>
      <c r="C394">
        <v>1</v>
      </c>
    </row>
    <row r="395" spans="2:3" x14ac:dyDescent="0.2">
      <c r="B395" s="3">
        <v>1283</v>
      </c>
      <c r="C395">
        <v>1</v>
      </c>
    </row>
    <row r="396" spans="2:3" x14ac:dyDescent="0.2">
      <c r="B396" s="3">
        <v>1284</v>
      </c>
      <c r="C396">
        <v>1</v>
      </c>
    </row>
    <row r="397" spans="2:3" x14ac:dyDescent="0.2">
      <c r="B397" s="3">
        <v>1285</v>
      </c>
      <c r="C397">
        <v>1</v>
      </c>
    </row>
    <row r="398" spans="2:3" x14ac:dyDescent="0.2">
      <c r="B398" s="3">
        <v>1286</v>
      </c>
      <c r="C398">
        <v>1</v>
      </c>
    </row>
    <row r="399" spans="2:3" x14ac:dyDescent="0.2">
      <c r="B399" s="3">
        <v>1287</v>
      </c>
      <c r="C399">
        <v>1</v>
      </c>
    </row>
    <row r="400" spans="2:3" x14ac:dyDescent="0.2">
      <c r="B400" s="3">
        <v>1288</v>
      </c>
      <c r="C400">
        <v>1</v>
      </c>
    </row>
    <row r="401" spans="2:3" x14ac:dyDescent="0.2">
      <c r="B401" s="3">
        <v>1289</v>
      </c>
      <c r="C401">
        <v>1</v>
      </c>
    </row>
    <row r="402" spans="2:3" x14ac:dyDescent="0.2">
      <c r="B402" s="3">
        <v>1290</v>
      </c>
      <c r="C402">
        <v>1</v>
      </c>
    </row>
    <row r="403" spans="2:3" x14ac:dyDescent="0.2">
      <c r="B403" s="3">
        <v>1291</v>
      </c>
      <c r="C403">
        <v>1</v>
      </c>
    </row>
    <row r="404" spans="2:3" x14ac:dyDescent="0.2">
      <c r="B404" s="3">
        <v>1292</v>
      </c>
      <c r="C404">
        <v>1</v>
      </c>
    </row>
    <row r="405" spans="2:3" x14ac:dyDescent="0.2">
      <c r="B405" s="3">
        <v>1293</v>
      </c>
      <c r="C405">
        <v>1</v>
      </c>
    </row>
    <row r="406" spans="2:3" x14ac:dyDescent="0.2">
      <c r="B406" s="3">
        <v>1294</v>
      </c>
      <c r="C406">
        <v>1</v>
      </c>
    </row>
    <row r="407" spans="2:3" x14ac:dyDescent="0.2">
      <c r="B407" s="3">
        <v>1295</v>
      </c>
      <c r="C407">
        <v>1</v>
      </c>
    </row>
    <row r="408" spans="2:3" x14ac:dyDescent="0.2">
      <c r="B408" s="3">
        <v>1296</v>
      </c>
      <c r="C408">
        <v>1</v>
      </c>
    </row>
    <row r="409" spans="2:3" x14ac:dyDescent="0.2">
      <c r="B409" s="3">
        <v>1297</v>
      </c>
      <c r="C409">
        <v>1</v>
      </c>
    </row>
    <row r="410" spans="2:3" x14ac:dyDescent="0.2">
      <c r="B410" s="3">
        <v>1298</v>
      </c>
      <c r="C410">
        <v>1</v>
      </c>
    </row>
    <row r="411" spans="2:3" x14ac:dyDescent="0.2">
      <c r="B411" s="3">
        <v>1299</v>
      </c>
      <c r="C411">
        <v>1</v>
      </c>
    </row>
    <row r="412" spans="2:3" x14ac:dyDescent="0.2">
      <c r="B412" s="3">
        <v>1300</v>
      </c>
      <c r="C412">
        <v>1</v>
      </c>
    </row>
    <row r="413" spans="2:3" x14ac:dyDescent="0.2">
      <c r="B413" s="3">
        <v>1301</v>
      </c>
      <c r="C413">
        <v>1</v>
      </c>
    </row>
    <row r="414" spans="2:3" x14ac:dyDescent="0.2">
      <c r="B414" s="3">
        <v>1302</v>
      </c>
      <c r="C414">
        <v>1</v>
      </c>
    </row>
    <row r="415" spans="2:3" x14ac:dyDescent="0.2">
      <c r="B415" s="3">
        <v>1303</v>
      </c>
      <c r="C415">
        <v>1</v>
      </c>
    </row>
    <row r="416" spans="2:3" x14ac:dyDescent="0.2">
      <c r="B416" s="3">
        <v>1304</v>
      </c>
      <c r="C416">
        <v>1</v>
      </c>
    </row>
    <row r="417" spans="2:3" x14ac:dyDescent="0.2">
      <c r="B417" s="3">
        <v>1305</v>
      </c>
      <c r="C417">
        <v>1</v>
      </c>
    </row>
    <row r="418" spans="2:3" x14ac:dyDescent="0.2">
      <c r="B418" s="3">
        <v>1306</v>
      </c>
      <c r="C418">
        <v>1</v>
      </c>
    </row>
    <row r="419" spans="2:3" x14ac:dyDescent="0.2">
      <c r="B419" s="3">
        <v>1307</v>
      </c>
      <c r="C419">
        <v>1</v>
      </c>
    </row>
    <row r="420" spans="2:3" x14ac:dyDescent="0.2">
      <c r="B420" s="3">
        <v>1308</v>
      </c>
      <c r="C420">
        <v>1</v>
      </c>
    </row>
    <row r="421" spans="2:3" x14ac:dyDescent="0.2">
      <c r="B421" s="3">
        <v>1309</v>
      </c>
      <c r="C421">
        <v>1</v>
      </c>
    </row>
    <row r="422" spans="2:3" x14ac:dyDescent="0.2">
      <c r="B422" s="3" t="s">
        <v>546</v>
      </c>
      <c r="C422">
        <v>418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421"/>
  <sheetViews>
    <sheetView topLeftCell="B4" workbookViewId="0">
      <selection activeCell="B4" sqref="B4:M421"/>
    </sheetView>
  </sheetViews>
  <sheetFormatPr baseColWidth="10" defaultRowHeight="16" x14ac:dyDescent="0.2"/>
  <cols>
    <col min="2" max="2" width="13.33203125" customWidth="1"/>
    <col min="5" max="5" width="57.83203125" bestFit="1" customWidth="1"/>
    <col min="12" max="12" width="11.83203125" customWidth="1"/>
    <col min="13" max="13" width="12.1640625" customWidth="1"/>
  </cols>
  <sheetData>
    <row r="3" spans="2:1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532</v>
      </c>
    </row>
    <row r="4" spans="2:13" x14ac:dyDescent="0.2">
      <c r="B4">
        <v>892</v>
      </c>
      <c r="C4">
        <v>0</v>
      </c>
      <c r="D4">
        <v>3</v>
      </c>
      <c r="E4" t="s">
        <v>11</v>
      </c>
      <c r="F4" t="s">
        <v>12</v>
      </c>
      <c r="G4">
        <v>34.5</v>
      </c>
      <c r="H4">
        <v>0</v>
      </c>
      <c r="I4">
        <v>0</v>
      </c>
      <c r="J4">
        <v>330911</v>
      </c>
      <c r="K4">
        <v>7.8292000000000002</v>
      </c>
      <c r="L4" t="s">
        <v>13</v>
      </c>
      <c r="M4" t="s">
        <v>541</v>
      </c>
    </row>
    <row r="5" spans="2:13" x14ac:dyDescent="0.2">
      <c r="B5">
        <v>893</v>
      </c>
      <c r="C5">
        <v>1</v>
      </c>
      <c r="D5">
        <v>3</v>
      </c>
      <c r="E5" t="s">
        <v>14</v>
      </c>
      <c r="F5" t="s">
        <v>15</v>
      </c>
      <c r="G5">
        <v>47</v>
      </c>
      <c r="H5">
        <v>1</v>
      </c>
      <c r="I5">
        <v>0</v>
      </c>
      <c r="J5">
        <v>363272</v>
      </c>
      <c r="K5">
        <v>7</v>
      </c>
      <c r="L5" t="s">
        <v>16</v>
      </c>
      <c r="M5" t="s">
        <v>542</v>
      </c>
    </row>
    <row r="6" spans="2:13" x14ac:dyDescent="0.2">
      <c r="B6">
        <v>894</v>
      </c>
      <c r="C6">
        <v>0</v>
      </c>
      <c r="D6">
        <v>2</v>
      </c>
      <c r="E6" t="s">
        <v>17</v>
      </c>
      <c r="F6" t="s">
        <v>12</v>
      </c>
      <c r="G6">
        <v>62</v>
      </c>
      <c r="H6">
        <v>0</v>
      </c>
      <c r="I6">
        <v>0</v>
      </c>
      <c r="J6">
        <v>240276</v>
      </c>
      <c r="K6">
        <v>9.6875</v>
      </c>
      <c r="L6" t="s">
        <v>13</v>
      </c>
      <c r="M6" t="s">
        <v>543</v>
      </c>
    </row>
    <row r="7" spans="2:13" x14ac:dyDescent="0.2">
      <c r="B7">
        <v>895</v>
      </c>
      <c r="C7">
        <v>0</v>
      </c>
      <c r="D7">
        <v>3</v>
      </c>
      <c r="E7" t="s">
        <v>18</v>
      </c>
      <c r="F7" t="s">
        <v>12</v>
      </c>
      <c r="G7">
        <v>27</v>
      </c>
      <c r="H7">
        <v>0</v>
      </c>
      <c r="I7">
        <v>0</v>
      </c>
      <c r="J7">
        <v>315154</v>
      </c>
      <c r="K7">
        <v>8.6624999999999996</v>
      </c>
      <c r="L7" t="s">
        <v>16</v>
      </c>
      <c r="M7" t="s">
        <v>541</v>
      </c>
    </row>
    <row r="8" spans="2:13" x14ac:dyDescent="0.2">
      <c r="B8">
        <v>896</v>
      </c>
      <c r="C8">
        <v>1</v>
      </c>
      <c r="D8">
        <v>3</v>
      </c>
      <c r="E8" t="s">
        <v>19</v>
      </c>
      <c r="F8" t="s">
        <v>15</v>
      </c>
      <c r="G8">
        <v>22</v>
      </c>
      <c r="H8">
        <v>1</v>
      </c>
      <c r="I8">
        <v>1</v>
      </c>
      <c r="J8">
        <v>3101298</v>
      </c>
      <c r="K8">
        <v>12.2875</v>
      </c>
      <c r="L8" t="s">
        <v>16</v>
      </c>
      <c r="M8" t="s">
        <v>541</v>
      </c>
    </row>
    <row r="9" spans="2:13" x14ac:dyDescent="0.2">
      <c r="B9">
        <v>897</v>
      </c>
      <c r="C9">
        <v>0</v>
      </c>
      <c r="D9">
        <v>3</v>
      </c>
      <c r="E9" t="s">
        <v>20</v>
      </c>
      <c r="F9" t="s">
        <v>12</v>
      </c>
      <c r="G9">
        <v>14</v>
      </c>
      <c r="H9">
        <v>0</v>
      </c>
      <c r="I9">
        <v>0</v>
      </c>
      <c r="J9">
        <v>7538</v>
      </c>
      <c r="K9">
        <v>9.2249999999999996</v>
      </c>
      <c r="L9" t="s">
        <v>16</v>
      </c>
      <c r="M9" t="s">
        <v>544</v>
      </c>
    </row>
    <row r="10" spans="2:13" x14ac:dyDescent="0.2">
      <c r="B10">
        <v>898</v>
      </c>
      <c r="C10">
        <v>1</v>
      </c>
      <c r="D10">
        <v>3</v>
      </c>
      <c r="E10" t="s">
        <v>21</v>
      </c>
      <c r="F10" t="s">
        <v>15</v>
      </c>
      <c r="G10">
        <v>30</v>
      </c>
      <c r="H10">
        <v>0</v>
      </c>
      <c r="I10">
        <v>0</v>
      </c>
      <c r="J10">
        <v>330972</v>
      </c>
      <c r="K10">
        <v>7.6292</v>
      </c>
      <c r="L10" t="s">
        <v>13</v>
      </c>
      <c r="M10" t="s">
        <v>541</v>
      </c>
    </row>
    <row r="11" spans="2:13" x14ac:dyDescent="0.2">
      <c r="B11">
        <v>899</v>
      </c>
      <c r="C11">
        <v>0</v>
      </c>
      <c r="D11">
        <v>2</v>
      </c>
      <c r="E11" t="s">
        <v>22</v>
      </c>
      <c r="F11" t="s">
        <v>12</v>
      </c>
      <c r="G11">
        <v>26</v>
      </c>
      <c r="H11">
        <v>1</v>
      </c>
      <c r="I11">
        <v>1</v>
      </c>
      <c r="J11">
        <v>248738</v>
      </c>
      <c r="K11">
        <v>29</v>
      </c>
      <c r="L11" t="s">
        <v>16</v>
      </c>
      <c r="M11" t="s">
        <v>541</v>
      </c>
    </row>
    <row r="12" spans="2:13" x14ac:dyDescent="0.2">
      <c r="B12">
        <v>900</v>
      </c>
      <c r="C12">
        <v>1</v>
      </c>
      <c r="D12">
        <v>3</v>
      </c>
      <c r="E12" t="s">
        <v>23</v>
      </c>
      <c r="F12" t="s">
        <v>15</v>
      </c>
      <c r="G12">
        <v>18</v>
      </c>
      <c r="H12">
        <v>0</v>
      </c>
      <c r="I12">
        <v>0</v>
      </c>
      <c r="J12">
        <v>2657</v>
      </c>
      <c r="K12">
        <v>7.2291999999999996</v>
      </c>
      <c r="L12" t="s">
        <v>24</v>
      </c>
      <c r="M12" t="s">
        <v>544</v>
      </c>
    </row>
    <row r="13" spans="2:13" x14ac:dyDescent="0.2">
      <c r="B13">
        <v>901</v>
      </c>
      <c r="C13">
        <v>0</v>
      </c>
      <c r="D13">
        <v>3</v>
      </c>
      <c r="E13" t="s">
        <v>25</v>
      </c>
      <c r="F13" t="s">
        <v>12</v>
      </c>
      <c r="G13">
        <v>21</v>
      </c>
      <c r="H13">
        <v>2</v>
      </c>
      <c r="I13">
        <v>0</v>
      </c>
      <c r="J13" t="s">
        <v>26</v>
      </c>
      <c r="K13">
        <v>24.15</v>
      </c>
      <c r="L13" t="s">
        <v>16</v>
      </c>
      <c r="M13" t="s">
        <v>541</v>
      </c>
    </row>
    <row r="14" spans="2:13" x14ac:dyDescent="0.2">
      <c r="B14">
        <v>902</v>
      </c>
      <c r="C14">
        <v>0</v>
      </c>
      <c r="D14">
        <v>3</v>
      </c>
      <c r="E14" t="s">
        <v>27</v>
      </c>
      <c r="F14" t="s">
        <v>12</v>
      </c>
      <c r="G14">
        <v>21</v>
      </c>
      <c r="H14">
        <v>0</v>
      </c>
      <c r="I14">
        <v>0</v>
      </c>
      <c r="J14">
        <v>349220</v>
      </c>
      <c r="K14">
        <v>7.8958000000000004</v>
      </c>
      <c r="L14" t="s">
        <v>16</v>
      </c>
      <c r="M14" t="s">
        <v>541</v>
      </c>
    </row>
    <row r="15" spans="2:13" x14ac:dyDescent="0.2">
      <c r="B15">
        <v>903</v>
      </c>
      <c r="C15">
        <v>0</v>
      </c>
      <c r="D15">
        <v>1</v>
      </c>
      <c r="E15" t="s">
        <v>28</v>
      </c>
      <c r="F15" t="s">
        <v>12</v>
      </c>
      <c r="G15">
        <v>46</v>
      </c>
      <c r="H15">
        <v>0</v>
      </c>
      <c r="I15">
        <v>0</v>
      </c>
      <c r="J15">
        <v>694</v>
      </c>
      <c r="K15">
        <v>26</v>
      </c>
      <c r="L15" t="s">
        <v>16</v>
      </c>
      <c r="M15" t="s">
        <v>542</v>
      </c>
    </row>
    <row r="16" spans="2:13" x14ac:dyDescent="0.2">
      <c r="B16">
        <v>904</v>
      </c>
      <c r="C16">
        <v>1</v>
      </c>
      <c r="D16">
        <v>1</v>
      </c>
      <c r="E16" t="s">
        <v>29</v>
      </c>
      <c r="F16" t="s">
        <v>15</v>
      </c>
      <c r="G16">
        <v>23</v>
      </c>
      <c r="H16">
        <v>1</v>
      </c>
      <c r="I16">
        <v>0</v>
      </c>
      <c r="J16">
        <v>21228</v>
      </c>
      <c r="K16">
        <v>82.2667</v>
      </c>
      <c r="L16" t="s">
        <v>16</v>
      </c>
      <c r="M16" t="s">
        <v>541</v>
      </c>
    </row>
    <row r="17" spans="2:13" x14ac:dyDescent="0.2">
      <c r="B17">
        <v>905</v>
      </c>
      <c r="C17">
        <v>0</v>
      </c>
      <c r="D17">
        <v>2</v>
      </c>
      <c r="E17" t="s">
        <v>30</v>
      </c>
      <c r="F17" t="s">
        <v>12</v>
      </c>
      <c r="G17">
        <v>63</v>
      </c>
      <c r="H17">
        <v>1</v>
      </c>
      <c r="I17">
        <v>0</v>
      </c>
      <c r="J17">
        <v>24065</v>
      </c>
      <c r="K17">
        <v>26</v>
      </c>
      <c r="L17" t="s">
        <v>16</v>
      </c>
      <c r="M17" t="s">
        <v>543</v>
      </c>
    </row>
    <row r="18" spans="2:13" x14ac:dyDescent="0.2">
      <c r="B18">
        <v>906</v>
      </c>
      <c r="C18">
        <v>1</v>
      </c>
      <c r="D18">
        <v>1</v>
      </c>
      <c r="E18" t="s">
        <v>31</v>
      </c>
      <c r="F18" t="s">
        <v>15</v>
      </c>
      <c r="G18">
        <v>47</v>
      </c>
      <c r="H18">
        <v>1</v>
      </c>
      <c r="I18">
        <v>0</v>
      </c>
      <c r="J18" t="s">
        <v>32</v>
      </c>
      <c r="K18">
        <v>61.174999999999997</v>
      </c>
      <c r="L18" t="s">
        <v>16</v>
      </c>
      <c r="M18" t="s">
        <v>542</v>
      </c>
    </row>
    <row r="19" spans="2:13" x14ac:dyDescent="0.2">
      <c r="B19">
        <v>907</v>
      </c>
      <c r="C19">
        <v>1</v>
      </c>
      <c r="D19">
        <v>2</v>
      </c>
      <c r="E19" t="s">
        <v>33</v>
      </c>
      <c r="F19" t="s">
        <v>15</v>
      </c>
      <c r="G19">
        <v>24</v>
      </c>
      <c r="H19">
        <v>1</v>
      </c>
      <c r="I19">
        <v>0</v>
      </c>
      <c r="J19" t="s">
        <v>34</v>
      </c>
      <c r="K19">
        <v>27.720800000000001</v>
      </c>
      <c r="L19" t="s">
        <v>24</v>
      </c>
      <c r="M19" t="s">
        <v>541</v>
      </c>
    </row>
    <row r="20" spans="2:13" x14ac:dyDescent="0.2">
      <c r="B20">
        <v>908</v>
      </c>
      <c r="C20">
        <v>0</v>
      </c>
      <c r="D20">
        <v>2</v>
      </c>
      <c r="E20" t="s">
        <v>35</v>
      </c>
      <c r="F20" t="s">
        <v>12</v>
      </c>
      <c r="G20">
        <v>35</v>
      </c>
      <c r="H20">
        <v>0</v>
      </c>
      <c r="I20">
        <v>0</v>
      </c>
      <c r="J20">
        <v>233734</v>
      </c>
      <c r="K20">
        <v>12.35</v>
      </c>
      <c r="L20" t="s">
        <v>13</v>
      </c>
      <c r="M20" t="s">
        <v>541</v>
      </c>
    </row>
    <row r="21" spans="2:13" x14ac:dyDescent="0.2">
      <c r="B21">
        <v>909</v>
      </c>
      <c r="C21">
        <v>0</v>
      </c>
      <c r="D21">
        <v>3</v>
      </c>
      <c r="E21" t="s">
        <v>36</v>
      </c>
      <c r="F21" t="s">
        <v>12</v>
      </c>
      <c r="G21">
        <v>21</v>
      </c>
      <c r="H21">
        <v>0</v>
      </c>
      <c r="I21">
        <v>0</v>
      </c>
      <c r="J21">
        <v>2692</v>
      </c>
      <c r="K21">
        <v>7.2249999999999996</v>
      </c>
      <c r="L21" t="s">
        <v>24</v>
      </c>
      <c r="M21" t="s">
        <v>541</v>
      </c>
    </row>
    <row r="22" spans="2:13" x14ac:dyDescent="0.2">
      <c r="B22">
        <v>910</v>
      </c>
      <c r="C22">
        <v>1</v>
      </c>
      <c r="D22">
        <v>3</v>
      </c>
      <c r="E22" t="s">
        <v>37</v>
      </c>
      <c r="F22" t="s">
        <v>15</v>
      </c>
      <c r="G22">
        <v>27</v>
      </c>
      <c r="H22">
        <v>1</v>
      </c>
      <c r="I22">
        <v>0</v>
      </c>
      <c r="J22" t="s">
        <v>38</v>
      </c>
      <c r="K22">
        <v>7.9249999999999998</v>
      </c>
      <c r="L22" t="s">
        <v>16</v>
      </c>
      <c r="M22" t="s">
        <v>541</v>
      </c>
    </row>
    <row r="23" spans="2:13" x14ac:dyDescent="0.2">
      <c r="B23">
        <v>911</v>
      </c>
      <c r="C23">
        <v>1</v>
      </c>
      <c r="D23">
        <v>3</v>
      </c>
      <c r="E23" t="s">
        <v>39</v>
      </c>
      <c r="F23" t="s">
        <v>15</v>
      </c>
      <c r="G23">
        <v>45</v>
      </c>
      <c r="H23">
        <v>0</v>
      </c>
      <c r="I23">
        <v>0</v>
      </c>
      <c r="J23">
        <v>2696</v>
      </c>
      <c r="K23">
        <v>7.2249999999999996</v>
      </c>
      <c r="L23" t="s">
        <v>24</v>
      </c>
      <c r="M23" t="s">
        <v>542</v>
      </c>
    </row>
    <row r="24" spans="2:13" x14ac:dyDescent="0.2">
      <c r="B24">
        <v>912</v>
      </c>
      <c r="C24">
        <v>0</v>
      </c>
      <c r="D24">
        <v>1</v>
      </c>
      <c r="E24" t="s">
        <v>40</v>
      </c>
      <c r="F24" t="s">
        <v>12</v>
      </c>
      <c r="G24">
        <v>55</v>
      </c>
      <c r="H24">
        <v>1</v>
      </c>
      <c r="I24">
        <v>0</v>
      </c>
      <c r="J24" t="s">
        <v>41</v>
      </c>
      <c r="K24">
        <v>59.4</v>
      </c>
      <c r="L24" t="s">
        <v>24</v>
      </c>
      <c r="M24" t="s">
        <v>542</v>
      </c>
    </row>
    <row r="25" spans="2:13" x14ac:dyDescent="0.2">
      <c r="B25">
        <v>913</v>
      </c>
      <c r="C25">
        <v>0</v>
      </c>
      <c r="D25">
        <v>3</v>
      </c>
      <c r="E25" t="s">
        <v>42</v>
      </c>
      <c r="F25" t="s">
        <v>12</v>
      </c>
      <c r="G25">
        <v>9</v>
      </c>
      <c r="H25">
        <v>0</v>
      </c>
      <c r="I25">
        <v>1</v>
      </c>
      <c r="J25" t="s">
        <v>43</v>
      </c>
      <c r="K25">
        <v>3.1707999999999998</v>
      </c>
      <c r="L25" t="s">
        <v>16</v>
      </c>
      <c r="M25" t="s">
        <v>544</v>
      </c>
    </row>
    <row r="26" spans="2:13" x14ac:dyDescent="0.2">
      <c r="B26">
        <v>914</v>
      </c>
      <c r="C26">
        <v>1</v>
      </c>
      <c r="D26">
        <v>1</v>
      </c>
      <c r="E26" t="s">
        <v>44</v>
      </c>
      <c r="F26" t="s">
        <v>15</v>
      </c>
      <c r="G26">
        <v>21</v>
      </c>
      <c r="H26">
        <v>0</v>
      </c>
      <c r="I26">
        <v>0</v>
      </c>
      <c r="J26" t="s">
        <v>45</v>
      </c>
      <c r="K26">
        <v>31.683299999999999</v>
      </c>
      <c r="L26" t="s">
        <v>16</v>
      </c>
      <c r="M26" t="s">
        <v>541</v>
      </c>
    </row>
    <row r="27" spans="2:13" x14ac:dyDescent="0.2">
      <c r="B27">
        <v>915</v>
      </c>
      <c r="C27">
        <v>0</v>
      </c>
      <c r="D27">
        <v>1</v>
      </c>
      <c r="E27" t="s">
        <v>46</v>
      </c>
      <c r="F27" t="s">
        <v>12</v>
      </c>
      <c r="G27">
        <v>21</v>
      </c>
      <c r="H27">
        <v>0</v>
      </c>
      <c r="I27">
        <v>1</v>
      </c>
      <c r="J27" t="s">
        <v>47</v>
      </c>
      <c r="K27">
        <v>61.379199999999997</v>
      </c>
      <c r="L27" t="s">
        <v>24</v>
      </c>
      <c r="M27" t="s">
        <v>541</v>
      </c>
    </row>
    <row r="28" spans="2:13" x14ac:dyDescent="0.2">
      <c r="B28">
        <v>916</v>
      </c>
      <c r="C28">
        <v>1</v>
      </c>
      <c r="D28">
        <v>1</v>
      </c>
      <c r="E28" t="s">
        <v>48</v>
      </c>
      <c r="F28" t="s">
        <v>15</v>
      </c>
      <c r="G28">
        <v>48</v>
      </c>
      <c r="H28">
        <v>1</v>
      </c>
      <c r="I28">
        <v>3</v>
      </c>
      <c r="J28" t="s">
        <v>49</v>
      </c>
      <c r="K28">
        <v>262.375</v>
      </c>
      <c r="L28" t="s">
        <v>24</v>
      </c>
      <c r="M28" t="s">
        <v>542</v>
      </c>
    </row>
    <row r="29" spans="2:13" x14ac:dyDescent="0.2">
      <c r="B29">
        <v>917</v>
      </c>
      <c r="C29">
        <v>0</v>
      </c>
      <c r="D29">
        <v>3</v>
      </c>
      <c r="E29" t="s">
        <v>50</v>
      </c>
      <c r="F29" t="s">
        <v>12</v>
      </c>
      <c r="G29">
        <v>50</v>
      </c>
      <c r="H29">
        <v>1</v>
      </c>
      <c r="I29">
        <v>0</v>
      </c>
      <c r="J29" t="s">
        <v>51</v>
      </c>
      <c r="K29">
        <v>14.5</v>
      </c>
      <c r="L29" t="s">
        <v>16</v>
      </c>
      <c r="M29" t="s">
        <v>542</v>
      </c>
    </row>
    <row r="30" spans="2:13" x14ac:dyDescent="0.2">
      <c r="B30">
        <v>918</v>
      </c>
      <c r="C30">
        <v>1</v>
      </c>
      <c r="D30">
        <v>1</v>
      </c>
      <c r="E30" t="s">
        <v>52</v>
      </c>
      <c r="F30" t="s">
        <v>15</v>
      </c>
      <c r="G30">
        <v>22</v>
      </c>
      <c r="H30">
        <v>0</v>
      </c>
      <c r="I30">
        <v>1</v>
      </c>
      <c r="J30">
        <v>113509</v>
      </c>
      <c r="K30">
        <v>61.979199999999999</v>
      </c>
      <c r="L30" t="s">
        <v>24</v>
      </c>
      <c r="M30" t="s">
        <v>541</v>
      </c>
    </row>
    <row r="31" spans="2:13" x14ac:dyDescent="0.2">
      <c r="B31">
        <v>919</v>
      </c>
      <c r="C31">
        <v>0</v>
      </c>
      <c r="D31">
        <v>3</v>
      </c>
      <c r="E31" t="s">
        <v>53</v>
      </c>
      <c r="F31" t="s">
        <v>12</v>
      </c>
      <c r="G31">
        <v>22.5</v>
      </c>
      <c r="H31">
        <v>0</v>
      </c>
      <c r="I31">
        <v>0</v>
      </c>
      <c r="J31">
        <v>2698</v>
      </c>
      <c r="K31">
        <v>7.2249999999999996</v>
      </c>
      <c r="L31" t="s">
        <v>24</v>
      </c>
      <c r="M31" t="s">
        <v>541</v>
      </c>
    </row>
    <row r="32" spans="2:13" x14ac:dyDescent="0.2">
      <c r="B32">
        <v>920</v>
      </c>
      <c r="C32">
        <v>0</v>
      </c>
      <c r="D32">
        <v>1</v>
      </c>
      <c r="E32" t="s">
        <v>54</v>
      </c>
      <c r="F32" t="s">
        <v>12</v>
      </c>
      <c r="G32">
        <v>41</v>
      </c>
      <c r="H32">
        <v>0</v>
      </c>
      <c r="I32">
        <v>0</v>
      </c>
      <c r="J32">
        <v>113054</v>
      </c>
      <c r="K32">
        <v>30.5</v>
      </c>
      <c r="L32" t="s">
        <v>16</v>
      </c>
      <c r="M32" t="s">
        <v>542</v>
      </c>
    </row>
    <row r="33" spans="2:13" x14ac:dyDescent="0.2">
      <c r="B33">
        <v>921</v>
      </c>
      <c r="C33">
        <v>0</v>
      </c>
      <c r="D33">
        <v>3</v>
      </c>
      <c r="E33" t="s">
        <v>55</v>
      </c>
      <c r="F33" t="s">
        <v>12</v>
      </c>
      <c r="G33">
        <v>21</v>
      </c>
      <c r="H33">
        <v>2</v>
      </c>
      <c r="I33">
        <v>0</v>
      </c>
      <c r="J33">
        <v>2662</v>
      </c>
      <c r="K33">
        <v>21.679200000000002</v>
      </c>
      <c r="L33" t="s">
        <v>24</v>
      </c>
      <c r="M33" t="s">
        <v>541</v>
      </c>
    </row>
    <row r="34" spans="2:13" x14ac:dyDescent="0.2">
      <c r="B34">
        <v>922</v>
      </c>
      <c r="C34">
        <v>0</v>
      </c>
      <c r="D34">
        <v>2</v>
      </c>
      <c r="E34" t="s">
        <v>56</v>
      </c>
      <c r="F34" t="s">
        <v>12</v>
      </c>
      <c r="G34">
        <v>50</v>
      </c>
      <c r="H34">
        <v>1</v>
      </c>
      <c r="I34">
        <v>0</v>
      </c>
      <c r="J34" t="s">
        <v>57</v>
      </c>
      <c r="K34">
        <v>26</v>
      </c>
      <c r="L34" t="s">
        <v>16</v>
      </c>
      <c r="M34" t="s">
        <v>542</v>
      </c>
    </row>
    <row r="35" spans="2:13" x14ac:dyDescent="0.2">
      <c r="B35">
        <v>923</v>
      </c>
      <c r="C35">
        <v>0</v>
      </c>
      <c r="D35">
        <v>2</v>
      </c>
      <c r="E35" t="s">
        <v>58</v>
      </c>
      <c r="F35" t="s">
        <v>12</v>
      </c>
      <c r="G35">
        <v>24</v>
      </c>
      <c r="H35">
        <v>2</v>
      </c>
      <c r="I35">
        <v>0</v>
      </c>
      <c r="J35" t="s">
        <v>59</v>
      </c>
      <c r="K35">
        <v>31.5</v>
      </c>
      <c r="L35" t="s">
        <v>16</v>
      </c>
      <c r="M35" t="s">
        <v>541</v>
      </c>
    </row>
    <row r="36" spans="2:13" x14ac:dyDescent="0.2">
      <c r="B36">
        <v>924</v>
      </c>
      <c r="C36">
        <v>1</v>
      </c>
      <c r="D36">
        <v>3</v>
      </c>
      <c r="E36" t="s">
        <v>60</v>
      </c>
      <c r="F36" t="s">
        <v>15</v>
      </c>
      <c r="G36">
        <v>33</v>
      </c>
      <c r="H36">
        <v>1</v>
      </c>
      <c r="I36">
        <v>2</v>
      </c>
      <c r="J36" t="s">
        <v>61</v>
      </c>
      <c r="K36">
        <v>20.574999999999999</v>
      </c>
      <c r="L36" t="s">
        <v>16</v>
      </c>
      <c r="M36" t="s">
        <v>541</v>
      </c>
    </row>
    <row r="37" spans="2:13" x14ac:dyDescent="0.2">
      <c r="B37">
        <v>925</v>
      </c>
      <c r="C37">
        <v>1</v>
      </c>
      <c r="D37">
        <v>3</v>
      </c>
      <c r="E37" t="s">
        <v>62</v>
      </c>
      <c r="F37" t="s">
        <v>15</v>
      </c>
      <c r="G37">
        <v>21</v>
      </c>
      <c r="H37">
        <v>1</v>
      </c>
      <c r="I37">
        <v>2</v>
      </c>
      <c r="J37" t="s">
        <v>63</v>
      </c>
      <c r="K37">
        <v>23.45</v>
      </c>
      <c r="L37" t="s">
        <v>16</v>
      </c>
      <c r="M37" t="s">
        <v>541</v>
      </c>
    </row>
    <row r="38" spans="2:13" x14ac:dyDescent="0.2">
      <c r="B38">
        <v>926</v>
      </c>
      <c r="C38">
        <v>0</v>
      </c>
      <c r="D38">
        <v>1</v>
      </c>
      <c r="E38" t="s">
        <v>64</v>
      </c>
      <c r="F38" t="s">
        <v>12</v>
      </c>
      <c r="G38">
        <v>30</v>
      </c>
      <c r="H38">
        <v>1</v>
      </c>
      <c r="I38">
        <v>0</v>
      </c>
      <c r="J38">
        <v>13236</v>
      </c>
      <c r="K38">
        <v>57.75</v>
      </c>
      <c r="L38" t="s">
        <v>24</v>
      </c>
      <c r="M38" t="s">
        <v>541</v>
      </c>
    </row>
    <row r="39" spans="2:13" x14ac:dyDescent="0.2">
      <c r="B39">
        <v>927</v>
      </c>
      <c r="C39">
        <v>0</v>
      </c>
      <c r="D39">
        <v>3</v>
      </c>
      <c r="E39" t="s">
        <v>65</v>
      </c>
      <c r="F39" t="s">
        <v>12</v>
      </c>
      <c r="G39">
        <v>18.5</v>
      </c>
      <c r="H39">
        <v>0</v>
      </c>
      <c r="I39">
        <v>0</v>
      </c>
      <c r="J39">
        <v>2682</v>
      </c>
      <c r="K39">
        <v>7.2291999999999996</v>
      </c>
      <c r="L39" t="s">
        <v>24</v>
      </c>
      <c r="M39" t="s">
        <v>544</v>
      </c>
    </row>
    <row r="40" spans="2:13" x14ac:dyDescent="0.2">
      <c r="B40">
        <v>928</v>
      </c>
      <c r="C40">
        <v>1</v>
      </c>
      <c r="D40">
        <v>3</v>
      </c>
      <c r="E40" t="s">
        <v>66</v>
      </c>
      <c r="F40" t="s">
        <v>15</v>
      </c>
      <c r="G40">
        <v>21</v>
      </c>
      <c r="H40">
        <v>0</v>
      </c>
      <c r="I40">
        <v>0</v>
      </c>
      <c r="J40">
        <v>342712</v>
      </c>
      <c r="K40">
        <v>8.0500000000000007</v>
      </c>
      <c r="L40" t="s">
        <v>16</v>
      </c>
      <c r="M40" t="s">
        <v>541</v>
      </c>
    </row>
    <row r="41" spans="2:13" x14ac:dyDescent="0.2">
      <c r="B41">
        <v>929</v>
      </c>
      <c r="C41">
        <v>1</v>
      </c>
      <c r="D41">
        <v>3</v>
      </c>
      <c r="E41" t="s">
        <v>67</v>
      </c>
      <c r="F41" t="s">
        <v>15</v>
      </c>
      <c r="G41">
        <v>21</v>
      </c>
      <c r="H41">
        <v>0</v>
      </c>
      <c r="I41">
        <v>0</v>
      </c>
      <c r="J41">
        <v>315087</v>
      </c>
      <c r="K41">
        <v>8.6624999999999996</v>
      </c>
      <c r="L41" t="s">
        <v>16</v>
      </c>
      <c r="M41" t="s">
        <v>541</v>
      </c>
    </row>
    <row r="42" spans="2:13" x14ac:dyDescent="0.2">
      <c r="B42">
        <v>930</v>
      </c>
      <c r="C42">
        <v>0</v>
      </c>
      <c r="D42">
        <v>3</v>
      </c>
      <c r="E42" t="s">
        <v>68</v>
      </c>
      <c r="F42" t="s">
        <v>12</v>
      </c>
      <c r="G42">
        <v>25</v>
      </c>
      <c r="H42">
        <v>0</v>
      </c>
      <c r="I42">
        <v>0</v>
      </c>
      <c r="J42">
        <v>345768</v>
      </c>
      <c r="K42">
        <v>9.5</v>
      </c>
      <c r="L42" t="s">
        <v>16</v>
      </c>
      <c r="M42" t="s">
        <v>541</v>
      </c>
    </row>
    <row r="43" spans="2:13" x14ac:dyDescent="0.2">
      <c r="B43">
        <v>931</v>
      </c>
      <c r="C43">
        <v>0</v>
      </c>
      <c r="D43">
        <v>3</v>
      </c>
      <c r="E43" t="s">
        <v>69</v>
      </c>
      <c r="F43" t="s">
        <v>12</v>
      </c>
      <c r="G43">
        <v>21</v>
      </c>
      <c r="H43">
        <v>0</v>
      </c>
      <c r="I43">
        <v>0</v>
      </c>
      <c r="J43">
        <v>1601</v>
      </c>
      <c r="K43">
        <v>56.495800000000003</v>
      </c>
      <c r="L43" t="s">
        <v>16</v>
      </c>
      <c r="M43" t="s">
        <v>541</v>
      </c>
    </row>
    <row r="44" spans="2:13" x14ac:dyDescent="0.2">
      <c r="B44">
        <v>932</v>
      </c>
      <c r="C44">
        <v>0</v>
      </c>
      <c r="D44">
        <v>3</v>
      </c>
      <c r="E44" t="s">
        <v>70</v>
      </c>
      <c r="F44" t="s">
        <v>12</v>
      </c>
      <c r="G44">
        <v>39</v>
      </c>
      <c r="H44">
        <v>0</v>
      </c>
      <c r="I44">
        <v>1</v>
      </c>
      <c r="J44">
        <v>349256</v>
      </c>
      <c r="K44">
        <v>13.416700000000001</v>
      </c>
      <c r="L44" t="s">
        <v>24</v>
      </c>
      <c r="M44" t="s">
        <v>541</v>
      </c>
    </row>
    <row r="45" spans="2:13" x14ac:dyDescent="0.2">
      <c r="B45">
        <v>933</v>
      </c>
      <c r="C45">
        <v>0</v>
      </c>
      <c r="D45">
        <v>1</v>
      </c>
      <c r="E45" t="s">
        <v>71</v>
      </c>
      <c r="F45" t="s">
        <v>12</v>
      </c>
      <c r="G45">
        <v>21</v>
      </c>
      <c r="H45">
        <v>0</v>
      </c>
      <c r="I45">
        <v>0</v>
      </c>
      <c r="J45">
        <v>113778</v>
      </c>
      <c r="K45">
        <v>26.55</v>
      </c>
      <c r="L45" t="s">
        <v>16</v>
      </c>
      <c r="M45" t="s">
        <v>541</v>
      </c>
    </row>
    <row r="46" spans="2:13" x14ac:dyDescent="0.2">
      <c r="B46">
        <v>934</v>
      </c>
      <c r="C46">
        <v>0</v>
      </c>
      <c r="D46">
        <v>3</v>
      </c>
      <c r="E46" t="s">
        <v>72</v>
      </c>
      <c r="F46" t="s">
        <v>12</v>
      </c>
      <c r="G46">
        <v>41</v>
      </c>
      <c r="H46">
        <v>0</v>
      </c>
      <c r="I46">
        <v>0</v>
      </c>
      <c r="J46" t="s">
        <v>73</v>
      </c>
      <c r="K46">
        <v>7.85</v>
      </c>
      <c r="L46" t="s">
        <v>16</v>
      </c>
      <c r="M46" t="s">
        <v>542</v>
      </c>
    </row>
    <row r="47" spans="2:13" x14ac:dyDescent="0.2">
      <c r="B47">
        <v>935</v>
      </c>
      <c r="C47">
        <v>1</v>
      </c>
      <c r="D47">
        <v>2</v>
      </c>
      <c r="E47" t="s">
        <v>74</v>
      </c>
      <c r="F47" t="s">
        <v>15</v>
      </c>
      <c r="G47">
        <v>30</v>
      </c>
      <c r="H47">
        <v>0</v>
      </c>
      <c r="I47">
        <v>0</v>
      </c>
      <c r="J47">
        <v>237249</v>
      </c>
      <c r="K47">
        <v>13</v>
      </c>
      <c r="L47" t="s">
        <v>16</v>
      </c>
      <c r="M47" t="s">
        <v>541</v>
      </c>
    </row>
    <row r="48" spans="2:13" x14ac:dyDescent="0.2">
      <c r="B48">
        <v>936</v>
      </c>
      <c r="C48">
        <v>1</v>
      </c>
      <c r="D48">
        <v>1</v>
      </c>
      <c r="E48" t="s">
        <v>75</v>
      </c>
      <c r="F48" t="s">
        <v>15</v>
      </c>
      <c r="G48">
        <v>45</v>
      </c>
      <c r="H48">
        <v>1</v>
      </c>
      <c r="I48">
        <v>0</v>
      </c>
      <c r="J48">
        <v>11753</v>
      </c>
      <c r="K48">
        <v>52.554200000000002</v>
      </c>
      <c r="L48" t="s">
        <v>16</v>
      </c>
      <c r="M48" t="s">
        <v>542</v>
      </c>
    </row>
    <row r="49" spans="2:13" x14ac:dyDescent="0.2">
      <c r="B49">
        <v>937</v>
      </c>
      <c r="C49">
        <v>0</v>
      </c>
      <c r="D49">
        <v>3</v>
      </c>
      <c r="E49" t="s">
        <v>76</v>
      </c>
      <c r="F49" t="s">
        <v>12</v>
      </c>
      <c r="G49">
        <v>25</v>
      </c>
      <c r="H49">
        <v>0</v>
      </c>
      <c r="I49">
        <v>0</v>
      </c>
      <c r="J49" t="s">
        <v>77</v>
      </c>
      <c r="K49">
        <v>7.9249999999999998</v>
      </c>
      <c r="L49" t="s">
        <v>16</v>
      </c>
      <c r="M49" t="s">
        <v>541</v>
      </c>
    </row>
    <row r="50" spans="2:13" x14ac:dyDescent="0.2">
      <c r="B50">
        <v>938</v>
      </c>
      <c r="C50">
        <v>0</v>
      </c>
      <c r="D50">
        <v>1</v>
      </c>
      <c r="E50" t="s">
        <v>78</v>
      </c>
      <c r="F50" t="s">
        <v>12</v>
      </c>
      <c r="G50">
        <v>45</v>
      </c>
      <c r="H50">
        <v>0</v>
      </c>
      <c r="I50">
        <v>0</v>
      </c>
      <c r="J50" t="s">
        <v>79</v>
      </c>
      <c r="K50">
        <v>29.7</v>
      </c>
      <c r="L50" t="s">
        <v>24</v>
      </c>
      <c r="M50" t="s">
        <v>542</v>
      </c>
    </row>
    <row r="51" spans="2:13" x14ac:dyDescent="0.2">
      <c r="B51">
        <v>939</v>
      </c>
      <c r="C51">
        <v>0</v>
      </c>
      <c r="D51">
        <v>3</v>
      </c>
      <c r="E51" t="s">
        <v>80</v>
      </c>
      <c r="F51" t="s">
        <v>12</v>
      </c>
      <c r="G51">
        <v>21</v>
      </c>
      <c r="H51">
        <v>0</v>
      </c>
      <c r="I51">
        <v>0</v>
      </c>
      <c r="J51">
        <v>370374</v>
      </c>
      <c r="K51">
        <v>7.75</v>
      </c>
      <c r="L51" t="s">
        <v>13</v>
      </c>
      <c r="M51" t="s">
        <v>541</v>
      </c>
    </row>
    <row r="52" spans="2:13" x14ac:dyDescent="0.2">
      <c r="B52">
        <v>940</v>
      </c>
      <c r="C52">
        <v>1</v>
      </c>
      <c r="D52">
        <v>1</v>
      </c>
      <c r="E52" t="s">
        <v>81</v>
      </c>
      <c r="F52" t="s">
        <v>15</v>
      </c>
      <c r="G52">
        <v>60</v>
      </c>
      <c r="H52">
        <v>0</v>
      </c>
      <c r="I52">
        <v>0</v>
      </c>
      <c r="J52">
        <v>11813</v>
      </c>
      <c r="K52">
        <v>76.291700000000006</v>
      </c>
      <c r="L52" t="s">
        <v>24</v>
      </c>
      <c r="M52" t="s">
        <v>543</v>
      </c>
    </row>
    <row r="53" spans="2:13" x14ac:dyDescent="0.2">
      <c r="B53">
        <v>941</v>
      </c>
      <c r="C53">
        <v>1</v>
      </c>
      <c r="D53">
        <v>3</v>
      </c>
      <c r="E53" t="s">
        <v>82</v>
      </c>
      <c r="F53" t="s">
        <v>15</v>
      </c>
      <c r="G53">
        <v>36</v>
      </c>
      <c r="H53">
        <v>0</v>
      </c>
      <c r="I53">
        <v>2</v>
      </c>
      <c r="J53" t="s">
        <v>83</v>
      </c>
      <c r="K53">
        <v>15.9</v>
      </c>
      <c r="L53" t="s">
        <v>16</v>
      </c>
      <c r="M53" t="s">
        <v>541</v>
      </c>
    </row>
    <row r="54" spans="2:13" x14ac:dyDescent="0.2">
      <c r="B54">
        <v>942</v>
      </c>
      <c r="C54">
        <v>0</v>
      </c>
      <c r="D54">
        <v>1</v>
      </c>
      <c r="E54" t="s">
        <v>84</v>
      </c>
      <c r="F54" t="s">
        <v>12</v>
      </c>
      <c r="G54">
        <v>24</v>
      </c>
      <c r="H54">
        <v>1</v>
      </c>
      <c r="I54">
        <v>0</v>
      </c>
      <c r="J54">
        <v>13695</v>
      </c>
      <c r="K54">
        <v>60</v>
      </c>
      <c r="L54" t="s">
        <v>16</v>
      </c>
      <c r="M54" t="s">
        <v>541</v>
      </c>
    </row>
    <row r="55" spans="2:13" x14ac:dyDescent="0.2">
      <c r="B55">
        <v>943</v>
      </c>
      <c r="C55">
        <v>0</v>
      </c>
      <c r="D55">
        <v>2</v>
      </c>
      <c r="E55" t="s">
        <v>85</v>
      </c>
      <c r="F55" t="s">
        <v>12</v>
      </c>
      <c r="G55">
        <v>27</v>
      </c>
      <c r="H55">
        <v>0</v>
      </c>
      <c r="I55">
        <v>0</v>
      </c>
      <c r="J55" t="s">
        <v>86</v>
      </c>
      <c r="K55">
        <v>15.033300000000001</v>
      </c>
      <c r="L55" t="s">
        <v>24</v>
      </c>
      <c r="M55" t="s">
        <v>541</v>
      </c>
    </row>
    <row r="56" spans="2:13" x14ac:dyDescent="0.2">
      <c r="B56">
        <v>944</v>
      </c>
      <c r="C56">
        <v>1</v>
      </c>
      <c r="D56">
        <v>2</v>
      </c>
      <c r="E56" t="s">
        <v>87</v>
      </c>
      <c r="F56" t="s">
        <v>15</v>
      </c>
      <c r="G56">
        <v>20</v>
      </c>
      <c r="H56">
        <v>2</v>
      </c>
      <c r="I56">
        <v>1</v>
      </c>
      <c r="J56">
        <v>29105</v>
      </c>
      <c r="K56">
        <v>23</v>
      </c>
      <c r="L56" t="s">
        <v>16</v>
      </c>
      <c r="M56" t="s">
        <v>541</v>
      </c>
    </row>
    <row r="57" spans="2:13" x14ac:dyDescent="0.2">
      <c r="B57">
        <v>945</v>
      </c>
      <c r="C57">
        <v>1</v>
      </c>
      <c r="D57">
        <v>1</v>
      </c>
      <c r="E57" t="s">
        <v>88</v>
      </c>
      <c r="F57" t="s">
        <v>15</v>
      </c>
      <c r="G57">
        <v>28</v>
      </c>
      <c r="H57">
        <v>3</v>
      </c>
      <c r="I57">
        <v>2</v>
      </c>
      <c r="J57">
        <v>19950</v>
      </c>
      <c r="K57">
        <v>263</v>
      </c>
      <c r="L57" t="s">
        <v>16</v>
      </c>
      <c r="M57" t="s">
        <v>541</v>
      </c>
    </row>
    <row r="58" spans="2:13" x14ac:dyDescent="0.2">
      <c r="B58">
        <v>946</v>
      </c>
      <c r="C58">
        <v>0</v>
      </c>
      <c r="D58">
        <v>2</v>
      </c>
      <c r="E58" t="s">
        <v>89</v>
      </c>
      <c r="F58" t="s">
        <v>12</v>
      </c>
      <c r="G58">
        <v>21</v>
      </c>
      <c r="H58">
        <v>0</v>
      </c>
      <c r="I58">
        <v>0</v>
      </c>
      <c r="J58" t="s">
        <v>90</v>
      </c>
      <c r="K58">
        <v>15.5792</v>
      </c>
      <c r="L58" t="s">
        <v>24</v>
      </c>
      <c r="M58" t="s">
        <v>541</v>
      </c>
    </row>
    <row r="59" spans="2:13" x14ac:dyDescent="0.2">
      <c r="B59">
        <v>947</v>
      </c>
      <c r="C59">
        <v>0</v>
      </c>
      <c r="D59">
        <v>3</v>
      </c>
      <c r="E59" t="s">
        <v>91</v>
      </c>
      <c r="F59" t="s">
        <v>12</v>
      </c>
      <c r="G59">
        <v>10</v>
      </c>
      <c r="H59">
        <v>4</v>
      </c>
      <c r="I59">
        <v>1</v>
      </c>
      <c r="J59">
        <v>382652</v>
      </c>
      <c r="K59">
        <v>29.125</v>
      </c>
      <c r="L59" t="s">
        <v>13</v>
      </c>
      <c r="M59" t="s">
        <v>544</v>
      </c>
    </row>
    <row r="60" spans="2:13" x14ac:dyDescent="0.2">
      <c r="B60">
        <v>948</v>
      </c>
      <c r="C60">
        <v>0</v>
      </c>
      <c r="D60">
        <v>3</v>
      </c>
      <c r="E60" t="s">
        <v>92</v>
      </c>
      <c r="F60" t="s">
        <v>12</v>
      </c>
      <c r="G60">
        <v>35</v>
      </c>
      <c r="H60">
        <v>0</v>
      </c>
      <c r="I60">
        <v>0</v>
      </c>
      <c r="J60">
        <v>349230</v>
      </c>
      <c r="K60">
        <v>7.8958000000000004</v>
      </c>
      <c r="L60" t="s">
        <v>16</v>
      </c>
      <c r="M60" t="s">
        <v>541</v>
      </c>
    </row>
    <row r="61" spans="2:13" x14ac:dyDescent="0.2">
      <c r="B61">
        <v>949</v>
      </c>
      <c r="C61">
        <v>0</v>
      </c>
      <c r="D61">
        <v>3</v>
      </c>
      <c r="E61" t="s">
        <v>93</v>
      </c>
      <c r="F61" t="s">
        <v>12</v>
      </c>
      <c r="G61">
        <v>25</v>
      </c>
      <c r="H61">
        <v>0</v>
      </c>
      <c r="I61">
        <v>0</v>
      </c>
      <c r="J61">
        <v>348122</v>
      </c>
      <c r="K61">
        <v>7.65</v>
      </c>
      <c r="L61" t="s">
        <v>16</v>
      </c>
      <c r="M61" t="s">
        <v>541</v>
      </c>
    </row>
    <row r="62" spans="2:13" x14ac:dyDescent="0.2">
      <c r="B62">
        <v>950</v>
      </c>
      <c r="C62">
        <v>0</v>
      </c>
      <c r="D62">
        <v>3</v>
      </c>
      <c r="E62" t="s">
        <v>94</v>
      </c>
      <c r="F62" t="s">
        <v>12</v>
      </c>
      <c r="G62">
        <v>21</v>
      </c>
      <c r="H62">
        <v>1</v>
      </c>
      <c r="I62">
        <v>0</v>
      </c>
      <c r="J62">
        <v>386525</v>
      </c>
      <c r="K62">
        <v>16.100000000000001</v>
      </c>
      <c r="L62" t="s">
        <v>16</v>
      </c>
      <c r="M62" t="s">
        <v>541</v>
      </c>
    </row>
    <row r="63" spans="2:13" x14ac:dyDescent="0.2">
      <c r="B63">
        <v>951</v>
      </c>
      <c r="C63">
        <v>1</v>
      </c>
      <c r="D63">
        <v>1</v>
      </c>
      <c r="E63" t="s">
        <v>95</v>
      </c>
      <c r="F63" t="s">
        <v>15</v>
      </c>
      <c r="G63">
        <v>36</v>
      </c>
      <c r="H63">
        <v>0</v>
      </c>
      <c r="I63">
        <v>0</v>
      </c>
      <c r="J63" t="s">
        <v>49</v>
      </c>
      <c r="K63">
        <v>262.375</v>
      </c>
      <c r="L63" t="s">
        <v>24</v>
      </c>
      <c r="M63" t="s">
        <v>541</v>
      </c>
    </row>
    <row r="64" spans="2:13" x14ac:dyDescent="0.2">
      <c r="B64">
        <v>952</v>
      </c>
      <c r="C64">
        <v>0</v>
      </c>
      <c r="D64">
        <v>3</v>
      </c>
      <c r="E64" t="s">
        <v>96</v>
      </c>
      <c r="F64" t="s">
        <v>12</v>
      </c>
      <c r="G64">
        <v>17</v>
      </c>
      <c r="H64">
        <v>0</v>
      </c>
      <c r="I64">
        <v>0</v>
      </c>
      <c r="J64">
        <v>349232</v>
      </c>
      <c r="K64">
        <v>7.8958000000000004</v>
      </c>
      <c r="L64" t="s">
        <v>16</v>
      </c>
      <c r="M64" t="s">
        <v>544</v>
      </c>
    </row>
    <row r="65" spans="2:13" x14ac:dyDescent="0.2">
      <c r="B65">
        <v>953</v>
      </c>
      <c r="C65">
        <v>0</v>
      </c>
      <c r="D65">
        <v>2</v>
      </c>
      <c r="E65" t="s">
        <v>97</v>
      </c>
      <c r="F65" t="s">
        <v>12</v>
      </c>
      <c r="G65">
        <v>32</v>
      </c>
      <c r="H65">
        <v>0</v>
      </c>
      <c r="I65">
        <v>0</v>
      </c>
      <c r="J65">
        <v>237216</v>
      </c>
      <c r="K65">
        <v>13.5</v>
      </c>
      <c r="L65" t="s">
        <v>16</v>
      </c>
      <c r="M65" t="s">
        <v>541</v>
      </c>
    </row>
    <row r="66" spans="2:13" x14ac:dyDescent="0.2">
      <c r="B66">
        <v>954</v>
      </c>
      <c r="C66">
        <v>0</v>
      </c>
      <c r="D66">
        <v>3</v>
      </c>
      <c r="E66" t="s">
        <v>98</v>
      </c>
      <c r="F66" t="s">
        <v>12</v>
      </c>
      <c r="G66">
        <v>18</v>
      </c>
      <c r="H66">
        <v>0</v>
      </c>
      <c r="I66">
        <v>0</v>
      </c>
      <c r="J66">
        <v>347090</v>
      </c>
      <c r="K66">
        <v>7.75</v>
      </c>
      <c r="L66" t="s">
        <v>16</v>
      </c>
      <c r="M66" t="s">
        <v>544</v>
      </c>
    </row>
    <row r="67" spans="2:13" x14ac:dyDescent="0.2">
      <c r="B67">
        <v>955</v>
      </c>
      <c r="C67">
        <v>1</v>
      </c>
      <c r="D67">
        <v>3</v>
      </c>
      <c r="E67" t="s">
        <v>99</v>
      </c>
      <c r="F67" t="s">
        <v>15</v>
      </c>
      <c r="G67">
        <v>22</v>
      </c>
      <c r="H67">
        <v>0</v>
      </c>
      <c r="I67">
        <v>0</v>
      </c>
      <c r="J67">
        <v>334914</v>
      </c>
      <c r="K67">
        <v>7.7249999999999996</v>
      </c>
      <c r="L67" t="s">
        <v>13</v>
      </c>
      <c r="M67" t="s">
        <v>541</v>
      </c>
    </row>
    <row r="68" spans="2:13" x14ac:dyDescent="0.2">
      <c r="B68">
        <v>956</v>
      </c>
      <c r="C68">
        <v>0</v>
      </c>
      <c r="D68">
        <v>1</v>
      </c>
      <c r="E68" t="s">
        <v>100</v>
      </c>
      <c r="F68" t="s">
        <v>12</v>
      </c>
      <c r="G68">
        <v>13</v>
      </c>
      <c r="H68">
        <v>2</v>
      </c>
      <c r="I68">
        <v>2</v>
      </c>
      <c r="J68" t="s">
        <v>49</v>
      </c>
      <c r="K68">
        <v>262.375</v>
      </c>
      <c r="L68" t="s">
        <v>24</v>
      </c>
      <c r="M68" t="s">
        <v>544</v>
      </c>
    </row>
    <row r="69" spans="2:13" x14ac:dyDescent="0.2">
      <c r="B69">
        <v>957</v>
      </c>
      <c r="C69">
        <v>1</v>
      </c>
      <c r="D69">
        <v>2</v>
      </c>
      <c r="E69" t="s">
        <v>101</v>
      </c>
      <c r="F69" t="s">
        <v>15</v>
      </c>
      <c r="G69">
        <v>21</v>
      </c>
      <c r="H69">
        <v>0</v>
      </c>
      <c r="I69">
        <v>0</v>
      </c>
      <c r="J69" t="s">
        <v>102</v>
      </c>
      <c r="K69">
        <v>21</v>
      </c>
      <c r="L69" t="s">
        <v>16</v>
      </c>
      <c r="M69" t="s">
        <v>541</v>
      </c>
    </row>
    <row r="70" spans="2:13" x14ac:dyDescent="0.2">
      <c r="B70">
        <v>958</v>
      </c>
      <c r="C70">
        <v>1</v>
      </c>
      <c r="D70">
        <v>3</v>
      </c>
      <c r="E70" t="s">
        <v>103</v>
      </c>
      <c r="F70" t="s">
        <v>15</v>
      </c>
      <c r="G70">
        <v>18</v>
      </c>
      <c r="H70">
        <v>0</v>
      </c>
      <c r="I70">
        <v>0</v>
      </c>
      <c r="J70">
        <v>330963</v>
      </c>
      <c r="K70">
        <v>7.8792</v>
      </c>
      <c r="L70" t="s">
        <v>13</v>
      </c>
      <c r="M70" t="s">
        <v>544</v>
      </c>
    </row>
    <row r="71" spans="2:13" x14ac:dyDescent="0.2">
      <c r="B71">
        <v>959</v>
      </c>
      <c r="C71">
        <v>0</v>
      </c>
      <c r="D71">
        <v>1</v>
      </c>
      <c r="E71" t="s">
        <v>104</v>
      </c>
      <c r="F71" t="s">
        <v>12</v>
      </c>
      <c r="G71">
        <v>47</v>
      </c>
      <c r="H71">
        <v>0</v>
      </c>
      <c r="I71">
        <v>0</v>
      </c>
      <c r="J71">
        <v>113796</v>
      </c>
      <c r="K71">
        <v>42.4</v>
      </c>
      <c r="L71" t="s">
        <v>16</v>
      </c>
      <c r="M71" t="s">
        <v>542</v>
      </c>
    </row>
    <row r="72" spans="2:13" x14ac:dyDescent="0.2">
      <c r="B72">
        <v>960</v>
      </c>
      <c r="C72">
        <v>0</v>
      </c>
      <c r="D72">
        <v>1</v>
      </c>
      <c r="E72" t="s">
        <v>105</v>
      </c>
      <c r="F72" t="s">
        <v>12</v>
      </c>
      <c r="G72">
        <v>31</v>
      </c>
      <c r="H72">
        <v>0</v>
      </c>
      <c r="I72">
        <v>0</v>
      </c>
      <c r="J72">
        <v>2543</v>
      </c>
      <c r="K72">
        <v>28.537500000000001</v>
      </c>
      <c r="L72" t="s">
        <v>24</v>
      </c>
      <c r="M72" t="s">
        <v>541</v>
      </c>
    </row>
    <row r="73" spans="2:13" x14ac:dyDescent="0.2">
      <c r="B73">
        <v>961</v>
      </c>
      <c r="C73">
        <v>1</v>
      </c>
      <c r="D73">
        <v>1</v>
      </c>
      <c r="E73" t="s">
        <v>106</v>
      </c>
      <c r="F73" t="s">
        <v>15</v>
      </c>
      <c r="G73">
        <v>60</v>
      </c>
      <c r="H73">
        <v>1</v>
      </c>
      <c r="I73">
        <v>4</v>
      </c>
      <c r="J73">
        <v>19950</v>
      </c>
      <c r="K73">
        <v>263</v>
      </c>
      <c r="L73" t="s">
        <v>16</v>
      </c>
      <c r="M73" t="s">
        <v>543</v>
      </c>
    </row>
    <row r="74" spans="2:13" x14ac:dyDescent="0.2">
      <c r="B74">
        <v>962</v>
      </c>
      <c r="C74">
        <v>1</v>
      </c>
      <c r="D74">
        <v>3</v>
      </c>
      <c r="E74" t="s">
        <v>107</v>
      </c>
      <c r="F74" t="s">
        <v>15</v>
      </c>
      <c r="G74">
        <v>24</v>
      </c>
      <c r="H74">
        <v>0</v>
      </c>
      <c r="I74">
        <v>0</v>
      </c>
      <c r="J74">
        <v>382653</v>
      </c>
      <c r="K74">
        <v>7.75</v>
      </c>
      <c r="L74" t="s">
        <v>13</v>
      </c>
      <c r="M74" t="s">
        <v>541</v>
      </c>
    </row>
    <row r="75" spans="2:13" x14ac:dyDescent="0.2">
      <c r="B75">
        <v>963</v>
      </c>
      <c r="C75">
        <v>0</v>
      </c>
      <c r="D75">
        <v>3</v>
      </c>
      <c r="E75" t="s">
        <v>108</v>
      </c>
      <c r="F75" t="s">
        <v>12</v>
      </c>
      <c r="G75">
        <v>21</v>
      </c>
      <c r="H75">
        <v>0</v>
      </c>
      <c r="I75">
        <v>0</v>
      </c>
      <c r="J75">
        <v>349211</v>
      </c>
      <c r="K75">
        <v>7.8958000000000004</v>
      </c>
      <c r="L75" t="s">
        <v>16</v>
      </c>
      <c r="M75" t="s">
        <v>541</v>
      </c>
    </row>
    <row r="76" spans="2:13" x14ac:dyDescent="0.2">
      <c r="B76">
        <v>964</v>
      </c>
      <c r="C76">
        <v>1</v>
      </c>
      <c r="D76">
        <v>3</v>
      </c>
      <c r="E76" t="s">
        <v>109</v>
      </c>
      <c r="F76" t="s">
        <v>15</v>
      </c>
      <c r="G76">
        <v>29</v>
      </c>
      <c r="H76">
        <v>0</v>
      </c>
      <c r="I76">
        <v>0</v>
      </c>
      <c r="J76">
        <v>3101297</v>
      </c>
      <c r="K76">
        <v>7.9249999999999998</v>
      </c>
      <c r="L76" t="s">
        <v>16</v>
      </c>
      <c r="M76" t="s">
        <v>541</v>
      </c>
    </row>
    <row r="77" spans="2:13" x14ac:dyDescent="0.2">
      <c r="B77">
        <v>965</v>
      </c>
      <c r="C77">
        <v>0</v>
      </c>
      <c r="D77">
        <v>1</v>
      </c>
      <c r="E77" t="s">
        <v>110</v>
      </c>
      <c r="F77" t="s">
        <v>12</v>
      </c>
      <c r="G77">
        <v>28.5</v>
      </c>
      <c r="H77">
        <v>0</v>
      </c>
      <c r="I77">
        <v>0</v>
      </c>
      <c r="J77" t="s">
        <v>111</v>
      </c>
      <c r="K77">
        <v>27.720800000000001</v>
      </c>
      <c r="L77" t="s">
        <v>24</v>
      </c>
      <c r="M77" t="s">
        <v>541</v>
      </c>
    </row>
    <row r="78" spans="2:13" x14ac:dyDescent="0.2">
      <c r="B78">
        <v>966</v>
      </c>
      <c r="C78">
        <v>1</v>
      </c>
      <c r="D78">
        <v>1</v>
      </c>
      <c r="E78" t="s">
        <v>112</v>
      </c>
      <c r="F78" t="s">
        <v>15</v>
      </c>
      <c r="G78">
        <v>35</v>
      </c>
      <c r="H78">
        <v>0</v>
      </c>
      <c r="I78">
        <v>0</v>
      </c>
      <c r="J78">
        <v>113503</v>
      </c>
      <c r="K78">
        <v>211.5</v>
      </c>
      <c r="L78" t="s">
        <v>24</v>
      </c>
      <c r="M78" t="s">
        <v>541</v>
      </c>
    </row>
    <row r="79" spans="2:13" x14ac:dyDescent="0.2">
      <c r="B79">
        <v>967</v>
      </c>
      <c r="C79">
        <v>0</v>
      </c>
      <c r="D79">
        <v>1</v>
      </c>
      <c r="E79" t="s">
        <v>113</v>
      </c>
      <c r="F79" t="s">
        <v>12</v>
      </c>
      <c r="G79">
        <v>32.5</v>
      </c>
      <c r="H79">
        <v>0</v>
      </c>
      <c r="I79">
        <v>0</v>
      </c>
      <c r="J79">
        <v>113503</v>
      </c>
      <c r="K79">
        <v>211.5</v>
      </c>
      <c r="L79" t="s">
        <v>24</v>
      </c>
      <c r="M79" t="s">
        <v>541</v>
      </c>
    </row>
    <row r="80" spans="2:13" x14ac:dyDescent="0.2">
      <c r="B80">
        <v>968</v>
      </c>
      <c r="C80">
        <v>0</v>
      </c>
      <c r="D80">
        <v>3</v>
      </c>
      <c r="E80" t="s">
        <v>114</v>
      </c>
      <c r="F80" t="s">
        <v>12</v>
      </c>
      <c r="G80">
        <v>21</v>
      </c>
      <c r="H80">
        <v>0</v>
      </c>
      <c r="I80">
        <v>0</v>
      </c>
      <c r="J80">
        <v>359306</v>
      </c>
      <c r="K80">
        <v>8.0500000000000007</v>
      </c>
      <c r="L80" t="s">
        <v>16</v>
      </c>
      <c r="M80" t="s">
        <v>541</v>
      </c>
    </row>
    <row r="81" spans="2:13" x14ac:dyDescent="0.2">
      <c r="B81">
        <v>969</v>
      </c>
      <c r="C81">
        <v>1</v>
      </c>
      <c r="D81">
        <v>1</v>
      </c>
      <c r="E81" t="s">
        <v>115</v>
      </c>
      <c r="F81" t="s">
        <v>15</v>
      </c>
      <c r="G81">
        <v>55</v>
      </c>
      <c r="H81">
        <v>2</v>
      </c>
      <c r="I81">
        <v>0</v>
      </c>
      <c r="J81">
        <v>11770</v>
      </c>
      <c r="K81">
        <v>25.7</v>
      </c>
      <c r="L81" t="s">
        <v>16</v>
      </c>
      <c r="M81" t="s">
        <v>542</v>
      </c>
    </row>
    <row r="82" spans="2:13" x14ac:dyDescent="0.2">
      <c r="B82">
        <v>970</v>
      </c>
      <c r="C82">
        <v>0</v>
      </c>
      <c r="D82">
        <v>2</v>
      </c>
      <c r="E82" t="s">
        <v>116</v>
      </c>
      <c r="F82" t="s">
        <v>12</v>
      </c>
      <c r="G82">
        <v>30</v>
      </c>
      <c r="H82">
        <v>0</v>
      </c>
      <c r="I82">
        <v>0</v>
      </c>
      <c r="J82">
        <v>248744</v>
      </c>
      <c r="K82">
        <v>13</v>
      </c>
      <c r="L82" t="s">
        <v>16</v>
      </c>
      <c r="M82" t="s">
        <v>541</v>
      </c>
    </row>
    <row r="83" spans="2:13" x14ac:dyDescent="0.2">
      <c r="B83">
        <v>971</v>
      </c>
      <c r="C83">
        <v>1</v>
      </c>
      <c r="D83">
        <v>3</v>
      </c>
      <c r="E83" t="s">
        <v>117</v>
      </c>
      <c r="F83" t="s">
        <v>15</v>
      </c>
      <c r="G83">
        <v>24</v>
      </c>
      <c r="H83">
        <v>0</v>
      </c>
      <c r="I83">
        <v>0</v>
      </c>
      <c r="J83">
        <v>368702</v>
      </c>
      <c r="K83">
        <v>7.75</v>
      </c>
      <c r="L83" t="s">
        <v>13</v>
      </c>
      <c r="M83" t="s">
        <v>541</v>
      </c>
    </row>
    <row r="84" spans="2:13" x14ac:dyDescent="0.2">
      <c r="B84">
        <v>972</v>
      </c>
      <c r="C84">
        <v>0</v>
      </c>
      <c r="D84">
        <v>3</v>
      </c>
      <c r="E84" t="s">
        <v>118</v>
      </c>
      <c r="F84" t="s">
        <v>12</v>
      </c>
      <c r="G84">
        <v>6</v>
      </c>
      <c r="H84">
        <v>1</v>
      </c>
      <c r="I84">
        <v>1</v>
      </c>
      <c r="J84">
        <v>2678</v>
      </c>
      <c r="K84">
        <v>15.245799999999999</v>
      </c>
      <c r="L84" t="s">
        <v>24</v>
      </c>
      <c r="M84" t="s">
        <v>544</v>
      </c>
    </row>
    <row r="85" spans="2:13" x14ac:dyDescent="0.2">
      <c r="B85">
        <v>973</v>
      </c>
      <c r="C85">
        <v>0</v>
      </c>
      <c r="D85">
        <v>1</v>
      </c>
      <c r="E85" t="s">
        <v>119</v>
      </c>
      <c r="F85" t="s">
        <v>12</v>
      </c>
      <c r="G85">
        <v>67</v>
      </c>
      <c r="H85">
        <v>1</v>
      </c>
      <c r="I85">
        <v>0</v>
      </c>
      <c r="J85" t="s">
        <v>120</v>
      </c>
      <c r="K85">
        <v>221.7792</v>
      </c>
      <c r="L85" t="s">
        <v>16</v>
      </c>
      <c r="M85" t="s">
        <v>543</v>
      </c>
    </row>
    <row r="86" spans="2:13" x14ac:dyDescent="0.2">
      <c r="B86">
        <v>974</v>
      </c>
      <c r="C86">
        <v>0</v>
      </c>
      <c r="D86">
        <v>1</v>
      </c>
      <c r="E86" t="s">
        <v>121</v>
      </c>
      <c r="F86" t="s">
        <v>12</v>
      </c>
      <c r="G86">
        <v>49</v>
      </c>
      <c r="H86">
        <v>0</v>
      </c>
      <c r="I86">
        <v>0</v>
      </c>
      <c r="J86">
        <v>19924</v>
      </c>
      <c r="K86">
        <v>26</v>
      </c>
      <c r="L86" t="s">
        <v>16</v>
      </c>
      <c r="M86" t="s">
        <v>542</v>
      </c>
    </row>
    <row r="87" spans="2:13" x14ac:dyDescent="0.2">
      <c r="B87">
        <v>975</v>
      </c>
      <c r="C87">
        <v>0</v>
      </c>
      <c r="D87">
        <v>3</v>
      </c>
      <c r="E87" t="s">
        <v>122</v>
      </c>
      <c r="F87" t="s">
        <v>12</v>
      </c>
      <c r="G87">
        <v>21</v>
      </c>
      <c r="H87">
        <v>0</v>
      </c>
      <c r="I87">
        <v>0</v>
      </c>
      <c r="J87">
        <v>349238</v>
      </c>
      <c r="K87">
        <v>7.8958000000000004</v>
      </c>
      <c r="L87" t="s">
        <v>16</v>
      </c>
      <c r="M87" t="s">
        <v>541</v>
      </c>
    </row>
    <row r="88" spans="2:13" x14ac:dyDescent="0.2">
      <c r="B88">
        <v>976</v>
      </c>
      <c r="C88">
        <v>0</v>
      </c>
      <c r="D88">
        <v>2</v>
      </c>
      <c r="E88" t="s">
        <v>123</v>
      </c>
      <c r="F88" t="s">
        <v>12</v>
      </c>
      <c r="G88">
        <v>21</v>
      </c>
      <c r="H88">
        <v>0</v>
      </c>
      <c r="I88">
        <v>0</v>
      </c>
      <c r="J88">
        <v>240261</v>
      </c>
      <c r="K88">
        <v>10.708299999999999</v>
      </c>
      <c r="L88" t="s">
        <v>13</v>
      </c>
      <c r="M88" t="s">
        <v>541</v>
      </c>
    </row>
    <row r="89" spans="2:13" x14ac:dyDescent="0.2">
      <c r="B89">
        <v>977</v>
      </c>
      <c r="C89">
        <v>0</v>
      </c>
      <c r="D89">
        <v>3</v>
      </c>
      <c r="E89" t="s">
        <v>124</v>
      </c>
      <c r="F89" t="s">
        <v>12</v>
      </c>
      <c r="G89">
        <v>21</v>
      </c>
      <c r="H89">
        <v>1</v>
      </c>
      <c r="I89">
        <v>0</v>
      </c>
      <c r="J89">
        <v>2660</v>
      </c>
      <c r="K89">
        <v>14.4542</v>
      </c>
      <c r="L89" t="s">
        <v>24</v>
      </c>
      <c r="M89" t="s">
        <v>541</v>
      </c>
    </row>
    <row r="90" spans="2:13" x14ac:dyDescent="0.2">
      <c r="B90">
        <v>978</v>
      </c>
      <c r="C90">
        <v>1</v>
      </c>
      <c r="D90">
        <v>3</v>
      </c>
      <c r="E90" t="s">
        <v>125</v>
      </c>
      <c r="F90" t="s">
        <v>15</v>
      </c>
      <c r="G90">
        <v>27</v>
      </c>
      <c r="H90">
        <v>0</v>
      </c>
      <c r="I90">
        <v>0</v>
      </c>
      <c r="J90">
        <v>330844</v>
      </c>
      <c r="K90">
        <v>7.8792</v>
      </c>
      <c r="L90" t="s">
        <v>13</v>
      </c>
      <c r="M90" t="s">
        <v>541</v>
      </c>
    </row>
    <row r="91" spans="2:13" x14ac:dyDescent="0.2">
      <c r="B91">
        <v>979</v>
      </c>
      <c r="C91">
        <v>1</v>
      </c>
      <c r="D91">
        <v>3</v>
      </c>
      <c r="E91" t="s">
        <v>126</v>
      </c>
      <c r="F91" t="s">
        <v>15</v>
      </c>
      <c r="G91">
        <v>18</v>
      </c>
      <c r="H91">
        <v>0</v>
      </c>
      <c r="I91">
        <v>0</v>
      </c>
      <c r="J91" t="s">
        <v>127</v>
      </c>
      <c r="K91">
        <v>8.0500000000000007</v>
      </c>
      <c r="L91" t="s">
        <v>16</v>
      </c>
      <c r="M91" t="s">
        <v>544</v>
      </c>
    </row>
    <row r="92" spans="2:13" x14ac:dyDescent="0.2">
      <c r="B92">
        <v>980</v>
      </c>
      <c r="C92">
        <v>1</v>
      </c>
      <c r="D92">
        <v>3</v>
      </c>
      <c r="E92" t="s">
        <v>128</v>
      </c>
      <c r="F92" t="s">
        <v>15</v>
      </c>
      <c r="G92">
        <v>21</v>
      </c>
      <c r="H92">
        <v>0</v>
      </c>
      <c r="I92">
        <v>0</v>
      </c>
      <c r="J92">
        <v>364856</v>
      </c>
      <c r="K92">
        <v>7.75</v>
      </c>
      <c r="L92" t="s">
        <v>13</v>
      </c>
      <c r="M92" t="s">
        <v>541</v>
      </c>
    </row>
    <row r="93" spans="2:13" x14ac:dyDescent="0.2">
      <c r="B93">
        <v>981</v>
      </c>
      <c r="C93">
        <v>0</v>
      </c>
      <c r="D93">
        <v>2</v>
      </c>
      <c r="E93" t="s">
        <v>129</v>
      </c>
      <c r="F93" t="s">
        <v>12</v>
      </c>
      <c r="G93">
        <v>2</v>
      </c>
      <c r="H93">
        <v>1</v>
      </c>
      <c r="I93">
        <v>1</v>
      </c>
      <c r="J93">
        <v>29103</v>
      </c>
      <c r="K93">
        <v>23</v>
      </c>
      <c r="L93" t="s">
        <v>16</v>
      </c>
      <c r="M93" t="s">
        <v>544</v>
      </c>
    </row>
    <row r="94" spans="2:13" x14ac:dyDescent="0.2">
      <c r="B94">
        <v>982</v>
      </c>
      <c r="C94">
        <v>1</v>
      </c>
      <c r="D94">
        <v>3</v>
      </c>
      <c r="E94" t="s">
        <v>130</v>
      </c>
      <c r="F94" t="s">
        <v>15</v>
      </c>
      <c r="G94">
        <v>22</v>
      </c>
      <c r="H94">
        <v>1</v>
      </c>
      <c r="I94">
        <v>0</v>
      </c>
      <c r="J94">
        <v>347072</v>
      </c>
      <c r="K94">
        <v>13.9</v>
      </c>
      <c r="L94" t="s">
        <v>16</v>
      </c>
      <c r="M94" t="s">
        <v>541</v>
      </c>
    </row>
    <row r="95" spans="2:13" x14ac:dyDescent="0.2">
      <c r="B95">
        <v>983</v>
      </c>
      <c r="C95">
        <v>0</v>
      </c>
      <c r="D95">
        <v>3</v>
      </c>
      <c r="E95" t="s">
        <v>131</v>
      </c>
      <c r="F95" t="s">
        <v>12</v>
      </c>
      <c r="G95">
        <v>21</v>
      </c>
      <c r="H95">
        <v>0</v>
      </c>
      <c r="I95">
        <v>0</v>
      </c>
      <c r="J95">
        <v>345498</v>
      </c>
      <c r="K95">
        <v>7.7750000000000004</v>
      </c>
      <c r="L95" t="s">
        <v>16</v>
      </c>
      <c r="M95" t="s">
        <v>541</v>
      </c>
    </row>
    <row r="96" spans="2:13" x14ac:dyDescent="0.2">
      <c r="B96">
        <v>984</v>
      </c>
      <c r="C96">
        <v>1</v>
      </c>
      <c r="D96">
        <v>1</v>
      </c>
      <c r="E96" t="s">
        <v>132</v>
      </c>
      <c r="F96" t="s">
        <v>15</v>
      </c>
      <c r="G96">
        <v>27</v>
      </c>
      <c r="H96">
        <v>1</v>
      </c>
      <c r="I96">
        <v>2</v>
      </c>
      <c r="J96" t="s">
        <v>133</v>
      </c>
      <c r="K96">
        <v>52</v>
      </c>
      <c r="L96" t="s">
        <v>16</v>
      </c>
      <c r="M96" t="s">
        <v>541</v>
      </c>
    </row>
    <row r="97" spans="2:13" x14ac:dyDescent="0.2">
      <c r="B97">
        <v>985</v>
      </c>
      <c r="C97">
        <v>0</v>
      </c>
      <c r="D97">
        <v>3</v>
      </c>
      <c r="E97" t="s">
        <v>134</v>
      </c>
      <c r="F97" t="s">
        <v>12</v>
      </c>
      <c r="G97">
        <v>21</v>
      </c>
      <c r="H97">
        <v>0</v>
      </c>
      <c r="I97">
        <v>0</v>
      </c>
      <c r="J97">
        <v>376563</v>
      </c>
      <c r="K97">
        <v>8.0500000000000007</v>
      </c>
      <c r="L97" t="s">
        <v>16</v>
      </c>
      <c r="M97" t="s">
        <v>541</v>
      </c>
    </row>
    <row r="98" spans="2:13" x14ac:dyDescent="0.2">
      <c r="B98">
        <v>986</v>
      </c>
      <c r="C98">
        <v>0</v>
      </c>
      <c r="D98">
        <v>1</v>
      </c>
      <c r="E98" t="s">
        <v>135</v>
      </c>
      <c r="F98" t="s">
        <v>12</v>
      </c>
      <c r="G98">
        <v>25</v>
      </c>
      <c r="H98">
        <v>0</v>
      </c>
      <c r="I98">
        <v>0</v>
      </c>
      <c r="J98">
        <v>13905</v>
      </c>
      <c r="K98">
        <v>26</v>
      </c>
      <c r="L98" t="s">
        <v>24</v>
      </c>
      <c r="M98" t="s">
        <v>541</v>
      </c>
    </row>
    <row r="99" spans="2:13" x14ac:dyDescent="0.2">
      <c r="B99">
        <v>987</v>
      </c>
      <c r="C99">
        <v>0</v>
      </c>
      <c r="D99">
        <v>3</v>
      </c>
      <c r="E99" t="s">
        <v>136</v>
      </c>
      <c r="F99" t="s">
        <v>12</v>
      </c>
      <c r="G99">
        <v>25</v>
      </c>
      <c r="H99">
        <v>0</v>
      </c>
      <c r="I99">
        <v>0</v>
      </c>
      <c r="J99">
        <v>350033</v>
      </c>
      <c r="K99">
        <v>7.7957999999999998</v>
      </c>
      <c r="L99" t="s">
        <v>16</v>
      </c>
      <c r="M99" t="s">
        <v>541</v>
      </c>
    </row>
    <row r="100" spans="2:13" x14ac:dyDescent="0.2">
      <c r="B100">
        <v>988</v>
      </c>
      <c r="C100">
        <v>1</v>
      </c>
      <c r="D100">
        <v>1</v>
      </c>
      <c r="E100" t="s">
        <v>137</v>
      </c>
      <c r="F100" t="s">
        <v>15</v>
      </c>
      <c r="G100">
        <v>76</v>
      </c>
      <c r="H100">
        <v>1</v>
      </c>
      <c r="I100">
        <v>0</v>
      </c>
      <c r="J100">
        <v>19877</v>
      </c>
      <c r="K100">
        <v>78.849999999999994</v>
      </c>
      <c r="L100" t="s">
        <v>16</v>
      </c>
      <c r="M100" t="s">
        <v>543</v>
      </c>
    </row>
    <row r="101" spans="2:13" x14ac:dyDescent="0.2">
      <c r="B101">
        <v>989</v>
      </c>
      <c r="C101">
        <v>0</v>
      </c>
      <c r="D101">
        <v>3</v>
      </c>
      <c r="E101" t="s">
        <v>138</v>
      </c>
      <c r="F101" t="s">
        <v>12</v>
      </c>
      <c r="G101">
        <v>29</v>
      </c>
      <c r="H101">
        <v>0</v>
      </c>
      <c r="I101">
        <v>0</v>
      </c>
      <c r="J101" t="s">
        <v>139</v>
      </c>
      <c r="K101">
        <v>7.9249999999999998</v>
      </c>
      <c r="L101" t="s">
        <v>16</v>
      </c>
      <c r="M101" t="s">
        <v>541</v>
      </c>
    </row>
    <row r="102" spans="2:13" x14ac:dyDescent="0.2">
      <c r="B102">
        <v>990</v>
      </c>
      <c r="C102">
        <v>1</v>
      </c>
      <c r="D102">
        <v>3</v>
      </c>
      <c r="E102" t="s">
        <v>140</v>
      </c>
      <c r="F102" t="s">
        <v>15</v>
      </c>
      <c r="G102">
        <v>20</v>
      </c>
      <c r="H102">
        <v>0</v>
      </c>
      <c r="I102">
        <v>0</v>
      </c>
      <c r="J102">
        <v>347471</v>
      </c>
      <c r="K102">
        <v>7.8541999999999996</v>
      </c>
      <c r="L102" t="s">
        <v>16</v>
      </c>
      <c r="M102" t="s">
        <v>541</v>
      </c>
    </row>
    <row r="103" spans="2:13" x14ac:dyDescent="0.2">
      <c r="B103">
        <v>991</v>
      </c>
      <c r="C103">
        <v>0</v>
      </c>
      <c r="D103">
        <v>3</v>
      </c>
      <c r="E103" t="s">
        <v>141</v>
      </c>
      <c r="F103" t="s">
        <v>12</v>
      </c>
      <c r="G103">
        <v>33</v>
      </c>
      <c r="H103">
        <v>0</v>
      </c>
      <c r="I103">
        <v>0</v>
      </c>
      <c r="J103" t="s">
        <v>142</v>
      </c>
      <c r="K103">
        <v>8.0500000000000007</v>
      </c>
      <c r="L103" t="s">
        <v>16</v>
      </c>
      <c r="M103" t="s">
        <v>541</v>
      </c>
    </row>
    <row r="104" spans="2:13" x14ac:dyDescent="0.2">
      <c r="B104">
        <v>992</v>
      </c>
      <c r="C104">
        <v>1</v>
      </c>
      <c r="D104">
        <v>1</v>
      </c>
      <c r="E104" t="s">
        <v>143</v>
      </c>
      <c r="F104" t="s">
        <v>15</v>
      </c>
      <c r="G104">
        <v>43</v>
      </c>
      <c r="H104">
        <v>1</v>
      </c>
      <c r="I104">
        <v>0</v>
      </c>
      <c r="J104">
        <v>11778</v>
      </c>
      <c r="K104">
        <v>55.441699999999997</v>
      </c>
      <c r="L104" t="s">
        <v>24</v>
      </c>
      <c r="M104" t="s">
        <v>542</v>
      </c>
    </row>
    <row r="105" spans="2:13" x14ac:dyDescent="0.2">
      <c r="B105">
        <v>993</v>
      </c>
      <c r="C105">
        <v>0</v>
      </c>
      <c r="D105">
        <v>2</v>
      </c>
      <c r="E105" t="s">
        <v>144</v>
      </c>
      <c r="F105" t="s">
        <v>12</v>
      </c>
      <c r="G105">
        <v>27</v>
      </c>
      <c r="H105">
        <v>1</v>
      </c>
      <c r="I105">
        <v>0</v>
      </c>
      <c r="J105">
        <v>228414</v>
      </c>
      <c r="K105">
        <v>26</v>
      </c>
      <c r="L105" t="s">
        <v>16</v>
      </c>
      <c r="M105" t="s">
        <v>541</v>
      </c>
    </row>
    <row r="106" spans="2:13" x14ac:dyDescent="0.2">
      <c r="B106">
        <v>994</v>
      </c>
      <c r="C106">
        <v>0</v>
      </c>
      <c r="D106">
        <v>3</v>
      </c>
      <c r="E106" t="s">
        <v>145</v>
      </c>
      <c r="F106" t="s">
        <v>12</v>
      </c>
      <c r="G106">
        <v>21</v>
      </c>
      <c r="H106">
        <v>0</v>
      </c>
      <c r="I106">
        <v>0</v>
      </c>
      <c r="J106">
        <v>365235</v>
      </c>
      <c r="K106">
        <v>7.75</v>
      </c>
      <c r="L106" t="s">
        <v>13</v>
      </c>
      <c r="M106" t="s">
        <v>541</v>
      </c>
    </row>
    <row r="107" spans="2:13" x14ac:dyDescent="0.2">
      <c r="B107">
        <v>995</v>
      </c>
      <c r="C107">
        <v>0</v>
      </c>
      <c r="D107">
        <v>3</v>
      </c>
      <c r="E107" t="s">
        <v>146</v>
      </c>
      <c r="F107" t="s">
        <v>12</v>
      </c>
      <c r="G107">
        <v>26</v>
      </c>
      <c r="H107">
        <v>0</v>
      </c>
      <c r="I107">
        <v>0</v>
      </c>
      <c r="J107">
        <v>347070</v>
      </c>
      <c r="K107">
        <v>7.7750000000000004</v>
      </c>
      <c r="L107" t="s">
        <v>16</v>
      </c>
      <c r="M107" t="s">
        <v>541</v>
      </c>
    </row>
    <row r="108" spans="2:13" x14ac:dyDescent="0.2">
      <c r="B108">
        <v>996</v>
      </c>
      <c r="C108">
        <v>1</v>
      </c>
      <c r="D108">
        <v>3</v>
      </c>
      <c r="E108" t="s">
        <v>147</v>
      </c>
      <c r="F108" t="s">
        <v>15</v>
      </c>
      <c r="G108">
        <v>16</v>
      </c>
      <c r="H108">
        <v>1</v>
      </c>
      <c r="I108">
        <v>1</v>
      </c>
      <c r="J108">
        <v>2625</v>
      </c>
      <c r="K108">
        <v>8.5167000000000002</v>
      </c>
      <c r="L108" t="s">
        <v>24</v>
      </c>
      <c r="M108" t="s">
        <v>544</v>
      </c>
    </row>
    <row r="109" spans="2:13" x14ac:dyDescent="0.2">
      <c r="B109">
        <v>997</v>
      </c>
      <c r="C109">
        <v>0</v>
      </c>
      <c r="D109">
        <v>3</v>
      </c>
      <c r="E109" t="s">
        <v>148</v>
      </c>
      <c r="F109" t="s">
        <v>12</v>
      </c>
      <c r="G109">
        <v>28</v>
      </c>
      <c r="H109">
        <v>0</v>
      </c>
      <c r="I109">
        <v>0</v>
      </c>
      <c r="J109" t="s">
        <v>149</v>
      </c>
      <c r="K109">
        <v>22.524999999999999</v>
      </c>
      <c r="L109" t="s">
        <v>16</v>
      </c>
      <c r="M109" t="s">
        <v>541</v>
      </c>
    </row>
    <row r="110" spans="2:13" x14ac:dyDescent="0.2">
      <c r="B110">
        <v>998</v>
      </c>
      <c r="C110">
        <v>0</v>
      </c>
      <c r="D110">
        <v>3</v>
      </c>
      <c r="E110" t="s">
        <v>150</v>
      </c>
      <c r="F110" t="s">
        <v>12</v>
      </c>
      <c r="G110">
        <v>21</v>
      </c>
      <c r="H110">
        <v>0</v>
      </c>
      <c r="I110">
        <v>0</v>
      </c>
      <c r="J110">
        <v>330920</v>
      </c>
      <c r="K110">
        <v>7.8208000000000002</v>
      </c>
      <c r="L110" t="s">
        <v>13</v>
      </c>
      <c r="M110" t="s">
        <v>541</v>
      </c>
    </row>
    <row r="111" spans="2:13" x14ac:dyDescent="0.2">
      <c r="B111">
        <v>999</v>
      </c>
      <c r="C111">
        <v>0</v>
      </c>
      <c r="D111">
        <v>3</v>
      </c>
      <c r="E111" t="s">
        <v>151</v>
      </c>
      <c r="F111" t="s">
        <v>12</v>
      </c>
      <c r="G111">
        <v>21</v>
      </c>
      <c r="H111">
        <v>0</v>
      </c>
      <c r="I111">
        <v>0</v>
      </c>
      <c r="J111">
        <v>383162</v>
      </c>
      <c r="K111">
        <v>7.75</v>
      </c>
      <c r="L111" t="s">
        <v>13</v>
      </c>
      <c r="M111" t="s">
        <v>541</v>
      </c>
    </row>
    <row r="112" spans="2:13" x14ac:dyDescent="0.2">
      <c r="B112">
        <v>1000</v>
      </c>
      <c r="C112">
        <v>0</v>
      </c>
      <c r="D112">
        <v>3</v>
      </c>
      <c r="E112" t="s">
        <v>152</v>
      </c>
      <c r="F112" t="s">
        <v>12</v>
      </c>
      <c r="G112">
        <v>21</v>
      </c>
      <c r="H112">
        <v>0</v>
      </c>
      <c r="I112">
        <v>0</v>
      </c>
      <c r="J112">
        <v>3410</v>
      </c>
      <c r="K112">
        <v>8.7125000000000004</v>
      </c>
      <c r="L112" t="s">
        <v>16</v>
      </c>
      <c r="M112" t="s">
        <v>541</v>
      </c>
    </row>
    <row r="113" spans="2:13" x14ac:dyDescent="0.2">
      <c r="B113">
        <v>1001</v>
      </c>
      <c r="C113">
        <v>0</v>
      </c>
      <c r="D113">
        <v>2</v>
      </c>
      <c r="E113" t="s">
        <v>153</v>
      </c>
      <c r="F113" t="s">
        <v>12</v>
      </c>
      <c r="G113">
        <v>18.5</v>
      </c>
      <c r="H113">
        <v>0</v>
      </c>
      <c r="I113">
        <v>0</v>
      </c>
      <c r="J113">
        <v>248734</v>
      </c>
      <c r="K113">
        <v>13</v>
      </c>
      <c r="L113" t="s">
        <v>16</v>
      </c>
      <c r="M113" t="s">
        <v>544</v>
      </c>
    </row>
    <row r="114" spans="2:13" x14ac:dyDescent="0.2">
      <c r="B114">
        <v>1002</v>
      </c>
      <c r="C114">
        <v>0</v>
      </c>
      <c r="D114">
        <v>2</v>
      </c>
      <c r="E114" t="s">
        <v>154</v>
      </c>
      <c r="F114" t="s">
        <v>12</v>
      </c>
      <c r="G114">
        <v>41</v>
      </c>
      <c r="H114">
        <v>0</v>
      </c>
      <c r="I114">
        <v>0</v>
      </c>
      <c r="J114">
        <v>237734</v>
      </c>
      <c r="K114">
        <v>15.0458</v>
      </c>
      <c r="L114" t="s">
        <v>24</v>
      </c>
      <c r="M114" t="s">
        <v>542</v>
      </c>
    </row>
    <row r="115" spans="2:13" x14ac:dyDescent="0.2">
      <c r="B115">
        <v>1003</v>
      </c>
      <c r="C115">
        <v>1</v>
      </c>
      <c r="D115">
        <v>3</v>
      </c>
      <c r="E115" t="s">
        <v>155</v>
      </c>
      <c r="F115" t="s">
        <v>15</v>
      </c>
      <c r="G115">
        <v>21</v>
      </c>
      <c r="H115">
        <v>0</v>
      </c>
      <c r="I115">
        <v>0</v>
      </c>
      <c r="J115">
        <v>330968</v>
      </c>
      <c r="K115">
        <v>7.7792000000000003</v>
      </c>
      <c r="L115" t="s">
        <v>13</v>
      </c>
      <c r="M115" t="s">
        <v>541</v>
      </c>
    </row>
    <row r="116" spans="2:13" x14ac:dyDescent="0.2">
      <c r="B116">
        <v>1004</v>
      </c>
      <c r="C116">
        <v>1</v>
      </c>
      <c r="D116">
        <v>1</v>
      </c>
      <c r="E116" t="s">
        <v>156</v>
      </c>
      <c r="F116" t="s">
        <v>15</v>
      </c>
      <c r="G116">
        <v>36</v>
      </c>
      <c r="H116">
        <v>0</v>
      </c>
      <c r="I116">
        <v>0</v>
      </c>
      <c r="J116" t="s">
        <v>157</v>
      </c>
      <c r="K116">
        <v>31.679200000000002</v>
      </c>
      <c r="L116" t="s">
        <v>24</v>
      </c>
      <c r="M116" t="s">
        <v>541</v>
      </c>
    </row>
    <row r="117" spans="2:13" x14ac:dyDescent="0.2">
      <c r="B117">
        <v>1005</v>
      </c>
      <c r="C117">
        <v>1</v>
      </c>
      <c r="D117">
        <v>3</v>
      </c>
      <c r="E117" t="s">
        <v>158</v>
      </c>
      <c r="F117" t="s">
        <v>15</v>
      </c>
      <c r="G117">
        <v>18.5</v>
      </c>
      <c r="H117">
        <v>0</v>
      </c>
      <c r="I117">
        <v>0</v>
      </c>
      <c r="J117">
        <v>329944</v>
      </c>
      <c r="K117">
        <v>7.2832999999999997</v>
      </c>
      <c r="L117" t="s">
        <v>13</v>
      </c>
      <c r="M117" t="s">
        <v>544</v>
      </c>
    </row>
    <row r="118" spans="2:13" x14ac:dyDescent="0.2">
      <c r="B118">
        <v>1006</v>
      </c>
      <c r="C118">
        <v>1</v>
      </c>
      <c r="D118">
        <v>1</v>
      </c>
      <c r="E118" t="s">
        <v>159</v>
      </c>
      <c r="F118" t="s">
        <v>15</v>
      </c>
      <c r="G118">
        <v>63</v>
      </c>
      <c r="H118">
        <v>1</v>
      </c>
      <c r="I118">
        <v>0</v>
      </c>
      <c r="J118" t="s">
        <v>120</v>
      </c>
      <c r="K118">
        <v>221.7792</v>
      </c>
      <c r="L118" t="s">
        <v>16</v>
      </c>
      <c r="M118" t="s">
        <v>543</v>
      </c>
    </row>
    <row r="119" spans="2:13" x14ac:dyDescent="0.2">
      <c r="B119">
        <v>1007</v>
      </c>
      <c r="C119">
        <v>0</v>
      </c>
      <c r="D119">
        <v>3</v>
      </c>
      <c r="E119" t="s">
        <v>160</v>
      </c>
      <c r="F119" t="s">
        <v>12</v>
      </c>
      <c r="G119">
        <v>18</v>
      </c>
      <c r="H119">
        <v>1</v>
      </c>
      <c r="I119">
        <v>0</v>
      </c>
      <c r="J119">
        <v>2680</v>
      </c>
      <c r="K119">
        <v>14.4542</v>
      </c>
      <c r="L119" t="s">
        <v>24</v>
      </c>
      <c r="M119" t="s">
        <v>544</v>
      </c>
    </row>
    <row r="120" spans="2:13" x14ac:dyDescent="0.2">
      <c r="B120">
        <v>1008</v>
      </c>
      <c r="C120">
        <v>0</v>
      </c>
      <c r="D120">
        <v>3</v>
      </c>
      <c r="E120" t="s">
        <v>161</v>
      </c>
      <c r="F120" t="s">
        <v>12</v>
      </c>
      <c r="G120">
        <v>21</v>
      </c>
      <c r="H120">
        <v>0</v>
      </c>
      <c r="I120">
        <v>0</v>
      </c>
      <c r="J120">
        <v>2681</v>
      </c>
      <c r="K120">
        <v>6.4375</v>
      </c>
      <c r="L120" t="s">
        <v>24</v>
      </c>
      <c r="M120" t="s">
        <v>541</v>
      </c>
    </row>
    <row r="121" spans="2:13" x14ac:dyDescent="0.2">
      <c r="B121">
        <v>1009</v>
      </c>
      <c r="C121">
        <v>1</v>
      </c>
      <c r="D121">
        <v>3</v>
      </c>
      <c r="E121" t="s">
        <v>162</v>
      </c>
      <c r="F121" t="s">
        <v>15</v>
      </c>
      <c r="G121">
        <v>1</v>
      </c>
      <c r="H121">
        <v>1</v>
      </c>
      <c r="I121">
        <v>1</v>
      </c>
      <c r="J121" t="s">
        <v>163</v>
      </c>
      <c r="K121">
        <v>16.7</v>
      </c>
      <c r="L121" t="s">
        <v>16</v>
      </c>
      <c r="M121" t="s">
        <v>544</v>
      </c>
    </row>
    <row r="122" spans="2:13" x14ac:dyDescent="0.2">
      <c r="B122">
        <v>1010</v>
      </c>
      <c r="C122">
        <v>0</v>
      </c>
      <c r="D122">
        <v>1</v>
      </c>
      <c r="E122" t="s">
        <v>164</v>
      </c>
      <c r="F122" t="s">
        <v>12</v>
      </c>
      <c r="G122">
        <v>36</v>
      </c>
      <c r="H122">
        <v>0</v>
      </c>
      <c r="I122">
        <v>0</v>
      </c>
      <c r="J122">
        <v>13050</v>
      </c>
      <c r="K122">
        <v>75.241699999999994</v>
      </c>
      <c r="L122" t="s">
        <v>24</v>
      </c>
      <c r="M122" t="s">
        <v>541</v>
      </c>
    </row>
    <row r="123" spans="2:13" x14ac:dyDescent="0.2">
      <c r="B123">
        <v>1011</v>
      </c>
      <c r="C123">
        <v>1</v>
      </c>
      <c r="D123">
        <v>2</v>
      </c>
      <c r="E123" t="s">
        <v>165</v>
      </c>
      <c r="F123" t="s">
        <v>15</v>
      </c>
      <c r="G123">
        <v>29</v>
      </c>
      <c r="H123">
        <v>1</v>
      </c>
      <c r="I123">
        <v>0</v>
      </c>
      <c r="J123" t="s">
        <v>166</v>
      </c>
      <c r="K123">
        <v>26</v>
      </c>
      <c r="L123" t="s">
        <v>16</v>
      </c>
      <c r="M123" t="s">
        <v>541</v>
      </c>
    </row>
    <row r="124" spans="2:13" x14ac:dyDescent="0.2">
      <c r="B124">
        <v>1012</v>
      </c>
      <c r="C124">
        <v>1</v>
      </c>
      <c r="D124">
        <v>2</v>
      </c>
      <c r="E124" t="s">
        <v>167</v>
      </c>
      <c r="F124" t="s">
        <v>15</v>
      </c>
      <c r="G124">
        <v>12</v>
      </c>
      <c r="H124">
        <v>0</v>
      </c>
      <c r="I124">
        <v>0</v>
      </c>
      <c r="J124" t="s">
        <v>168</v>
      </c>
      <c r="K124">
        <v>15.75</v>
      </c>
      <c r="L124" t="s">
        <v>16</v>
      </c>
      <c r="M124" t="s">
        <v>544</v>
      </c>
    </row>
    <row r="125" spans="2:13" x14ac:dyDescent="0.2">
      <c r="B125">
        <v>1013</v>
      </c>
      <c r="C125">
        <v>0</v>
      </c>
      <c r="D125">
        <v>3</v>
      </c>
      <c r="E125" t="s">
        <v>169</v>
      </c>
      <c r="F125" t="s">
        <v>12</v>
      </c>
      <c r="G125">
        <v>21</v>
      </c>
      <c r="H125">
        <v>1</v>
      </c>
      <c r="I125">
        <v>0</v>
      </c>
      <c r="J125">
        <v>367227</v>
      </c>
      <c r="K125">
        <v>7.75</v>
      </c>
      <c r="L125" t="s">
        <v>13</v>
      </c>
      <c r="M125" t="s">
        <v>541</v>
      </c>
    </row>
    <row r="126" spans="2:13" x14ac:dyDescent="0.2">
      <c r="B126">
        <v>1014</v>
      </c>
      <c r="C126">
        <v>1</v>
      </c>
      <c r="D126">
        <v>1</v>
      </c>
      <c r="E126" t="s">
        <v>170</v>
      </c>
      <c r="F126" t="s">
        <v>15</v>
      </c>
      <c r="G126">
        <v>35</v>
      </c>
      <c r="H126">
        <v>1</v>
      </c>
      <c r="I126">
        <v>0</v>
      </c>
      <c r="J126">
        <v>13236</v>
      </c>
      <c r="K126">
        <v>57.75</v>
      </c>
      <c r="L126" t="s">
        <v>24</v>
      </c>
      <c r="M126" t="s">
        <v>541</v>
      </c>
    </row>
    <row r="127" spans="2:13" x14ac:dyDescent="0.2">
      <c r="B127">
        <v>1015</v>
      </c>
      <c r="C127">
        <v>0</v>
      </c>
      <c r="D127">
        <v>3</v>
      </c>
      <c r="E127" t="s">
        <v>171</v>
      </c>
      <c r="F127" t="s">
        <v>12</v>
      </c>
      <c r="G127">
        <v>28</v>
      </c>
      <c r="H127">
        <v>0</v>
      </c>
      <c r="I127">
        <v>0</v>
      </c>
      <c r="J127">
        <v>392095</v>
      </c>
      <c r="K127">
        <v>7.25</v>
      </c>
      <c r="L127" t="s">
        <v>16</v>
      </c>
      <c r="M127" t="s">
        <v>541</v>
      </c>
    </row>
    <row r="128" spans="2:13" x14ac:dyDescent="0.2">
      <c r="B128">
        <v>1016</v>
      </c>
      <c r="C128">
        <v>0</v>
      </c>
      <c r="D128">
        <v>3</v>
      </c>
      <c r="E128" t="s">
        <v>172</v>
      </c>
      <c r="F128" t="s">
        <v>12</v>
      </c>
      <c r="G128">
        <v>21</v>
      </c>
      <c r="H128">
        <v>0</v>
      </c>
      <c r="I128">
        <v>0</v>
      </c>
      <c r="J128">
        <v>368783</v>
      </c>
      <c r="K128">
        <v>7.75</v>
      </c>
      <c r="L128" t="s">
        <v>13</v>
      </c>
      <c r="M128" t="s">
        <v>541</v>
      </c>
    </row>
    <row r="129" spans="2:13" x14ac:dyDescent="0.2">
      <c r="B129">
        <v>1017</v>
      </c>
      <c r="C129">
        <v>1</v>
      </c>
      <c r="D129">
        <v>3</v>
      </c>
      <c r="E129" t="s">
        <v>173</v>
      </c>
      <c r="F129" t="s">
        <v>15</v>
      </c>
      <c r="G129">
        <v>17</v>
      </c>
      <c r="H129">
        <v>0</v>
      </c>
      <c r="I129">
        <v>1</v>
      </c>
      <c r="J129">
        <v>371362</v>
      </c>
      <c r="K129">
        <v>16.100000000000001</v>
      </c>
      <c r="L129" t="s">
        <v>16</v>
      </c>
      <c r="M129" t="s">
        <v>544</v>
      </c>
    </row>
    <row r="130" spans="2:13" x14ac:dyDescent="0.2">
      <c r="B130">
        <v>1018</v>
      </c>
      <c r="C130">
        <v>0</v>
      </c>
      <c r="D130">
        <v>3</v>
      </c>
      <c r="E130" t="s">
        <v>174</v>
      </c>
      <c r="F130" t="s">
        <v>12</v>
      </c>
      <c r="G130">
        <v>22</v>
      </c>
      <c r="H130">
        <v>0</v>
      </c>
      <c r="I130">
        <v>0</v>
      </c>
      <c r="J130">
        <v>350045</v>
      </c>
      <c r="K130">
        <v>7.7957999999999998</v>
      </c>
      <c r="L130" t="s">
        <v>16</v>
      </c>
      <c r="M130" t="s">
        <v>541</v>
      </c>
    </row>
    <row r="131" spans="2:13" x14ac:dyDescent="0.2">
      <c r="B131">
        <v>1019</v>
      </c>
      <c r="C131">
        <v>1</v>
      </c>
      <c r="D131">
        <v>3</v>
      </c>
      <c r="E131" t="s">
        <v>175</v>
      </c>
      <c r="F131" t="s">
        <v>15</v>
      </c>
      <c r="G131">
        <v>21</v>
      </c>
      <c r="H131">
        <v>2</v>
      </c>
      <c r="I131">
        <v>0</v>
      </c>
      <c r="J131">
        <v>367226</v>
      </c>
      <c r="K131">
        <v>23.25</v>
      </c>
      <c r="L131" t="s">
        <v>13</v>
      </c>
      <c r="M131" t="s">
        <v>541</v>
      </c>
    </row>
    <row r="132" spans="2:13" x14ac:dyDescent="0.2">
      <c r="B132">
        <v>1020</v>
      </c>
      <c r="C132">
        <v>0</v>
      </c>
      <c r="D132">
        <v>2</v>
      </c>
      <c r="E132" t="s">
        <v>176</v>
      </c>
      <c r="F132" t="s">
        <v>12</v>
      </c>
      <c r="G132">
        <v>42</v>
      </c>
      <c r="H132">
        <v>0</v>
      </c>
      <c r="I132">
        <v>0</v>
      </c>
      <c r="J132">
        <v>211535</v>
      </c>
      <c r="K132">
        <v>13</v>
      </c>
      <c r="L132" t="s">
        <v>16</v>
      </c>
      <c r="M132" t="s">
        <v>542</v>
      </c>
    </row>
    <row r="133" spans="2:13" x14ac:dyDescent="0.2">
      <c r="B133">
        <v>1021</v>
      </c>
      <c r="C133">
        <v>0</v>
      </c>
      <c r="D133">
        <v>3</v>
      </c>
      <c r="E133" t="s">
        <v>177</v>
      </c>
      <c r="F133" t="s">
        <v>12</v>
      </c>
      <c r="G133">
        <v>24</v>
      </c>
      <c r="H133">
        <v>0</v>
      </c>
      <c r="I133">
        <v>0</v>
      </c>
      <c r="J133">
        <v>342441</v>
      </c>
      <c r="K133">
        <v>8.0500000000000007</v>
      </c>
      <c r="L133" t="s">
        <v>16</v>
      </c>
      <c r="M133" t="s">
        <v>541</v>
      </c>
    </row>
    <row r="134" spans="2:13" x14ac:dyDescent="0.2">
      <c r="B134">
        <v>1022</v>
      </c>
      <c r="C134">
        <v>0</v>
      </c>
      <c r="D134">
        <v>3</v>
      </c>
      <c r="E134" t="s">
        <v>178</v>
      </c>
      <c r="F134" t="s">
        <v>12</v>
      </c>
      <c r="G134">
        <v>32</v>
      </c>
      <c r="H134">
        <v>0</v>
      </c>
      <c r="I134">
        <v>0</v>
      </c>
      <c r="J134" t="s">
        <v>179</v>
      </c>
      <c r="K134">
        <v>8.0500000000000007</v>
      </c>
      <c r="L134" t="s">
        <v>16</v>
      </c>
      <c r="M134" t="s">
        <v>541</v>
      </c>
    </row>
    <row r="135" spans="2:13" x14ac:dyDescent="0.2">
      <c r="B135">
        <v>1023</v>
      </c>
      <c r="C135">
        <v>0</v>
      </c>
      <c r="D135">
        <v>1</v>
      </c>
      <c r="E135" t="s">
        <v>180</v>
      </c>
      <c r="F135" t="s">
        <v>12</v>
      </c>
      <c r="G135">
        <v>53</v>
      </c>
      <c r="H135">
        <v>0</v>
      </c>
      <c r="I135">
        <v>0</v>
      </c>
      <c r="J135">
        <v>113780</v>
      </c>
      <c r="K135">
        <v>28.5</v>
      </c>
      <c r="L135" t="s">
        <v>24</v>
      </c>
      <c r="M135" t="s">
        <v>542</v>
      </c>
    </row>
    <row r="136" spans="2:13" x14ac:dyDescent="0.2">
      <c r="B136">
        <v>1024</v>
      </c>
      <c r="C136">
        <v>1</v>
      </c>
      <c r="D136">
        <v>3</v>
      </c>
      <c r="E136" t="s">
        <v>181</v>
      </c>
      <c r="F136" t="s">
        <v>15</v>
      </c>
      <c r="G136">
        <v>21</v>
      </c>
      <c r="H136">
        <v>0</v>
      </c>
      <c r="I136">
        <v>4</v>
      </c>
      <c r="J136">
        <v>4133</v>
      </c>
      <c r="K136">
        <v>25.466699999999999</v>
      </c>
      <c r="L136" t="s">
        <v>16</v>
      </c>
      <c r="M136" t="s">
        <v>541</v>
      </c>
    </row>
    <row r="137" spans="2:13" x14ac:dyDescent="0.2">
      <c r="B137">
        <v>1025</v>
      </c>
      <c r="C137">
        <v>0</v>
      </c>
      <c r="D137">
        <v>3</v>
      </c>
      <c r="E137" t="s">
        <v>182</v>
      </c>
      <c r="F137" t="s">
        <v>12</v>
      </c>
      <c r="G137">
        <v>21</v>
      </c>
      <c r="H137">
        <v>1</v>
      </c>
      <c r="I137">
        <v>0</v>
      </c>
      <c r="J137">
        <v>2621</v>
      </c>
      <c r="K137">
        <v>6.4375</v>
      </c>
      <c r="L137" t="s">
        <v>24</v>
      </c>
      <c r="M137" t="s">
        <v>541</v>
      </c>
    </row>
    <row r="138" spans="2:13" x14ac:dyDescent="0.2">
      <c r="B138">
        <v>1026</v>
      </c>
      <c r="C138">
        <v>0</v>
      </c>
      <c r="D138">
        <v>3</v>
      </c>
      <c r="E138" t="s">
        <v>183</v>
      </c>
      <c r="F138" t="s">
        <v>12</v>
      </c>
      <c r="G138">
        <v>43</v>
      </c>
      <c r="H138">
        <v>0</v>
      </c>
      <c r="I138">
        <v>0</v>
      </c>
      <c r="J138">
        <v>349226</v>
      </c>
      <c r="K138">
        <v>7.8958000000000004</v>
      </c>
      <c r="L138" t="s">
        <v>16</v>
      </c>
      <c r="M138" t="s">
        <v>542</v>
      </c>
    </row>
    <row r="139" spans="2:13" x14ac:dyDescent="0.2">
      <c r="B139">
        <v>1027</v>
      </c>
      <c r="C139">
        <v>0</v>
      </c>
      <c r="D139">
        <v>3</v>
      </c>
      <c r="E139" t="s">
        <v>184</v>
      </c>
      <c r="F139" t="s">
        <v>12</v>
      </c>
      <c r="G139">
        <v>24</v>
      </c>
      <c r="H139">
        <v>0</v>
      </c>
      <c r="I139">
        <v>0</v>
      </c>
      <c r="J139">
        <v>350409</v>
      </c>
      <c r="K139">
        <v>7.8541999999999996</v>
      </c>
      <c r="L139" t="s">
        <v>16</v>
      </c>
      <c r="M139" t="s">
        <v>541</v>
      </c>
    </row>
    <row r="140" spans="2:13" x14ac:dyDescent="0.2">
      <c r="B140">
        <v>1028</v>
      </c>
      <c r="C140">
        <v>0</v>
      </c>
      <c r="D140">
        <v>3</v>
      </c>
      <c r="E140" t="s">
        <v>185</v>
      </c>
      <c r="F140" t="s">
        <v>12</v>
      </c>
      <c r="G140">
        <v>26.5</v>
      </c>
      <c r="H140">
        <v>0</v>
      </c>
      <c r="I140">
        <v>0</v>
      </c>
      <c r="J140">
        <v>2656</v>
      </c>
      <c r="K140">
        <v>7.2249999999999996</v>
      </c>
      <c r="L140" t="s">
        <v>24</v>
      </c>
      <c r="M140" t="s">
        <v>541</v>
      </c>
    </row>
    <row r="141" spans="2:13" x14ac:dyDescent="0.2">
      <c r="B141">
        <v>1029</v>
      </c>
      <c r="C141">
        <v>0</v>
      </c>
      <c r="D141">
        <v>2</v>
      </c>
      <c r="E141" t="s">
        <v>186</v>
      </c>
      <c r="F141" t="s">
        <v>12</v>
      </c>
      <c r="G141">
        <v>26</v>
      </c>
      <c r="H141">
        <v>0</v>
      </c>
      <c r="I141">
        <v>0</v>
      </c>
      <c r="J141">
        <v>248659</v>
      </c>
      <c r="K141">
        <v>13</v>
      </c>
      <c r="L141" t="s">
        <v>16</v>
      </c>
      <c r="M141" t="s">
        <v>541</v>
      </c>
    </row>
    <row r="142" spans="2:13" x14ac:dyDescent="0.2">
      <c r="B142">
        <v>1030</v>
      </c>
      <c r="C142">
        <v>1</v>
      </c>
      <c r="D142">
        <v>3</v>
      </c>
      <c r="E142" t="s">
        <v>187</v>
      </c>
      <c r="F142" t="s">
        <v>15</v>
      </c>
      <c r="G142">
        <v>23</v>
      </c>
      <c r="H142">
        <v>0</v>
      </c>
      <c r="I142">
        <v>0</v>
      </c>
      <c r="J142" t="s">
        <v>188</v>
      </c>
      <c r="K142">
        <v>8.0500000000000007</v>
      </c>
      <c r="L142" t="s">
        <v>16</v>
      </c>
      <c r="M142" t="s">
        <v>541</v>
      </c>
    </row>
    <row r="143" spans="2:13" x14ac:dyDescent="0.2">
      <c r="B143">
        <v>1031</v>
      </c>
      <c r="C143">
        <v>0</v>
      </c>
      <c r="D143">
        <v>3</v>
      </c>
      <c r="E143" t="s">
        <v>189</v>
      </c>
      <c r="F143" t="s">
        <v>12</v>
      </c>
      <c r="G143">
        <v>40</v>
      </c>
      <c r="H143">
        <v>1</v>
      </c>
      <c r="I143">
        <v>6</v>
      </c>
      <c r="J143" t="s">
        <v>190</v>
      </c>
      <c r="K143">
        <v>46.9</v>
      </c>
      <c r="L143" t="s">
        <v>16</v>
      </c>
      <c r="M143" t="s">
        <v>542</v>
      </c>
    </row>
    <row r="144" spans="2:13" x14ac:dyDescent="0.2">
      <c r="B144">
        <v>1032</v>
      </c>
      <c r="C144">
        <v>1</v>
      </c>
      <c r="D144">
        <v>3</v>
      </c>
      <c r="E144" t="s">
        <v>191</v>
      </c>
      <c r="F144" t="s">
        <v>15</v>
      </c>
      <c r="G144">
        <v>10</v>
      </c>
      <c r="H144">
        <v>5</v>
      </c>
      <c r="I144">
        <v>2</v>
      </c>
      <c r="J144" t="s">
        <v>190</v>
      </c>
      <c r="K144">
        <v>46.9</v>
      </c>
      <c r="L144" t="s">
        <v>16</v>
      </c>
      <c r="M144" t="s">
        <v>544</v>
      </c>
    </row>
    <row r="145" spans="2:13" x14ac:dyDescent="0.2">
      <c r="B145">
        <v>1033</v>
      </c>
      <c r="C145">
        <v>1</v>
      </c>
      <c r="D145">
        <v>1</v>
      </c>
      <c r="E145" t="s">
        <v>192</v>
      </c>
      <c r="F145" t="s">
        <v>15</v>
      </c>
      <c r="G145">
        <v>33</v>
      </c>
      <c r="H145">
        <v>0</v>
      </c>
      <c r="I145">
        <v>0</v>
      </c>
      <c r="J145">
        <v>113781</v>
      </c>
      <c r="K145">
        <v>151.55000000000001</v>
      </c>
      <c r="L145" t="s">
        <v>16</v>
      </c>
      <c r="M145" t="s">
        <v>541</v>
      </c>
    </row>
    <row r="146" spans="2:13" x14ac:dyDescent="0.2">
      <c r="B146">
        <v>1034</v>
      </c>
      <c r="C146">
        <v>0</v>
      </c>
      <c r="D146">
        <v>1</v>
      </c>
      <c r="E146" t="s">
        <v>193</v>
      </c>
      <c r="F146" t="s">
        <v>12</v>
      </c>
      <c r="G146">
        <v>61</v>
      </c>
      <c r="H146">
        <v>1</v>
      </c>
      <c r="I146">
        <v>3</v>
      </c>
      <c r="J146" t="s">
        <v>49</v>
      </c>
      <c r="K146">
        <v>262.375</v>
      </c>
      <c r="L146" t="s">
        <v>24</v>
      </c>
      <c r="M146" t="s">
        <v>543</v>
      </c>
    </row>
    <row r="147" spans="2:13" x14ac:dyDescent="0.2">
      <c r="B147">
        <v>1035</v>
      </c>
      <c r="C147">
        <v>0</v>
      </c>
      <c r="D147">
        <v>2</v>
      </c>
      <c r="E147" t="s">
        <v>194</v>
      </c>
      <c r="F147" t="s">
        <v>12</v>
      </c>
      <c r="G147">
        <v>28</v>
      </c>
      <c r="H147">
        <v>0</v>
      </c>
      <c r="I147">
        <v>0</v>
      </c>
      <c r="J147">
        <v>244358</v>
      </c>
      <c r="K147">
        <v>26</v>
      </c>
      <c r="L147" t="s">
        <v>16</v>
      </c>
      <c r="M147" t="s">
        <v>541</v>
      </c>
    </row>
    <row r="148" spans="2:13" x14ac:dyDescent="0.2">
      <c r="B148">
        <v>1036</v>
      </c>
      <c r="C148">
        <v>0</v>
      </c>
      <c r="D148">
        <v>1</v>
      </c>
      <c r="E148" t="s">
        <v>195</v>
      </c>
      <c r="F148" t="s">
        <v>12</v>
      </c>
      <c r="G148">
        <v>42</v>
      </c>
      <c r="H148">
        <v>0</v>
      </c>
      <c r="I148">
        <v>0</v>
      </c>
      <c r="J148">
        <v>17475</v>
      </c>
      <c r="K148">
        <v>26.55</v>
      </c>
      <c r="L148" t="s">
        <v>16</v>
      </c>
      <c r="M148" t="s">
        <v>542</v>
      </c>
    </row>
    <row r="149" spans="2:13" x14ac:dyDescent="0.2">
      <c r="B149">
        <v>1037</v>
      </c>
      <c r="C149">
        <v>0</v>
      </c>
      <c r="D149">
        <v>3</v>
      </c>
      <c r="E149" t="s">
        <v>196</v>
      </c>
      <c r="F149" t="s">
        <v>12</v>
      </c>
      <c r="G149">
        <v>31</v>
      </c>
      <c r="H149">
        <v>3</v>
      </c>
      <c r="I149">
        <v>0</v>
      </c>
      <c r="J149">
        <v>345763</v>
      </c>
      <c r="K149">
        <v>18</v>
      </c>
      <c r="L149" t="s">
        <v>16</v>
      </c>
      <c r="M149" t="s">
        <v>541</v>
      </c>
    </row>
    <row r="150" spans="2:13" x14ac:dyDescent="0.2">
      <c r="B150">
        <v>1038</v>
      </c>
      <c r="C150">
        <v>0</v>
      </c>
      <c r="D150">
        <v>1</v>
      </c>
      <c r="E150" t="s">
        <v>197</v>
      </c>
      <c r="F150" t="s">
        <v>12</v>
      </c>
      <c r="G150">
        <v>21</v>
      </c>
      <c r="H150">
        <v>0</v>
      </c>
      <c r="I150">
        <v>0</v>
      </c>
      <c r="J150">
        <v>17463</v>
      </c>
      <c r="K150">
        <v>51.862499999999997</v>
      </c>
      <c r="L150" t="s">
        <v>16</v>
      </c>
      <c r="M150" t="s">
        <v>541</v>
      </c>
    </row>
    <row r="151" spans="2:13" x14ac:dyDescent="0.2">
      <c r="B151">
        <v>1039</v>
      </c>
      <c r="C151">
        <v>0</v>
      </c>
      <c r="D151">
        <v>3</v>
      </c>
      <c r="E151" t="s">
        <v>198</v>
      </c>
      <c r="F151" t="s">
        <v>12</v>
      </c>
      <c r="G151">
        <v>22</v>
      </c>
      <c r="H151">
        <v>0</v>
      </c>
      <c r="I151">
        <v>0</v>
      </c>
      <c r="J151" t="s">
        <v>199</v>
      </c>
      <c r="K151">
        <v>8.0500000000000007</v>
      </c>
      <c r="L151" t="s">
        <v>16</v>
      </c>
      <c r="M151" t="s">
        <v>541</v>
      </c>
    </row>
    <row r="152" spans="2:13" x14ac:dyDescent="0.2">
      <c r="B152">
        <v>1040</v>
      </c>
      <c r="C152">
        <v>0</v>
      </c>
      <c r="D152">
        <v>1</v>
      </c>
      <c r="E152" t="s">
        <v>200</v>
      </c>
      <c r="F152" t="s">
        <v>12</v>
      </c>
      <c r="G152">
        <v>21</v>
      </c>
      <c r="H152">
        <v>0</v>
      </c>
      <c r="I152">
        <v>0</v>
      </c>
      <c r="J152">
        <v>113791</v>
      </c>
      <c r="K152">
        <v>26.55</v>
      </c>
      <c r="L152" t="s">
        <v>16</v>
      </c>
      <c r="M152" t="s">
        <v>541</v>
      </c>
    </row>
    <row r="153" spans="2:13" x14ac:dyDescent="0.2">
      <c r="B153">
        <v>1041</v>
      </c>
      <c r="C153">
        <v>0</v>
      </c>
      <c r="D153">
        <v>2</v>
      </c>
      <c r="E153" t="s">
        <v>201</v>
      </c>
      <c r="F153" t="s">
        <v>12</v>
      </c>
      <c r="G153">
        <v>30</v>
      </c>
      <c r="H153">
        <v>1</v>
      </c>
      <c r="I153">
        <v>1</v>
      </c>
      <c r="J153">
        <v>250651</v>
      </c>
      <c r="K153">
        <v>26</v>
      </c>
      <c r="L153" t="s">
        <v>16</v>
      </c>
      <c r="M153" t="s">
        <v>541</v>
      </c>
    </row>
    <row r="154" spans="2:13" x14ac:dyDescent="0.2">
      <c r="B154">
        <v>1042</v>
      </c>
      <c r="C154">
        <v>1</v>
      </c>
      <c r="D154">
        <v>1</v>
      </c>
      <c r="E154" t="s">
        <v>202</v>
      </c>
      <c r="F154" t="s">
        <v>15</v>
      </c>
      <c r="G154">
        <v>23</v>
      </c>
      <c r="H154">
        <v>0</v>
      </c>
      <c r="I154">
        <v>1</v>
      </c>
      <c r="J154">
        <v>11767</v>
      </c>
      <c r="K154">
        <v>83.158299999999997</v>
      </c>
      <c r="L154" t="s">
        <v>24</v>
      </c>
      <c r="M154" t="s">
        <v>541</v>
      </c>
    </row>
    <row r="155" spans="2:13" x14ac:dyDescent="0.2">
      <c r="B155">
        <v>1043</v>
      </c>
      <c r="C155">
        <v>0</v>
      </c>
      <c r="D155">
        <v>3</v>
      </c>
      <c r="E155" t="s">
        <v>203</v>
      </c>
      <c r="F155" t="s">
        <v>12</v>
      </c>
      <c r="G155">
        <v>21</v>
      </c>
      <c r="H155">
        <v>0</v>
      </c>
      <c r="I155">
        <v>0</v>
      </c>
      <c r="J155">
        <v>349255</v>
      </c>
      <c r="K155">
        <v>7.8958000000000004</v>
      </c>
      <c r="L155" t="s">
        <v>24</v>
      </c>
      <c r="M155" t="s">
        <v>541</v>
      </c>
    </row>
    <row r="156" spans="2:13" x14ac:dyDescent="0.2">
      <c r="B156">
        <v>1044</v>
      </c>
      <c r="C156">
        <v>0</v>
      </c>
      <c r="D156">
        <v>3</v>
      </c>
      <c r="E156" t="s">
        <v>204</v>
      </c>
      <c r="F156" t="s">
        <v>12</v>
      </c>
      <c r="G156">
        <v>60.5</v>
      </c>
      <c r="H156">
        <v>0</v>
      </c>
      <c r="I156">
        <v>0</v>
      </c>
      <c r="J156">
        <v>3701</v>
      </c>
      <c r="K156">
        <v>7.75</v>
      </c>
      <c r="L156" t="s">
        <v>16</v>
      </c>
      <c r="M156" t="s">
        <v>543</v>
      </c>
    </row>
    <row r="157" spans="2:13" x14ac:dyDescent="0.2">
      <c r="B157">
        <v>1045</v>
      </c>
      <c r="C157">
        <v>1</v>
      </c>
      <c r="D157">
        <v>3</v>
      </c>
      <c r="E157" t="s">
        <v>205</v>
      </c>
      <c r="F157" t="s">
        <v>15</v>
      </c>
      <c r="G157">
        <v>36</v>
      </c>
      <c r="H157">
        <v>0</v>
      </c>
      <c r="I157">
        <v>2</v>
      </c>
      <c r="J157">
        <v>350405</v>
      </c>
      <c r="K157">
        <v>12.183299999999999</v>
      </c>
      <c r="L157" t="s">
        <v>16</v>
      </c>
      <c r="M157" t="s">
        <v>541</v>
      </c>
    </row>
    <row r="158" spans="2:13" x14ac:dyDescent="0.2">
      <c r="B158">
        <v>1046</v>
      </c>
      <c r="C158">
        <v>0</v>
      </c>
      <c r="D158">
        <v>3</v>
      </c>
      <c r="E158" t="s">
        <v>206</v>
      </c>
      <c r="F158" t="s">
        <v>12</v>
      </c>
      <c r="G158">
        <v>13</v>
      </c>
      <c r="H158">
        <v>4</v>
      </c>
      <c r="I158">
        <v>2</v>
      </c>
      <c r="J158">
        <v>347077</v>
      </c>
      <c r="K158">
        <v>31.387499999999999</v>
      </c>
      <c r="L158" t="s">
        <v>16</v>
      </c>
      <c r="M158" t="s">
        <v>544</v>
      </c>
    </row>
    <row r="159" spans="2:13" x14ac:dyDescent="0.2">
      <c r="B159">
        <v>1047</v>
      </c>
      <c r="C159">
        <v>0</v>
      </c>
      <c r="D159">
        <v>3</v>
      </c>
      <c r="E159" t="s">
        <v>207</v>
      </c>
      <c r="F159" t="s">
        <v>12</v>
      </c>
      <c r="G159">
        <v>24</v>
      </c>
      <c r="H159">
        <v>0</v>
      </c>
      <c r="I159">
        <v>0</v>
      </c>
      <c r="J159" t="s">
        <v>208</v>
      </c>
      <c r="K159">
        <v>7.55</v>
      </c>
      <c r="L159" t="s">
        <v>16</v>
      </c>
      <c r="M159" t="s">
        <v>541</v>
      </c>
    </row>
    <row r="160" spans="2:13" x14ac:dyDescent="0.2">
      <c r="B160">
        <v>1048</v>
      </c>
      <c r="C160">
        <v>1</v>
      </c>
      <c r="D160">
        <v>1</v>
      </c>
      <c r="E160" t="s">
        <v>209</v>
      </c>
      <c r="F160" t="s">
        <v>15</v>
      </c>
      <c r="G160">
        <v>29</v>
      </c>
      <c r="H160">
        <v>0</v>
      </c>
      <c r="I160">
        <v>0</v>
      </c>
      <c r="J160" t="s">
        <v>120</v>
      </c>
      <c r="K160">
        <v>221.7792</v>
      </c>
      <c r="L160" t="s">
        <v>16</v>
      </c>
      <c r="M160" t="s">
        <v>541</v>
      </c>
    </row>
    <row r="161" spans="2:13" x14ac:dyDescent="0.2">
      <c r="B161">
        <v>1049</v>
      </c>
      <c r="C161">
        <v>1</v>
      </c>
      <c r="D161">
        <v>3</v>
      </c>
      <c r="E161" t="s">
        <v>210</v>
      </c>
      <c r="F161" t="s">
        <v>15</v>
      </c>
      <c r="G161">
        <v>23</v>
      </c>
      <c r="H161">
        <v>0</v>
      </c>
      <c r="I161">
        <v>0</v>
      </c>
      <c r="J161">
        <v>347469</v>
      </c>
      <c r="K161">
        <v>7.8541999999999996</v>
      </c>
      <c r="L161" t="s">
        <v>16</v>
      </c>
      <c r="M161" t="s">
        <v>541</v>
      </c>
    </row>
    <row r="162" spans="2:13" x14ac:dyDescent="0.2">
      <c r="B162">
        <v>1050</v>
      </c>
      <c r="C162">
        <v>0</v>
      </c>
      <c r="D162">
        <v>1</v>
      </c>
      <c r="E162" t="s">
        <v>211</v>
      </c>
      <c r="F162" t="s">
        <v>12</v>
      </c>
      <c r="G162">
        <v>42</v>
      </c>
      <c r="H162">
        <v>0</v>
      </c>
      <c r="I162">
        <v>0</v>
      </c>
      <c r="J162">
        <v>110489</v>
      </c>
      <c r="K162">
        <v>26.55</v>
      </c>
      <c r="L162" t="s">
        <v>16</v>
      </c>
      <c r="M162" t="s">
        <v>542</v>
      </c>
    </row>
    <row r="163" spans="2:13" x14ac:dyDescent="0.2">
      <c r="B163">
        <v>1051</v>
      </c>
      <c r="C163">
        <v>1</v>
      </c>
      <c r="D163">
        <v>3</v>
      </c>
      <c r="E163" t="s">
        <v>212</v>
      </c>
      <c r="F163" t="s">
        <v>15</v>
      </c>
      <c r="G163">
        <v>26</v>
      </c>
      <c r="H163">
        <v>0</v>
      </c>
      <c r="I163">
        <v>2</v>
      </c>
      <c r="J163" t="s">
        <v>213</v>
      </c>
      <c r="K163">
        <v>13.775</v>
      </c>
      <c r="L163" t="s">
        <v>16</v>
      </c>
      <c r="M163" t="s">
        <v>541</v>
      </c>
    </row>
    <row r="164" spans="2:13" x14ac:dyDescent="0.2">
      <c r="B164">
        <v>1052</v>
      </c>
      <c r="C164">
        <v>1</v>
      </c>
      <c r="D164">
        <v>3</v>
      </c>
      <c r="E164" t="s">
        <v>214</v>
      </c>
      <c r="F164" t="s">
        <v>15</v>
      </c>
      <c r="G164">
        <v>21</v>
      </c>
      <c r="H164">
        <v>0</v>
      </c>
      <c r="I164">
        <v>0</v>
      </c>
      <c r="J164">
        <v>335432</v>
      </c>
      <c r="K164">
        <v>7.7332999999999998</v>
      </c>
      <c r="L164" t="s">
        <v>13</v>
      </c>
      <c r="M164" t="s">
        <v>541</v>
      </c>
    </row>
    <row r="165" spans="2:13" x14ac:dyDescent="0.2">
      <c r="B165">
        <v>1053</v>
      </c>
      <c r="C165">
        <v>0</v>
      </c>
      <c r="D165">
        <v>3</v>
      </c>
      <c r="E165" t="s">
        <v>215</v>
      </c>
      <c r="F165" t="s">
        <v>12</v>
      </c>
      <c r="G165">
        <v>7</v>
      </c>
      <c r="H165">
        <v>1</v>
      </c>
      <c r="I165">
        <v>1</v>
      </c>
      <c r="J165">
        <v>2650</v>
      </c>
      <c r="K165">
        <v>15.245799999999999</v>
      </c>
      <c r="L165" t="s">
        <v>24</v>
      </c>
      <c r="M165" t="s">
        <v>544</v>
      </c>
    </row>
    <row r="166" spans="2:13" x14ac:dyDescent="0.2">
      <c r="B166">
        <v>1054</v>
      </c>
      <c r="C166">
        <v>1</v>
      </c>
      <c r="D166">
        <v>2</v>
      </c>
      <c r="E166" t="s">
        <v>216</v>
      </c>
      <c r="F166" t="s">
        <v>15</v>
      </c>
      <c r="G166">
        <v>26</v>
      </c>
      <c r="H166">
        <v>0</v>
      </c>
      <c r="I166">
        <v>0</v>
      </c>
      <c r="J166">
        <v>220844</v>
      </c>
      <c r="K166">
        <v>13.5</v>
      </c>
      <c r="L166" t="s">
        <v>16</v>
      </c>
      <c r="M166" t="s">
        <v>541</v>
      </c>
    </row>
    <row r="167" spans="2:13" x14ac:dyDescent="0.2">
      <c r="B167">
        <v>1055</v>
      </c>
      <c r="C167">
        <v>0</v>
      </c>
      <c r="D167">
        <v>3</v>
      </c>
      <c r="E167" t="s">
        <v>217</v>
      </c>
      <c r="F167" t="s">
        <v>12</v>
      </c>
      <c r="G167">
        <v>21</v>
      </c>
      <c r="H167">
        <v>0</v>
      </c>
      <c r="I167">
        <v>0</v>
      </c>
      <c r="J167">
        <v>343271</v>
      </c>
      <c r="K167">
        <v>7</v>
      </c>
      <c r="L167" t="s">
        <v>16</v>
      </c>
      <c r="M167" t="s">
        <v>541</v>
      </c>
    </row>
    <row r="168" spans="2:13" x14ac:dyDescent="0.2">
      <c r="B168">
        <v>1056</v>
      </c>
      <c r="C168">
        <v>0</v>
      </c>
      <c r="D168">
        <v>2</v>
      </c>
      <c r="E168" t="s">
        <v>218</v>
      </c>
      <c r="F168" t="s">
        <v>12</v>
      </c>
      <c r="G168">
        <v>41</v>
      </c>
      <c r="H168">
        <v>0</v>
      </c>
      <c r="I168">
        <v>0</v>
      </c>
      <c r="J168">
        <v>237393</v>
      </c>
      <c r="K168">
        <v>13</v>
      </c>
      <c r="L168" t="s">
        <v>16</v>
      </c>
      <c r="M168" t="s">
        <v>542</v>
      </c>
    </row>
    <row r="169" spans="2:13" x14ac:dyDescent="0.2">
      <c r="B169">
        <v>1057</v>
      </c>
      <c r="C169">
        <v>1</v>
      </c>
      <c r="D169">
        <v>3</v>
      </c>
      <c r="E169" t="s">
        <v>219</v>
      </c>
      <c r="F169" t="s">
        <v>15</v>
      </c>
      <c r="G169">
        <v>26</v>
      </c>
      <c r="H169">
        <v>1</v>
      </c>
      <c r="I169">
        <v>1</v>
      </c>
      <c r="J169">
        <v>315153</v>
      </c>
      <c r="K169">
        <v>22.024999999999999</v>
      </c>
      <c r="L169" t="s">
        <v>16</v>
      </c>
      <c r="M169" t="s">
        <v>541</v>
      </c>
    </row>
    <row r="170" spans="2:13" x14ac:dyDescent="0.2">
      <c r="B170">
        <v>1058</v>
      </c>
      <c r="C170">
        <v>0</v>
      </c>
      <c r="D170">
        <v>1</v>
      </c>
      <c r="E170" t="s">
        <v>220</v>
      </c>
      <c r="F170" t="s">
        <v>12</v>
      </c>
      <c r="G170">
        <v>48</v>
      </c>
      <c r="H170">
        <v>0</v>
      </c>
      <c r="I170">
        <v>0</v>
      </c>
      <c r="J170" t="s">
        <v>221</v>
      </c>
      <c r="K170">
        <v>50.495800000000003</v>
      </c>
      <c r="L170" t="s">
        <v>24</v>
      </c>
      <c r="M170" t="s">
        <v>542</v>
      </c>
    </row>
    <row r="171" spans="2:13" x14ac:dyDescent="0.2">
      <c r="B171">
        <v>1059</v>
      </c>
      <c r="C171">
        <v>0</v>
      </c>
      <c r="D171">
        <v>3</v>
      </c>
      <c r="E171" t="s">
        <v>222</v>
      </c>
      <c r="F171" t="s">
        <v>12</v>
      </c>
      <c r="G171">
        <v>18</v>
      </c>
      <c r="H171">
        <v>2</v>
      </c>
      <c r="I171">
        <v>2</v>
      </c>
      <c r="J171" t="s">
        <v>223</v>
      </c>
      <c r="K171">
        <v>34.375</v>
      </c>
      <c r="L171" t="s">
        <v>16</v>
      </c>
      <c r="M171" t="s">
        <v>544</v>
      </c>
    </row>
    <row r="172" spans="2:13" x14ac:dyDescent="0.2">
      <c r="B172">
        <v>1060</v>
      </c>
      <c r="C172">
        <v>1</v>
      </c>
      <c r="D172">
        <v>1</v>
      </c>
      <c r="E172" t="s">
        <v>224</v>
      </c>
      <c r="F172" t="s">
        <v>15</v>
      </c>
      <c r="G172">
        <v>21</v>
      </c>
      <c r="H172">
        <v>0</v>
      </c>
      <c r="I172">
        <v>0</v>
      </c>
      <c r="J172">
        <v>17770</v>
      </c>
      <c r="K172">
        <v>27.720800000000001</v>
      </c>
      <c r="L172" t="s">
        <v>24</v>
      </c>
      <c r="M172" t="s">
        <v>541</v>
      </c>
    </row>
    <row r="173" spans="2:13" x14ac:dyDescent="0.2">
      <c r="B173">
        <v>1061</v>
      </c>
      <c r="C173">
        <v>1</v>
      </c>
      <c r="D173">
        <v>3</v>
      </c>
      <c r="E173" t="s">
        <v>225</v>
      </c>
      <c r="F173" t="s">
        <v>15</v>
      </c>
      <c r="G173">
        <v>22</v>
      </c>
      <c r="H173">
        <v>0</v>
      </c>
      <c r="I173">
        <v>0</v>
      </c>
      <c r="J173">
        <v>7548</v>
      </c>
      <c r="K173">
        <v>8.9625000000000004</v>
      </c>
      <c r="L173" t="s">
        <v>16</v>
      </c>
      <c r="M173" t="s">
        <v>541</v>
      </c>
    </row>
    <row r="174" spans="2:13" x14ac:dyDescent="0.2">
      <c r="B174">
        <v>1062</v>
      </c>
      <c r="C174">
        <v>0</v>
      </c>
      <c r="D174">
        <v>3</v>
      </c>
      <c r="E174" t="s">
        <v>226</v>
      </c>
      <c r="F174" t="s">
        <v>12</v>
      </c>
      <c r="G174">
        <v>21</v>
      </c>
      <c r="H174">
        <v>0</v>
      </c>
      <c r="I174">
        <v>0</v>
      </c>
      <c r="J174" t="s">
        <v>227</v>
      </c>
      <c r="K174">
        <v>7.55</v>
      </c>
      <c r="L174" t="s">
        <v>16</v>
      </c>
      <c r="M174" t="s">
        <v>541</v>
      </c>
    </row>
    <row r="175" spans="2:13" x14ac:dyDescent="0.2">
      <c r="B175">
        <v>1063</v>
      </c>
      <c r="C175">
        <v>0</v>
      </c>
      <c r="D175">
        <v>3</v>
      </c>
      <c r="E175" t="s">
        <v>228</v>
      </c>
      <c r="F175" t="s">
        <v>12</v>
      </c>
      <c r="G175">
        <v>27</v>
      </c>
      <c r="H175">
        <v>0</v>
      </c>
      <c r="I175">
        <v>0</v>
      </c>
      <c r="J175">
        <v>2670</v>
      </c>
      <c r="K175">
        <v>7.2249999999999996</v>
      </c>
      <c r="L175" t="s">
        <v>24</v>
      </c>
      <c r="M175" t="s">
        <v>541</v>
      </c>
    </row>
    <row r="176" spans="2:13" x14ac:dyDescent="0.2">
      <c r="B176">
        <v>1064</v>
      </c>
      <c r="C176">
        <v>0</v>
      </c>
      <c r="D176">
        <v>3</v>
      </c>
      <c r="E176" t="s">
        <v>229</v>
      </c>
      <c r="F176" t="s">
        <v>12</v>
      </c>
      <c r="G176">
        <v>23</v>
      </c>
      <c r="H176">
        <v>1</v>
      </c>
      <c r="I176">
        <v>0</v>
      </c>
      <c r="J176">
        <v>347072</v>
      </c>
      <c r="K176">
        <v>13.9</v>
      </c>
      <c r="L176" t="s">
        <v>16</v>
      </c>
      <c r="M176" t="s">
        <v>541</v>
      </c>
    </row>
    <row r="177" spans="2:13" x14ac:dyDescent="0.2">
      <c r="B177">
        <v>1065</v>
      </c>
      <c r="C177">
        <v>0</v>
      </c>
      <c r="D177">
        <v>3</v>
      </c>
      <c r="E177" t="s">
        <v>230</v>
      </c>
      <c r="F177" t="s">
        <v>12</v>
      </c>
      <c r="G177">
        <v>21</v>
      </c>
      <c r="H177">
        <v>0</v>
      </c>
      <c r="I177">
        <v>0</v>
      </c>
      <c r="J177">
        <v>2673</v>
      </c>
      <c r="K177">
        <v>7.2291999999999996</v>
      </c>
      <c r="L177" t="s">
        <v>24</v>
      </c>
      <c r="M177" t="s">
        <v>541</v>
      </c>
    </row>
    <row r="178" spans="2:13" x14ac:dyDescent="0.2">
      <c r="B178">
        <v>1066</v>
      </c>
      <c r="C178">
        <v>0</v>
      </c>
      <c r="D178">
        <v>3</v>
      </c>
      <c r="E178" t="s">
        <v>231</v>
      </c>
      <c r="F178" t="s">
        <v>12</v>
      </c>
      <c r="G178">
        <v>40</v>
      </c>
      <c r="H178">
        <v>1</v>
      </c>
      <c r="I178">
        <v>5</v>
      </c>
      <c r="J178">
        <v>347077</v>
      </c>
      <c r="K178">
        <v>31.387499999999999</v>
      </c>
      <c r="L178" t="s">
        <v>16</v>
      </c>
      <c r="M178" t="s">
        <v>542</v>
      </c>
    </row>
    <row r="179" spans="2:13" x14ac:dyDescent="0.2">
      <c r="B179">
        <v>1067</v>
      </c>
      <c r="C179">
        <v>1</v>
      </c>
      <c r="D179">
        <v>2</v>
      </c>
      <c r="E179" t="s">
        <v>232</v>
      </c>
      <c r="F179" t="s">
        <v>15</v>
      </c>
      <c r="G179">
        <v>15</v>
      </c>
      <c r="H179">
        <v>0</v>
      </c>
      <c r="I179">
        <v>2</v>
      </c>
      <c r="J179">
        <v>29750</v>
      </c>
      <c r="K179">
        <v>39</v>
      </c>
      <c r="L179" t="s">
        <v>16</v>
      </c>
      <c r="M179" t="s">
        <v>544</v>
      </c>
    </row>
    <row r="180" spans="2:13" x14ac:dyDescent="0.2">
      <c r="B180">
        <v>1068</v>
      </c>
      <c r="C180">
        <v>1</v>
      </c>
      <c r="D180">
        <v>2</v>
      </c>
      <c r="E180" t="s">
        <v>233</v>
      </c>
      <c r="F180" t="s">
        <v>15</v>
      </c>
      <c r="G180">
        <v>20</v>
      </c>
      <c r="H180">
        <v>0</v>
      </c>
      <c r="I180">
        <v>0</v>
      </c>
      <c r="J180" t="s">
        <v>234</v>
      </c>
      <c r="K180">
        <v>36.75</v>
      </c>
      <c r="L180" t="s">
        <v>16</v>
      </c>
      <c r="M180" t="s">
        <v>541</v>
      </c>
    </row>
    <row r="181" spans="2:13" x14ac:dyDescent="0.2">
      <c r="B181">
        <v>1069</v>
      </c>
      <c r="C181">
        <v>0</v>
      </c>
      <c r="D181">
        <v>1</v>
      </c>
      <c r="E181" t="s">
        <v>235</v>
      </c>
      <c r="F181" t="s">
        <v>12</v>
      </c>
      <c r="G181">
        <v>54</v>
      </c>
      <c r="H181">
        <v>1</v>
      </c>
      <c r="I181">
        <v>0</v>
      </c>
      <c r="J181">
        <v>11778</v>
      </c>
      <c r="K181">
        <v>55.441699999999997</v>
      </c>
      <c r="L181" t="s">
        <v>24</v>
      </c>
      <c r="M181" t="s">
        <v>542</v>
      </c>
    </row>
    <row r="182" spans="2:13" x14ac:dyDescent="0.2">
      <c r="B182">
        <v>1070</v>
      </c>
      <c r="C182">
        <v>1</v>
      </c>
      <c r="D182">
        <v>2</v>
      </c>
      <c r="E182" t="s">
        <v>236</v>
      </c>
      <c r="F182" t="s">
        <v>15</v>
      </c>
      <c r="G182">
        <v>36</v>
      </c>
      <c r="H182">
        <v>0</v>
      </c>
      <c r="I182">
        <v>3</v>
      </c>
      <c r="J182">
        <v>230136</v>
      </c>
      <c r="K182">
        <v>39</v>
      </c>
      <c r="L182" t="s">
        <v>16</v>
      </c>
      <c r="M182" t="s">
        <v>541</v>
      </c>
    </row>
    <row r="183" spans="2:13" x14ac:dyDescent="0.2">
      <c r="B183">
        <v>1071</v>
      </c>
      <c r="C183">
        <v>1</v>
      </c>
      <c r="D183">
        <v>1</v>
      </c>
      <c r="E183" t="s">
        <v>237</v>
      </c>
      <c r="F183" t="s">
        <v>15</v>
      </c>
      <c r="G183">
        <v>64</v>
      </c>
      <c r="H183">
        <v>0</v>
      </c>
      <c r="I183">
        <v>2</v>
      </c>
      <c r="J183" t="s">
        <v>238</v>
      </c>
      <c r="K183">
        <v>83.158299999999997</v>
      </c>
      <c r="L183" t="s">
        <v>24</v>
      </c>
      <c r="M183" t="s">
        <v>543</v>
      </c>
    </row>
    <row r="184" spans="2:13" x14ac:dyDescent="0.2">
      <c r="B184">
        <v>1072</v>
      </c>
      <c r="C184">
        <v>0</v>
      </c>
      <c r="D184">
        <v>2</v>
      </c>
      <c r="E184" t="s">
        <v>239</v>
      </c>
      <c r="F184" t="s">
        <v>12</v>
      </c>
      <c r="G184">
        <v>30</v>
      </c>
      <c r="H184">
        <v>0</v>
      </c>
      <c r="I184">
        <v>0</v>
      </c>
      <c r="J184">
        <v>233478</v>
      </c>
      <c r="K184">
        <v>13</v>
      </c>
      <c r="L184" t="s">
        <v>16</v>
      </c>
      <c r="M184" t="s">
        <v>541</v>
      </c>
    </row>
    <row r="185" spans="2:13" x14ac:dyDescent="0.2">
      <c r="B185">
        <v>1073</v>
      </c>
      <c r="C185">
        <v>0</v>
      </c>
      <c r="D185">
        <v>1</v>
      </c>
      <c r="E185" t="s">
        <v>240</v>
      </c>
      <c r="F185" t="s">
        <v>12</v>
      </c>
      <c r="G185">
        <v>37</v>
      </c>
      <c r="H185">
        <v>1</v>
      </c>
      <c r="I185">
        <v>1</v>
      </c>
      <c r="J185" t="s">
        <v>238</v>
      </c>
      <c r="K185">
        <v>83.158299999999997</v>
      </c>
      <c r="L185" t="s">
        <v>24</v>
      </c>
      <c r="M185" t="s">
        <v>541</v>
      </c>
    </row>
    <row r="186" spans="2:13" x14ac:dyDescent="0.2">
      <c r="B186">
        <v>1074</v>
      </c>
      <c r="C186">
        <v>1</v>
      </c>
      <c r="D186">
        <v>1</v>
      </c>
      <c r="E186" t="s">
        <v>241</v>
      </c>
      <c r="F186" t="s">
        <v>15</v>
      </c>
      <c r="G186">
        <v>18</v>
      </c>
      <c r="H186">
        <v>1</v>
      </c>
      <c r="I186">
        <v>0</v>
      </c>
      <c r="J186">
        <v>113773</v>
      </c>
      <c r="K186">
        <v>53.1</v>
      </c>
      <c r="L186" t="s">
        <v>16</v>
      </c>
      <c r="M186" t="s">
        <v>544</v>
      </c>
    </row>
    <row r="187" spans="2:13" x14ac:dyDescent="0.2">
      <c r="B187">
        <v>1075</v>
      </c>
      <c r="C187">
        <v>0</v>
      </c>
      <c r="D187">
        <v>3</v>
      </c>
      <c r="E187" t="s">
        <v>242</v>
      </c>
      <c r="F187" t="s">
        <v>12</v>
      </c>
      <c r="G187">
        <v>21</v>
      </c>
      <c r="H187">
        <v>0</v>
      </c>
      <c r="I187">
        <v>0</v>
      </c>
      <c r="J187">
        <v>7935</v>
      </c>
      <c r="K187">
        <v>7.75</v>
      </c>
      <c r="L187" t="s">
        <v>13</v>
      </c>
      <c r="M187" t="s">
        <v>541</v>
      </c>
    </row>
    <row r="188" spans="2:13" x14ac:dyDescent="0.2">
      <c r="B188">
        <v>1076</v>
      </c>
      <c r="C188">
        <v>1</v>
      </c>
      <c r="D188">
        <v>1</v>
      </c>
      <c r="E188" t="s">
        <v>243</v>
      </c>
      <c r="F188" t="s">
        <v>15</v>
      </c>
      <c r="G188">
        <v>27</v>
      </c>
      <c r="H188">
        <v>1</v>
      </c>
      <c r="I188">
        <v>1</v>
      </c>
      <c r="J188" t="s">
        <v>244</v>
      </c>
      <c r="K188">
        <v>247.52080000000001</v>
      </c>
      <c r="L188" t="s">
        <v>24</v>
      </c>
      <c r="M188" t="s">
        <v>541</v>
      </c>
    </row>
    <row r="189" spans="2:13" x14ac:dyDescent="0.2">
      <c r="B189">
        <v>1077</v>
      </c>
      <c r="C189">
        <v>0</v>
      </c>
      <c r="D189">
        <v>2</v>
      </c>
      <c r="E189" t="s">
        <v>245</v>
      </c>
      <c r="F189" t="s">
        <v>12</v>
      </c>
      <c r="G189">
        <v>40</v>
      </c>
      <c r="H189">
        <v>0</v>
      </c>
      <c r="I189">
        <v>0</v>
      </c>
      <c r="J189">
        <v>239059</v>
      </c>
      <c r="K189">
        <v>16</v>
      </c>
      <c r="L189" t="s">
        <v>16</v>
      </c>
      <c r="M189" t="s">
        <v>542</v>
      </c>
    </row>
    <row r="190" spans="2:13" x14ac:dyDescent="0.2">
      <c r="B190">
        <v>1078</v>
      </c>
      <c r="C190">
        <v>1</v>
      </c>
      <c r="D190">
        <v>2</v>
      </c>
      <c r="E190" t="s">
        <v>246</v>
      </c>
      <c r="F190" t="s">
        <v>15</v>
      </c>
      <c r="G190">
        <v>21</v>
      </c>
      <c r="H190">
        <v>0</v>
      </c>
      <c r="I190">
        <v>1</v>
      </c>
      <c r="J190" t="s">
        <v>247</v>
      </c>
      <c r="K190">
        <v>21</v>
      </c>
      <c r="L190" t="s">
        <v>16</v>
      </c>
      <c r="M190" t="s">
        <v>541</v>
      </c>
    </row>
    <row r="191" spans="2:13" x14ac:dyDescent="0.2">
      <c r="B191">
        <v>1079</v>
      </c>
      <c r="C191">
        <v>0</v>
      </c>
      <c r="D191">
        <v>3</v>
      </c>
      <c r="E191" t="s">
        <v>248</v>
      </c>
      <c r="F191" t="s">
        <v>12</v>
      </c>
      <c r="G191">
        <v>17</v>
      </c>
      <c r="H191">
        <v>2</v>
      </c>
      <c r="I191">
        <v>0</v>
      </c>
      <c r="J191" t="s">
        <v>249</v>
      </c>
      <c r="K191">
        <v>8.0500000000000007</v>
      </c>
      <c r="L191" t="s">
        <v>16</v>
      </c>
      <c r="M191" t="s">
        <v>544</v>
      </c>
    </row>
    <row r="192" spans="2:13" x14ac:dyDescent="0.2">
      <c r="B192">
        <v>1080</v>
      </c>
      <c r="C192">
        <v>1</v>
      </c>
      <c r="D192">
        <v>3</v>
      </c>
      <c r="E192" t="s">
        <v>250</v>
      </c>
      <c r="F192" t="s">
        <v>15</v>
      </c>
      <c r="G192">
        <v>21</v>
      </c>
      <c r="H192">
        <v>8</v>
      </c>
      <c r="I192">
        <v>2</v>
      </c>
      <c r="J192" t="s">
        <v>251</v>
      </c>
      <c r="K192">
        <v>69.55</v>
      </c>
      <c r="L192" t="s">
        <v>16</v>
      </c>
      <c r="M192" t="s">
        <v>541</v>
      </c>
    </row>
    <row r="193" spans="2:13" x14ac:dyDescent="0.2">
      <c r="B193">
        <v>1081</v>
      </c>
      <c r="C193">
        <v>0</v>
      </c>
      <c r="D193">
        <v>2</v>
      </c>
      <c r="E193" t="s">
        <v>252</v>
      </c>
      <c r="F193" t="s">
        <v>12</v>
      </c>
      <c r="G193">
        <v>40</v>
      </c>
      <c r="H193">
        <v>0</v>
      </c>
      <c r="I193">
        <v>0</v>
      </c>
      <c r="J193">
        <v>28221</v>
      </c>
      <c r="K193">
        <v>13</v>
      </c>
      <c r="L193" t="s">
        <v>16</v>
      </c>
      <c r="M193" t="s">
        <v>542</v>
      </c>
    </row>
    <row r="194" spans="2:13" x14ac:dyDescent="0.2">
      <c r="B194">
        <v>1082</v>
      </c>
      <c r="C194">
        <v>0</v>
      </c>
      <c r="D194">
        <v>2</v>
      </c>
      <c r="E194" t="s">
        <v>253</v>
      </c>
      <c r="F194" t="s">
        <v>12</v>
      </c>
      <c r="G194">
        <v>34</v>
      </c>
      <c r="H194">
        <v>1</v>
      </c>
      <c r="I194">
        <v>0</v>
      </c>
      <c r="J194">
        <v>226875</v>
      </c>
      <c r="K194">
        <v>26</v>
      </c>
      <c r="L194" t="s">
        <v>16</v>
      </c>
      <c r="M194" t="s">
        <v>541</v>
      </c>
    </row>
    <row r="195" spans="2:13" x14ac:dyDescent="0.2">
      <c r="B195">
        <v>1083</v>
      </c>
      <c r="C195">
        <v>0</v>
      </c>
      <c r="D195">
        <v>1</v>
      </c>
      <c r="E195" t="s">
        <v>254</v>
      </c>
      <c r="F195" t="s">
        <v>12</v>
      </c>
      <c r="G195">
        <v>21</v>
      </c>
      <c r="H195">
        <v>0</v>
      </c>
      <c r="I195">
        <v>0</v>
      </c>
      <c r="J195">
        <v>111163</v>
      </c>
      <c r="K195">
        <v>26</v>
      </c>
      <c r="L195" t="s">
        <v>16</v>
      </c>
      <c r="M195" t="s">
        <v>541</v>
      </c>
    </row>
    <row r="196" spans="2:13" x14ac:dyDescent="0.2">
      <c r="B196">
        <v>1084</v>
      </c>
      <c r="C196">
        <v>0</v>
      </c>
      <c r="D196">
        <v>3</v>
      </c>
      <c r="E196" t="s">
        <v>255</v>
      </c>
      <c r="F196" t="s">
        <v>12</v>
      </c>
      <c r="G196">
        <v>11.5</v>
      </c>
      <c r="H196">
        <v>1</v>
      </c>
      <c r="I196">
        <v>1</v>
      </c>
      <c r="J196" t="s">
        <v>256</v>
      </c>
      <c r="K196">
        <v>14.5</v>
      </c>
      <c r="L196" t="s">
        <v>16</v>
      </c>
      <c r="M196" t="s">
        <v>544</v>
      </c>
    </row>
    <row r="197" spans="2:13" x14ac:dyDescent="0.2">
      <c r="B197">
        <v>1085</v>
      </c>
      <c r="C197">
        <v>0</v>
      </c>
      <c r="D197">
        <v>2</v>
      </c>
      <c r="E197" t="s">
        <v>257</v>
      </c>
      <c r="F197" t="s">
        <v>12</v>
      </c>
      <c r="G197">
        <v>61</v>
      </c>
      <c r="H197">
        <v>0</v>
      </c>
      <c r="I197">
        <v>0</v>
      </c>
      <c r="J197">
        <v>235509</v>
      </c>
      <c r="K197">
        <v>12.35</v>
      </c>
      <c r="L197" t="s">
        <v>13</v>
      </c>
      <c r="M197" t="s">
        <v>543</v>
      </c>
    </row>
    <row r="198" spans="2:13" x14ac:dyDescent="0.2">
      <c r="B198">
        <v>1086</v>
      </c>
      <c r="C198">
        <v>0</v>
      </c>
      <c r="D198">
        <v>2</v>
      </c>
      <c r="E198" t="s">
        <v>258</v>
      </c>
      <c r="F198" t="s">
        <v>12</v>
      </c>
      <c r="G198">
        <v>8</v>
      </c>
      <c r="H198">
        <v>0</v>
      </c>
      <c r="I198">
        <v>2</v>
      </c>
      <c r="J198">
        <v>28220</v>
      </c>
      <c r="K198">
        <v>32.5</v>
      </c>
      <c r="L198" t="s">
        <v>16</v>
      </c>
      <c r="M198" t="s">
        <v>544</v>
      </c>
    </row>
    <row r="199" spans="2:13" x14ac:dyDescent="0.2">
      <c r="B199">
        <v>1087</v>
      </c>
      <c r="C199">
        <v>0</v>
      </c>
      <c r="D199">
        <v>3</v>
      </c>
      <c r="E199" t="s">
        <v>259</v>
      </c>
      <c r="F199" t="s">
        <v>12</v>
      </c>
      <c r="G199">
        <v>33</v>
      </c>
      <c r="H199">
        <v>0</v>
      </c>
      <c r="I199">
        <v>0</v>
      </c>
      <c r="J199">
        <v>347465</v>
      </c>
      <c r="K199">
        <v>7.8541999999999996</v>
      </c>
      <c r="L199" t="s">
        <v>16</v>
      </c>
      <c r="M199" t="s">
        <v>541</v>
      </c>
    </row>
    <row r="200" spans="2:13" x14ac:dyDescent="0.2">
      <c r="B200">
        <v>1088</v>
      </c>
      <c r="C200">
        <v>0</v>
      </c>
      <c r="D200">
        <v>1</v>
      </c>
      <c r="E200" t="s">
        <v>260</v>
      </c>
      <c r="F200" t="s">
        <v>12</v>
      </c>
      <c r="G200">
        <v>6</v>
      </c>
      <c r="H200">
        <v>0</v>
      </c>
      <c r="I200">
        <v>2</v>
      </c>
      <c r="J200">
        <v>16966</v>
      </c>
      <c r="K200">
        <v>134.5</v>
      </c>
      <c r="L200" t="s">
        <v>24</v>
      </c>
      <c r="M200" t="s">
        <v>544</v>
      </c>
    </row>
    <row r="201" spans="2:13" x14ac:dyDescent="0.2">
      <c r="B201">
        <v>1089</v>
      </c>
      <c r="C201">
        <v>1</v>
      </c>
      <c r="D201">
        <v>3</v>
      </c>
      <c r="E201" t="s">
        <v>261</v>
      </c>
      <c r="F201" t="s">
        <v>15</v>
      </c>
      <c r="G201">
        <v>18</v>
      </c>
      <c r="H201">
        <v>0</v>
      </c>
      <c r="I201">
        <v>0</v>
      </c>
      <c r="J201">
        <v>347066</v>
      </c>
      <c r="K201">
        <v>7.7750000000000004</v>
      </c>
      <c r="L201" t="s">
        <v>16</v>
      </c>
      <c r="M201" t="s">
        <v>544</v>
      </c>
    </row>
    <row r="202" spans="2:13" x14ac:dyDescent="0.2">
      <c r="B202">
        <v>1090</v>
      </c>
      <c r="C202">
        <v>0</v>
      </c>
      <c r="D202">
        <v>2</v>
      </c>
      <c r="E202" t="s">
        <v>262</v>
      </c>
      <c r="F202" t="s">
        <v>12</v>
      </c>
      <c r="G202">
        <v>23</v>
      </c>
      <c r="H202">
        <v>0</v>
      </c>
      <c r="I202">
        <v>0</v>
      </c>
      <c r="J202" t="s">
        <v>263</v>
      </c>
      <c r="K202">
        <v>10.5</v>
      </c>
      <c r="L202" t="s">
        <v>16</v>
      </c>
      <c r="M202" t="s">
        <v>541</v>
      </c>
    </row>
    <row r="203" spans="2:13" x14ac:dyDescent="0.2">
      <c r="B203">
        <v>1091</v>
      </c>
      <c r="C203">
        <v>1</v>
      </c>
      <c r="D203">
        <v>3</v>
      </c>
      <c r="E203" t="s">
        <v>264</v>
      </c>
      <c r="F203" t="s">
        <v>15</v>
      </c>
      <c r="G203">
        <v>21</v>
      </c>
      <c r="H203">
        <v>0</v>
      </c>
      <c r="I203">
        <v>0</v>
      </c>
      <c r="J203">
        <v>65305</v>
      </c>
      <c r="K203">
        <v>8.1125000000000007</v>
      </c>
      <c r="L203" t="s">
        <v>16</v>
      </c>
      <c r="M203" t="s">
        <v>541</v>
      </c>
    </row>
    <row r="204" spans="2:13" x14ac:dyDescent="0.2">
      <c r="B204">
        <v>1092</v>
      </c>
      <c r="C204">
        <v>1</v>
      </c>
      <c r="D204">
        <v>3</v>
      </c>
      <c r="E204" t="s">
        <v>265</v>
      </c>
      <c r="F204" t="s">
        <v>15</v>
      </c>
      <c r="G204">
        <v>21</v>
      </c>
      <c r="H204">
        <v>0</v>
      </c>
      <c r="I204">
        <v>0</v>
      </c>
      <c r="J204">
        <v>36568</v>
      </c>
      <c r="K204">
        <v>15.5</v>
      </c>
      <c r="L204" t="s">
        <v>13</v>
      </c>
      <c r="M204" t="s">
        <v>541</v>
      </c>
    </row>
    <row r="205" spans="2:13" x14ac:dyDescent="0.2">
      <c r="B205">
        <v>1093</v>
      </c>
      <c r="C205">
        <v>0</v>
      </c>
      <c r="D205">
        <v>3</v>
      </c>
      <c r="E205" t="s">
        <v>266</v>
      </c>
      <c r="F205" t="s">
        <v>12</v>
      </c>
      <c r="G205">
        <v>0.33</v>
      </c>
      <c r="H205">
        <v>0</v>
      </c>
      <c r="I205">
        <v>2</v>
      </c>
      <c r="J205">
        <v>347080</v>
      </c>
      <c r="K205">
        <v>14.4</v>
      </c>
      <c r="L205" t="s">
        <v>16</v>
      </c>
      <c r="M205" t="s">
        <v>544</v>
      </c>
    </row>
    <row r="206" spans="2:13" x14ac:dyDescent="0.2">
      <c r="B206">
        <v>1094</v>
      </c>
      <c r="C206">
        <v>0</v>
      </c>
      <c r="D206">
        <v>1</v>
      </c>
      <c r="E206" t="s">
        <v>267</v>
      </c>
      <c r="F206" t="s">
        <v>12</v>
      </c>
      <c r="G206">
        <v>47</v>
      </c>
      <c r="H206">
        <v>1</v>
      </c>
      <c r="I206">
        <v>0</v>
      </c>
      <c r="J206" t="s">
        <v>268</v>
      </c>
      <c r="K206">
        <v>227.52500000000001</v>
      </c>
      <c r="L206" t="s">
        <v>24</v>
      </c>
      <c r="M206" t="s">
        <v>542</v>
      </c>
    </row>
    <row r="207" spans="2:13" x14ac:dyDescent="0.2">
      <c r="B207">
        <v>1095</v>
      </c>
      <c r="C207">
        <v>1</v>
      </c>
      <c r="D207">
        <v>2</v>
      </c>
      <c r="E207" t="s">
        <v>269</v>
      </c>
      <c r="F207" t="s">
        <v>15</v>
      </c>
      <c r="G207">
        <v>8</v>
      </c>
      <c r="H207">
        <v>1</v>
      </c>
      <c r="I207">
        <v>1</v>
      </c>
      <c r="J207">
        <v>26360</v>
      </c>
      <c r="K207">
        <v>26</v>
      </c>
      <c r="L207" t="s">
        <v>16</v>
      </c>
      <c r="M207" t="s">
        <v>544</v>
      </c>
    </row>
    <row r="208" spans="2:13" x14ac:dyDescent="0.2">
      <c r="B208">
        <v>1096</v>
      </c>
      <c r="C208">
        <v>0</v>
      </c>
      <c r="D208">
        <v>2</v>
      </c>
      <c r="E208" t="s">
        <v>270</v>
      </c>
      <c r="F208" t="s">
        <v>12</v>
      </c>
      <c r="G208">
        <v>25</v>
      </c>
      <c r="H208">
        <v>0</v>
      </c>
      <c r="I208">
        <v>0</v>
      </c>
      <c r="J208" t="s">
        <v>271</v>
      </c>
      <c r="K208">
        <v>10.5</v>
      </c>
      <c r="L208" t="s">
        <v>16</v>
      </c>
      <c r="M208" t="s">
        <v>541</v>
      </c>
    </row>
    <row r="209" spans="2:13" x14ac:dyDescent="0.2">
      <c r="B209">
        <v>1097</v>
      </c>
      <c r="C209">
        <v>0</v>
      </c>
      <c r="D209">
        <v>1</v>
      </c>
      <c r="E209" t="s">
        <v>272</v>
      </c>
      <c r="F209" t="s">
        <v>12</v>
      </c>
      <c r="G209">
        <v>21</v>
      </c>
      <c r="H209">
        <v>0</v>
      </c>
      <c r="I209">
        <v>0</v>
      </c>
      <c r="J209" t="s">
        <v>273</v>
      </c>
      <c r="K209">
        <v>25.741700000000002</v>
      </c>
      <c r="L209" t="s">
        <v>24</v>
      </c>
      <c r="M209" t="s">
        <v>541</v>
      </c>
    </row>
    <row r="210" spans="2:13" x14ac:dyDescent="0.2">
      <c r="B210">
        <v>1098</v>
      </c>
      <c r="C210">
        <v>1</v>
      </c>
      <c r="D210">
        <v>3</v>
      </c>
      <c r="E210" t="s">
        <v>274</v>
      </c>
      <c r="F210" t="s">
        <v>15</v>
      </c>
      <c r="G210">
        <v>35</v>
      </c>
      <c r="H210">
        <v>0</v>
      </c>
      <c r="I210">
        <v>0</v>
      </c>
      <c r="J210">
        <v>9232</v>
      </c>
      <c r="K210">
        <v>7.75</v>
      </c>
      <c r="L210" t="s">
        <v>13</v>
      </c>
      <c r="M210" t="s">
        <v>541</v>
      </c>
    </row>
    <row r="211" spans="2:13" x14ac:dyDescent="0.2">
      <c r="B211">
        <v>1099</v>
      </c>
      <c r="C211">
        <v>0</v>
      </c>
      <c r="D211">
        <v>2</v>
      </c>
      <c r="E211" t="s">
        <v>275</v>
      </c>
      <c r="F211" t="s">
        <v>12</v>
      </c>
      <c r="G211">
        <v>24</v>
      </c>
      <c r="H211">
        <v>0</v>
      </c>
      <c r="I211">
        <v>0</v>
      </c>
      <c r="J211">
        <v>28034</v>
      </c>
      <c r="K211">
        <v>10.5</v>
      </c>
      <c r="L211" t="s">
        <v>16</v>
      </c>
      <c r="M211" t="s">
        <v>541</v>
      </c>
    </row>
    <row r="212" spans="2:13" x14ac:dyDescent="0.2">
      <c r="B212">
        <v>1100</v>
      </c>
      <c r="C212">
        <v>1</v>
      </c>
      <c r="D212">
        <v>1</v>
      </c>
      <c r="E212" t="s">
        <v>276</v>
      </c>
      <c r="F212" t="s">
        <v>15</v>
      </c>
      <c r="G212">
        <v>33</v>
      </c>
      <c r="H212">
        <v>0</v>
      </c>
      <c r="I212">
        <v>0</v>
      </c>
      <c r="J212" t="s">
        <v>277</v>
      </c>
      <c r="K212">
        <v>27.720800000000001</v>
      </c>
      <c r="L212" t="s">
        <v>24</v>
      </c>
      <c r="M212" t="s">
        <v>541</v>
      </c>
    </row>
    <row r="213" spans="2:13" x14ac:dyDescent="0.2">
      <c r="B213">
        <v>1101</v>
      </c>
      <c r="C213">
        <v>0</v>
      </c>
      <c r="D213">
        <v>3</v>
      </c>
      <c r="E213" t="s">
        <v>278</v>
      </c>
      <c r="F213" t="s">
        <v>12</v>
      </c>
      <c r="G213">
        <v>25</v>
      </c>
      <c r="H213">
        <v>0</v>
      </c>
      <c r="I213">
        <v>0</v>
      </c>
      <c r="J213">
        <v>349250</v>
      </c>
      <c r="K213">
        <v>7.8958000000000004</v>
      </c>
      <c r="L213" t="s">
        <v>16</v>
      </c>
      <c r="M213" t="s">
        <v>541</v>
      </c>
    </row>
    <row r="214" spans="2:13" x14ac:dyDescent="0.2">
      <c r="B214">
        <v>1102</v>
      </c>
      <c r="C214">
        <v>0</v>
      </c>
      <c r="D214">
        <v>3</v>
      </c>
      <c r="E214" t="s">
        <v>279</v>
      </c>
      <c r="F214" t="s">
        <v>12</v>
      </c>
      <c r="G214">
        <v>32</v>
      </c>
      <c r="H214">
        <v>0</v>
      </c>
      <c r="I214">
        <v>0</v>
      </c>
      <c r="J214" t="s">
        <v>149</v>
      </c>
      <c r="K214">
        <v>22.524999999999999</v>
      </c>
      <c r="L214" t="s">
        <v>16</v>
      </c>
      <c r="M214" t="s">
        <v>541</v>
      </c>
    </row>
    <row r="215" spans="2:13" x14ac:dyDescent="0.2">
      <c r="B215">
        <v>1103</v>
      </c>
      <c r="C215">
        <v>0</v>
      </c>
      <c r="D215">
        <v>3</v>
      </c>
      <c r="E215" t="s">
        <v>280</v>
      </c>
      <c r="F215" t="s">
        <v>12</v>
      </c>
      <c r="G215">
        <v>21</v>
      </c>
      <c r="H215">
        <v>0</v>
      </c>
      <c r="I215">
        <v>0</v>
      </c>
      <c r="J215" t="s">
        <v>281</v>
      </c>
      <c r="K215">
        <v>7.05</v>
      </c>
      <c r="L215" t="s">
        <v>16</v>
      </c>
      <c r="M215" t="s">
        <v>541</v>
      </c>
    </row>
    <row r="216" spans="2:13" x14ac:dyDescent="0.2">
      <c r="B216">
        <v>1104</v>
      </c>
      <c r="C216">
        <v>0</v>
      </c>
      <c r="D216">
        <v>2</v>
      </c>
      <c r="E216" t="s">
        <v>282</v>
      </c>
      <c r="F216" t="s">
        <v>12</v>
      </c>
      <c r="G216">
        <v>17</v>
      </c>
      <c r="H216">
        <v>0</v>
      </c>
      <c r="I216">
        <v>0</v>
      </c>
      <c r="J216" t="s">
        <v>283</v>
      </c>
      <c r="K216">
        <v>73.5</v>
      </c>
      <c r="L216" t="s">
        <v>16</v>
      </c>
      <c r="M216" t="s">
        <v>544</v>
      </c>
    </row>
    <row r="217" spans="2:13" x14ac:dyDescent="0.2">
      <c r="B217">
        <v>1105</v>
      </c>
      <c r="C217">
        <v>1</v>
      </c>
      <c r="D217">
        <v>2</v>
      </c>
      <c r="E217" t="s">
        <v>284</v>
      </c>
      <c r="F217" t="s">
        <v>15</v>
      </c>
      <c r="G217">
        <v>60</v>
      </c>
      <c r="H217">
        <v>1</v>
      </c>
      <c r="I217">
        <v>0</v>
      </c>
      <c r="J217">
        <v>24065</v>
      </c>
      <c r="K217">
        <v>26</v>
      </c>
      <c r="L217" t="s">
        <v>16</v>
      </c>
      <c r="M217" t="s">
        <v>543</v>
      </c>
    </row>
    <row r="218" spans="2:13" x14ac:dyDescent="0.2">
      <c r="B218">
        <v>1106</v>
      </c>
      <c r="C218">
        <v>1</v>
      </c>
      <c r="D218">
        <v>3</v>
      </c>
      <c r="E218" t="s">
        <v>285</v>
      </c>
      <c r="F218" t="s">
        <v>15</v>
      </c>
      <c r="G218">
        <v>38</v>
      </c>
      <c r="H218">
        <v>4</v>
      </c>
      <c r="I218">
        <v>2</v>
      </c>
      <c r="J218">
        <v>347091</v>
      </c>
      <c r="K218">
        <v>7.7750000000000004</v>
      </c>
      <c r="L218" t="s">
        <v>16</v>
      </c>
      <c r="M218" t="s">
        <v>541</v>
      </c>
    </row>
    <row r="219" spans="2:13" x14ac:dyDescent="0.2">
      <c r="B219">
        <v>1107</v>
      </c>
      <c r="C219">
        <v>0</v>
      </c>
      <c r="D219">
        <v>1</v>
      </c>
      <c r="E219" t="s">
        <v>286</v>
      </c>
      <c r="F219" t="s">
        <v>12</v>
      </c>
      <c r="G219">
        <v>42</v>
      </c>
      <c r="H219">
        <v>0</v>
      </c>
      <c r="I219">
        <v>0</v>
      </c>
      <c r="J219">
        <v>113038</v>
      </c>
      <c r="K219">
        <v>42.5</v>
      </c>
      <c r="L219" t="s">
        <v>16</v>
      </c>
      <c r="M219" t="s">
        <v>542</v>
      </c>
    </row>
    <row r="220" spans="2:13" x14ac:dyDescent="0.2">
      <c r="B220">
        <v>1108</v>
      </c>
      <c r="C220">
        <v>1</v>
      </c>
      <c r="D220">
        <v>3</v>
      </c>
      <c r="E220" t="s">
        <v>287</v>
      </c>
      <c r="F220" t="s">
        <v>15</v>
      </c>
      <c r="G220">
        <v>21</v>
      </c>
      <c r="H220">
        <v>0</v>
      </c>
      <c r="I220">
        <v>0</v>
      </c>
      <c r="J220">
        <v>330924</v>
      </c>
      <c r="K220">
        <v>7.8792</v>
      </c>
      <c r="L220" t="s">
        <v>13</v>
      </c>
      <c r="M220" t="s">
        <v>541</v>
      </c>
    </row>
    <row r="221" spans="2:13" x14ac:dyDescent="0.2">
      <c r="B221">
        <v>1109</v>
      </c>
      <c r="C221">
        <v>0</v>
      </c>
      <c r="D221">
        <v>1</v>
      </c>
      <c r="E221" t="s">
        <v>288</v>
      </c>
      <c r="F221" t="s">
        <v>12</v>
      </c>
      <c r="G221">
        <v>57</v>
      </c>
      <c r="H221">
        <v>1</v>
      </c>
      <c r="I221">
        <v>1</v>
      </c>
      <c r="J221">
        <v>36928</v>
      </c>
      <c r="K221">
        <v>164.86670000000001</v>
      </c>
      <c r="L221" t="s">
        <v>16</v>
      </c>
      <c r="M221" t="s">
        <v>542</v>
      </c>
    </row>
    <row r="222" spans="2:13" x14ac:dyDescent="0.2">
      <c r="B222">
        <v>1110</v>
      </c>
      <c r="C222">
        <v>1</v>
      </c>
      <c r="D222">
        <v>1</v>
      </c>
      <c r="E222" t="s">
        <v>289</v>
      </c>
      <c r="F222" t="s">
        <v>15</v>
      </c>
      <c r="G222">
        <v>50</v>
      </c>
      <c r="H222">
        <v>1</v>
      </c>
      <c r="I222">
        <v>1</v>
      </c>
      <c r="J222">
        <v>113503</v>
      </c>
      <c r="K222">
        <v>211.5</v>
      </c>
      <c r="L222" t="s">
        <v>24</v>
      </c>
      <c r="M222" t="s">
        <v>542</v>
      </c>
    </row>
    <row r="223" spans="2:13" x14ac:dyDescent="0.2">
      <c r="B223">
        <v>1111</v>
      </c>
      <c r="C223">
        <v>0</v>
      </c>
      <c r="D223">
        <v>3</v>
      </c>
      <c r="E223" t="s">
        <v>290</v>
      </c>
      <c r="F223" t="s">
        <v>12</v>
      </c>
      <c r="G223">
        <v>21</v>
      </c>
      <c r="H223">
        <v>0</v>
      </c>
      <c r="I223">
        <v>0</v>
      </c>
      <c r="J223">
        <v>32302</v>
      </c>
      <c r="K223">
        <v>8.0500000000000007</v>
      </c>
      <c r="L223" t="s">
        <v>16</v>
      </c>
      <c r="M223" t="s">
        <v>541</v>
      </c>
    </row>
    <row r="224" spans="2:13" x14ac:dyDescent="0.2">
      <c r="B224">
        <v>1112</v>
      </c>
      <c r="C224">
        <v>1</v>
      </c>
      <c r="D224">
        <v>2</v>
      </c>
      <c r="E224" t="s">
        <v>291</v>
      </c>
      <c r="F224" t="s">
        <v>15</v>
      </c>
      <c r="G224">
        <v>30</v>
      </c>
      <c r="H224">
        <v>1</v>
      </c>
      <c r="I224">
        <v>0</v>
      </c>
      <c r="J224" t="s">
        <v>292</v>
      </c>
      <c r="K224">
        <v>13.8583</v>
      </c>
      <c r="L224" t="s">
        <v>24</v>
      </c>
      <c r="M224" t="s">
        <v>541</v>
      </c>
    </row>
    <row r="225" spans="2:13" x14ac:dyDescent="0.2">
      <c r="B225">
        <v>1113</v>
      </c>
      <c r="C225">
        <v>0</v>
      </c>
      <c r="D225">
        <v>3</v>
      </c>
      <c r="E225" t="s">
        <v>293</v>
      </c>
      <c r="F225" t="s">
        <v>12</v>
      </c>
      <c r="G225">
        <v>21</v>
      </c>
      <c r="H225">
        <v>0</v>
      </c>
      <c r="I225">
        <v>0</v>
      </c>
      <c r="J225">
        <v>342684</v>
      </c>
      <c r="K225">
        <v>8.0500000000000007</v>
      </c>
      <c r="L225" t="s">
        <v>16</v>
      </c>
      <c r="M225" t="s">
        <v>541</v>
      </c>
    </row>
    <row r="226" spans="2:13" x14ac:dyDescent="0.2">
      <c r="B226">
        <v>1114</v>
      </c>
      <c r="C226">
        <v>1</v>
      </c>
      <c r="D226">
        <v>2</v>
      </c>
      <c r="E226" t="s">
        <v>294</v>
      </c>
      <c r="F226" t="s">
        <v>15</v>
      </c>
      <c r="G226">
        <v>22</v>
      </c>
      <c r="H226">
        <v>0</v>
      </c>
      <c r="I226">
        <v>0</v>
      </c>
      <c r="J226" t="s">
        <v>295</v>
      </c>
      <c r="K226">
        <v>10.5</v>
      </c>
      <c r="L226" t="s">
        <v>16</v>
      </c>
      <c r="M226" t="s">
        <v>541</v>
      </c>
    </row>
    <row r="227" spans="2:13" x14ac:dyDescent="0.2">
      <c r="B227">
        <v>1115</v>
      </c>
      <c r="C227">
        <v>0</v>
      </c>
      <c r="D227">
        <v>3</v>
      </c>
      <c r="E227" t="s">
        <v>296</v>
      </c>
      <c r="F227" t="s">
        <v>12</v>
      </c>
      <c r="G227">
        <v>21</v>
      </c>
      <c r="H227">
        <v>0</v>
      </c>
      <c r="I227">
        <v>0</v>
      </c>
      <c r="J227">
        <v>350053</v>
      </c>
      <c r="K227">
        <v>7.7957999999999998</v>
      </c>
      <c r="L227" t="s">
        <v>16</v>
      </c>
      <c r="M227" t="s">
        <v>541</v>
      </c>
    </row>
    <row r="228" spans="2:13" x14ac:dyDescent="0.2">
      <c r="B228">
        <v>1116</v>
      </c>
      <c r="C228">
        <v>1</v>
      </c>
      <c r="D228">
        <v>1</v>
      </c>
      <c r="E228" t="s">
        <v>297</v>
      </c>
      <c r="F228" t="s">
        <v>15</v>
      </c>
      <c r="G228">
        <v>53</v>
      </c>
      <c r="H228">
        <v>0</v>
      </c>
      <c r="I228">
        <v>0</v>
      </c>
      <c r="J228" t="s">
        <v>298</v>
      </c>
      <c r="K228">
        <v>27.445799999999998</v>
      </c>
      <c r="L228" t="s">
        <v>24</v>
      </c>
      <c r="M228" t="s">
        <v>542</v>
      </c>
    </row>
    <row r="229" spans="2:13" x14ac:dyDescent="0.2">
      <c r="B229">
        <v>1117</v>
      </c>
      <c r="C229">
        <v>1</v>
      </c>
      <c r="D229">
        <v>3</v>
      </c>
      <c r="E229" t="s">
        <v>299</v>
      </c>
      <c r="F229" t="s">
        <v>15</v>
      </c>
      <c r="G229">
        <v>21</v>
      </c>
      <c r="H229">
        <v>0</v>
      </c>
      <c r="I229">
        <v>2</v>
      </c>
      <c r="J229">
        <v>2661</v>
      </c>
      <c r="K229">
        <v>15.245799999999999</v>
      </c>
      <c r="L229" t="s">
        <v>24</v>
      </c>
      <c r="M229" t="s">
        <v>541</v>
      </c>
    </row>
    <row r="230" spans="2:13" x14ac:dyDescent="0.2">
      <c r="B230">
        <v>1118</v>
      </c>
      <c r="C230">
        <v>0</v>
      </c>
      <c r="D230">
        <v>3</v>
      </c>
      <c r="E230" t="s">
        <v>300</v>
      </c>
      <c r="F230" t="s">
        <v>12</v>
      </c>
      <c r="G230">
        <v>23</v>
      </c>
      <c r="H230">
        <v>0</v>
      </c>
      <c r="I230">
        <v>0</v>
      </c>
      <c r="J230">
        <v>350054</v>
      </c>
      <c r="K230">
        <v>7.7957999999999998</v>
      </c>
      <c r="L230" t="s">
        <v>16</v>
      </c>
      <c r="M230" t="s">
        <v>541</v>
      </c>
    </row>
    <row r="231" spans="2:13" x14ac:dyDescent="0.2">
      <c r="B231">
        <v>1119</v>
      </c>
      <c r="C231">
        <v>1</v>
      </c>
      <c r="D231">
        <v>3</v>
      </c>
      <c r="E231" t="s">
        <v>301</v>
      </c>
      <c r="F231" t="s">
        <v>15</v>
      </c>
      <c r="G231">
        <v>21</v>
      </c>
      <c r="H231">
        <v>0</v>
      </c>
      <c r="I231">
        <v>0</v>
      </c>
      <c r="J231">
        <v>370368</v>
      </c>
      <c r="K231">
        <v>7.75</v>
      </c>
      <c r="L231" t="s">
        <v>13</v>
      </c>
      <c r="M231" t="s">
        <v>541</v>
      </c>
    </row>
    <row r="232" spans="2:13" x14ac:dyDescent="0.2">
      <c r="B232">
        <v>1120</v>
      </c>
      <c r="C232">
        <v>0</v>
      </c>
      <c r="D232">
        <v>3</v>
      </c>
      <c r="E232" t="s">
        <v>302</v>
      </c>
      <c r="F232" t="s">
        <v>12</v>
      </c>
      <c r="G232">
        <v>40.5</v>
      </c>
      <c r="H232">
        <v>0</v>
      </c>
      <c r="I232">
        <v>0</v>
      </c>
      <c r="J232" t="s">
        <v>303</v>
      </c>
      <c r="K232">
        <v>15.1</v>
      </c>
      <c r="L232" t="s">
        <v>16</v>
      </c>
      <c r="M232" t="s">
        <v>542</v>
      </c>
    </row>
    <row r="233" spans="2:13" x14ac:dyDescent="0.2">
      <c r="B233">
        <v>1121</v>
      </c>
      <c r="C233">
        <v>0</v>
      </c>
      <c r="D233">
        <v>2</v>
      </c>
      <c r="E233" t="s">
        <v>304</v>
      </c>
      <c r="F233" t="s">
        <v>12</v>
      </c>
      <c r="G233">
        <v>36</v>
      </c>
      <c r="H233">
        <v>0</v>
      </c>
      <c r="I233">
        <v>0</v>
      </c>
      <c r="J233">
        <v>242963</v>
      </c>
      <c r="K233">
        <v>13</v>
      </c>
      <c r="L233" t="s">
        <v>16</v>
      </c>
      <c r="M233" t="s">
        <v>541</v>
      </c>
    </row>
    <row r="234" spans="2:13" x14ac:dyDescent="0.2">
      <c r="B234">
        <v>1122</v>
      </c>
      <c r="C234">
        <v>0</v>
      </c>
      <c r="D234">
        <v>2</v>
      </c>
      <c r="E234" t="s">
        <v>305</v>
      </c>
      <c r="F234" t="s">
        <v>12</v>
      </c>
      <c r="G234">
        <v>14</v>
      </c>
      <c r="H234">
        <v>0</v>
      </c>
      <c r="I234">
        <v>0</v>
      </c>
      <c r="J234">
        <v>220845</v>
      </c>
      <c r="K234">
        <v>65</v>
      </c>
      <c r="L234" t="s">
        <v>16</v>
      </c>
      <c r="M234" t="s">
        <v>544</v>
      </c>
    </row>
    <row r="235" spans="2:13" x14ac:dyDescent="0.2">
      <c r="B235">
        <v>1123</v>
      </c>
      <c r="C235">
        <v>1</v>
      </c>
      <c r="D235">
        <v>1</v>
      </c>
      <c r="E235" t="s">
        <v>306</v>
      </c>
      <c r="F235" t="s">
        <v>15</v>
      </c>
      <c r="G235">
        <v>21</v>
      </c>
      <c r="H235">
        <v>0</v>
      </c>
      <c r="I235">
        <v>0</v>
      </c>
      <c r="J235">
        <v>113795</v>
      </c>
      <c r="K235">
        <v>26.55</v>
      </c>
      <c r="L235" t="s">
        <v>16</v>
      </c>
      <c r="M235" t="s">
        <v>541</v>
      </c>
    </row>
    <row r="236" spans="2:13" x14ac:dyDescent="0.2">
      <c r="B236">
        <v>1124</v>
      </c>
      <c r="C236">
        <v>0</v>
      </c>
      <c r="D236">
        <v>3</v>
      </c>
      <c r="E236" t="s">
        <v>307</v>
      </c>
      <c r="F236" t="s">
        <v>12</v>
      </c>
      <c r="G236">
        <v>21</v>
      </c>
      <c r="H236">
        <v>1</v>
      </c>
      <c r="I236">
        <v>0</v>
      </c>
      <c r="J236">
        <v>3101266</v>
      </c>
      <c r="K236">
        <v>6.4958</v>
      </c>
      <c r="L236" t="s">
        <v>16</v>
      </c>
      <c r="M236" t="s">
        <v>541</v>
      </c>
    </row>
    <row r="237" spans="2:13" x14ac:dyDescent="0.2">
      <c r="B237">
        <v>1125</v>
      </c>
      <c r="C237">
        <v>0</v>
      </c>
      <c r="D237">
        <v>3</v>
      </c>
      <c r="E237" t="s">
        <v>308</v>
      </c>
      <c r="F237" t="s">
        <v>12</v>
      </c>
      <c r="G237">
        <v>21</v>
      </c>
      <c r="H237">
        <v>0</v>
      </c>
      <c r="I237">
        <v>0</v>
      </c>
      <c r="J237">
        <v>330971</v>
      </c>
      <c r="K237">
        <v>7.8792</v>
      </c>
      <c r="L237" t="s">
        <v>13</v>
      </c>
      <c r="M237" t="s">
        <v>541</v>
      </c>
    </row>
    <row r="238" spans="2:13" x14ac:dyDescent="0.2">
      <c r="B238">
        <v>1126</v>
      </c>
      <c r="C238">
        <v>0</v>
      </c>
      <c r="D238">
        <v>1</v>
      </c>
      <c r="E238" t="s">
        <v>309</v>
      </c>
      <c r="F238" t="s">
        <v>12</v>
      </c>
      <c r="G238">
        <v>39</v>
      </c>
      <c r="H238">
        <v>1</v>
      </c>
      <c r="I238">
        <v>0</v>
      </c>
      <c r="J238" t="s">
        <v>310</v>
      </c>
      <c r="K238">
        <v>71.283299999999997</v>
      </c>
      <c r="L238" t="s">
        <v>24</v>
      </c>
      <c r="M238" t="s">
        <v>541</v>
      </c>
    </row>
    <row r="239" spans="2:13" x14ac:dyDescent="0.2">
      <c r="B239">
        <v>1127</v>
      </c>
      <c r="C239">
        <v>0</v>
      </c>
      <c r="D239">
        <v>3</v>
      </c>
      <c r="E239" t="s">
        <v>311</v>
      </c>
      <c r="F239" t="s">
        <v>12</v>
      </c>
      <c r="G239">
        <v>20</v>
      </c>
      <c r="H239">
        <v>0</v>
      </c>
      <c r="I239">
        <v>0</v>
      </c>
      <c r="J239">
        <v>350416</v>
      </c>
      <c r="K239">
        <v>7.8541999999999996</v>
      </c>
      <c r="L239" t="s">
        <v>16</v>
      </c>
      <c r="M239" t="s">
        <v>541</v>
      </c>
    </row>
    <row r="240" spans="2:13" x14ac:dyDescent="0.2">
      <c r="B240">
        <v>1128</v>
      </c>
      <c r="C240">
        <v>0</v>
      </c>
      <c r="D240">
        <v>1</v>
      </c>
      <c r="E240" t="s">
        <v>312</v>
      </c>
      <c r="F240" t="s">
        <v>12</v>
      </c>
      <c r="G240">
        <v>64</v>
      </c>
      <c r="H240">
        <v>1</v>
      </c>
      <c r="I240">
        <v>0</v>
      </c>
      <c r="J240">
        <v>110813</v>
      </c>
      <c r="K240">
        <v>75.25</v>
      </c>
      <c r="L240" t="s">
        <v>24</v>
      </c>
      <c r="M240" t="s">
        <v>543</v>
      </c>
    </row>
    <row r="241" spans="2:13" x14ac:dyDescent="0.2">
      <c r="B241">
        <v>1129</v>
      </c>
      <c r="C241">
        <v>0</v>
      </c>
      <c r="D241">
        <v>3</v>
      </c>
      <c r="E241" t="s">
        <v>313</v>
      </c>
      <c r="F241" t="s">
        <v>12</v>
      </c>
      <c r="G241">
        <v>20</v>
      </c>
      <c r="H241">
        <v>0</v>
      </c>
      <c r="I241">
        <v>0</v>
      </c>
      <c r="J241">
        <v>2679</v>
      </c>
      <c r="K241">
        <v>7.2249999999999996</v>
      </c>
      <c r="L241" t="s">
        <v>24</v>
      </c>
      <c r="M241" t="s">
        <v>541</v>
      </c>
    </row>
    <row r="242" spans="2:13" x14ac:dyDescent="0.2">
      <c r="B242">
        <v>1130</v>
      </c>
      <c r="C242">
        <v>1</v>
      </c>
      <c r="D242">
        <v>2</v>
      </c>
      <c r="E242" t="s">
        <v>314</v>
      </c>
      <c r="F242" t="s">
        <v>15</v>
      </c>
      <c r="G242">
        <v>18</v>
      </c>
      <c r="H242">
        <v>1</v>
      </c>
      <c r="I242">
        <v>1</v>
      </c>
      <c r="J242">
        <v>250650</v>
      </c>
      <c r="K242">
        <v>13</v>
      </c>
      <c r="L242" t="s">
        <v>16</v>
      </c>
      <c r="M242" t="s">
        <v>544</v>
      </c>
    </row>
    <row r="243" spans="2:13" x14ac:dyDescent="0.2">
      <c r="B243">
        <v>1131</v>
      </c>
      <c r="C243">
        <v>1</v>
      </c>
      <c r="D243">
        <v>1</v>
      </c>
      <c r="E243" t="s">
        <v>315</v>
      </c>
      <c r="F243" t="s">
        <v>15</v>
      </c>
      <c r="G243">
        <v>48</v>
      </c>
      <c r="H243">
        <v>1</v>
      </c>
      <c r="I243">
        <v>0</v>
      </c>
      <c r="J243" t="s">
        <v>316</v>
      </c>
      <c r="K243">
        <v>106.425</v>
      </c>
      <c r="L243" t="s">
        <v>24</v>
      </c>
      <c r="M243" t="s">
        <v>542</v>
      </c>
    </row>
    <row r="244" spans="2:13" x14ac:dyDescent="0.2">
      <c r="B244">
        <v>1132</v>
      </c>
      <c r="C244">
        <v>1</v>
      </c>
      <c r="D244">
        <v>1</v>
      </c>
      <c r="E244" t="s">
        <v>317</v>
      </c>
      <c r="F244" t="s">
        <v>15</v>
      </c>
      <c r="G244">
        <v>55</v>
      </c>
      <c r="H244">
        <v>0</v>
      </c>
      <c r="I244">
        <v>0</v>
      </c>
      <c r="J244">
        <v>112377</v>
      </c>
      <c r="K244">
        <v>27.720800000000001</v>
      </c>
      <c r="L244" t="s">
        <v>24</v>
      </c>
      <c r="M244" t="s">
        <v>542</v>
      </c>
    </row>
    <row r="245" spans="2:13" x14ac:dyDescent="0.2">
      <c r="B245">
        <v>1133</v>
      </c>
      <c r="C245">
        <v>1</v>
      </c>
      <c r="D245">
        <v>2</v>
      </c>
      <c r="E245" t="s">
        <v>318</v>
      </c>
      <c r="F245" t="s">
        <v>15</v>
      </c>
      <c r="G245">
        <v>45</v>
      </c>
      <c r="H245">
        <v>0</v>
      </c>
      <c r="I245">
        <v>2</v>
      </c>
      <c r="J245">
        <v>237789</v>
      </c>
      <c r="K245">
        <v>30</v>
      </c>
      <c r="L245" t="s">
        <v>16</v>
      </c>
      <c r="M245" t="s">
        <v>542</v>
      </c>
    </row>
    <row r="246" spans="2:13" x14ac:dyDescent="0.2">
      <c r="B246">
        <v>1134</v>
      </c>
      <c r="C246">
        <v>0</v>
      </c>
      <c r="D246">
        <v>1</v>
      </c>
      <c r="E246" t="s">
        <v>319</v>
      </c>
      <c r="F246" t="s">
        <v>12</v>
      </c>
      <c r="G246">
        <v>45</v>
      </c>
      <c r="H246">
        <v>1</v>
      </c>
      <c r="I246">
        <v>1</v>
      </c>
      <c r="J246">
        <v>16966</v>
      </c>
      <c r="K246">
        <v>134.5</v>
      </c>
      <c r="L246" t="s">
        <v>24</v>
      </c>
      <c r="M246" t="s">
        <v>542</v>
      </c>
    </row>
    <row r="247" spans="2:13" x14ac:dyDescent="0.2">
      <c r="B247">
        <v>1135</v>
      </c>
      <c r="C247">
        <v>0</v>
      </c>
      <c r="D247">
        <v>3</v>
      </c>
      <c r="E247" t="s">
        <v>320</v>
      </c>
      <c r="F247" t="s">
        <v>12</v>
      </c>
      <c r="G247">
        <v>21</v>
      </c>
      <c r="H247">
        <v>0</v>
      </c>
      <c r="I247">
        <v>0</v>
      </c>
      <c r="J247">
        <v>3470</v>
      </c>
      <c r="K247">
        <v>7.8875000000000002</v>
      </c>
      <c r="L247" t="s">
        <v>16</v>
      </c>
      <c r="M247" t="s">
        <v>541</v>
      </c>
    </row>
    <row r="248" spans="2:13" x14ac:dyDescent="0.2">
      <c r="B248">
        <v>1136</v>
      </c>
      <c r="C248">
        <v>0</v>
      </c>
      <c r="D248">
        <v>3</v>
      </c>
      <c r="E248" t="s">
        <v>321</v>
      </c>
      <c r="F248" t="s">
        <v>12</v>
      </c>
      <c r="G248">
        <v>21</v>
      </c>
      <c r="H248">
        <v>1</v>
      </c>
      <c r="I248">
        <v>2</v>
      </c>
      <c r="J248" t="s">
        <v>63</v>
      </c>
      <c r="K248">
        <v>23.45</v>
      </c>
      <c r="L248" t="s">
        <v>16</v>
      </c>
      <c r="M248" t="s">
        <v>541</v>
      </c>
    </row>
    <row r="249" spans="2:13" x14ac:dyDescent="0.2">
      <c r="B249">
        <v>1137</v>
      </c>
      <c r="C249">
        <v>0</v>
      </c>
      <c r="D249">
        <v>1</v>
      </c>
      <c r="E249" t="s">
        <v>322</v>
      </c>
      <c r="F249" t="s">
        <v>12</v>
      </c>
      <c r="G249">
        <v>41</v>
      </c>
      <c r="H249">
        <v>1</v>
      </c>
      <c r="I249">
        <v>0</v>
      </c>
      <c r="J249">
        <v>17464</v>
      </c>
      <c r="K249">
        <v>51.862499999999997</v>
      </c>
      <c r="L249" t="s">
        <v>16</v>
      </c>
      <c r="M249" t="s">
        <v>542</v>
      </c>
    </row>
    <row r="250" spans="2:13" x14ac:dyDescent="0.2">
      <c r="B250">
        <v>1138</v>
      </c>
      <c r="C250">
        <v>1</v>
      </c>
      <c r="D250">
        <v>2</v>
      </c>
      <c r="E250" t="s">
        <v>323</v>
      </c>
      <c r="F250" t="s">
        <v>15</v>
      </c>
      <c r="G250">
        <v>22</v>
      </c>
      <c r="H250">
        <v>0</v>
      </c>
      <c r="I250">
        <v>0</v>
      </c>
      <c r="J250" t="s">
        <v>102</v>
      </c>
      <c r="K250">
        <v>21</v>
      </c>
      <c r="L250" t="s">
        <v>16</v>
      </c>
      <c r="M250" t="s">
        <v>541</v>
      </c>
    </row>
    <row r="251" spans="2:13" x14ac:dyDescent="0.2">
      <c r="B251">
        <v>1139</v>
      </c>
      <c r="C251">
        <v>0</v>
      </c>
      <c r="D251">
        <v>2</v>
      </c>
      <c r="E251" t="s">
        <v>324</v>
      </c>
      <c r="F251" t="s">
        <v>12</v>
      </c>
      <c r="G251">
        <v>42</v>
      </c>
      <c r="H251">
        <v>1</v>
      </c>
      <c r="I251">
        <v>1</v>
      </c>
      <c r="J251">
        <v>28220</v>
      </c>
      <c r="K251">
        <v>32.5</v>
      </c>
      <c r="L251" t="s">
        <v>16</v>
      </c>
      <c r="M251" t="s">
        <v>542</v>
      </c>
    </row>
    <row r="252" spans="2:13" x14ac:dyDescent="0.2">
      <c r="B252">
        <v>1140</v>
      </c>
      <c r="C252">
        <v>1</v>
      </c>
      <c r="D252">
        <v>2</v>
      </c>
      <c r="E252" t="s">
        <v>325</v>
      </c>
      <c r="F252" t="s">
        <v>15</v>
      </c>
      <c r="G252">
        <v>29</v>
      </c>
      <c r="H252">
        <v>1</v>
      </c>
      <c r="I252">
        <v>0</v>
      </c>
      <c r="J252">
        <v>26707</v>
      </c>
      <c r="K252">
        <v>26</v>
      </c>
      <c r="L252" t="s">
        <v>16</v>
      </c>
      <c r="M252" t="s">
        <v>541</v>
      </c>
    </row>
    <row r="253" spans="2:13" x14ac:dyDescent="0.2">
      <c r="B253">
        <v>1141</v>
      </c>
      <c r="C253">
        <v>1</v>
      </c>
      <c r="D253">
        <v>3</v>
      </c>
      <c r="E253" t="s">
        <v>326</v>
      </c>
      <c r="F253" t="s">
        <v>15</v>
      </c>
      <c r="G253">
        <v>21</v>
      </c>
      <c r="H253">
        <v>1</v>
      </c>
      <c r="I253">
        <v>0</v>
      </c>
      <c r="J253">
        <v>2660</v>
      </c>
      <c r="K253">
        <v>14.4542</v>
      </c>
      <c r="L253" t="s">
        <v>24</v>
      </c>
      <c r="M253" t="s">
        <v>541</v>
      </c>
    </row>
    <row r="254" spans="2:13" x14ac:dyDescent="0.2">
      <c r="B254">
        <v>1142</v>
      </c>
      <c r="C254">
        <v>1</v>
      </c>
      <c r="D254">
        <v>2</v>
      </c>
      <c r="E254" t="s">
        <v>327</v>
      </c>
      <c r="F254" t="s">
        <v>15</v>
      </c>
      <c r="G254">
        <v>0.92</v>
      </c>
      <c r="H254">
        <v>1</v>
      </c>
      <c r="I254">
        <v>2</v>
      </c>
      <c r="J254" t="s">
        <v>328</v>
      </c>
      <c r="K254">
        <v>27.75</v>
      </c>
      <c r="L254" t="s">
        <v>16</v>
      </c>
      <c r="M254" t="s">
        <v>544</v>
      </c>
    </row>
    <row r="255" spans="2:13" x14ac:dyDescent="0.2">
      <c r="B255">
        <v>1143</v>
      </c>
      <c r="C255">
        <v>0</v>
      </c>
      <c r="D255">
        <v>3</v>
      </c>
      <c r="E255" t="s">
        <v>329</v>
      </c>
      <c r="F255" t="s">
        <v>12</v>
      </c>
      <c r="G255">
        <v>20</v>
      </c>
      <c r="H255">
        <v>0</v>
      </c>
      <c r="I255">
        <v>0</v>
      </c>
      <c r="J255" t="s">
        <v>330</v>
      </c>
      <c r="K255">
        <v>7.9249999999999998</v>
      </c>
      <c r="L255" t="s">
        <v>16</v>
      </c>
      <c r="M255" t="s">
        <v>541</v>
      </c>
    </row>
    <row r="256" spans="2:13" x14ac:dyDescent="0.2">
      <c r="B256">
        <v>1144</v>
      </c>
      <c r="C256">
        <v>0</v>
      </c>
      <c r="D256">
        <v>1</v>
      </c>
      <c r="E256" t="s">
        <v>331</v>
      </c>
      <c r="F256" t="s">
        <v>12</v>
      </c>
      <c r="G256">
        <v>27</v>
      </c>
      <c r="H256">
        <v>1</v>
      </c>
      <c r="I256">
        <v>0</v>
      </c>
      <c r="J256">
        <v>13508</v>
      </c>
      <c r="K256">
        <v>136.7792</v>
      </c>
      <c r="L256" t="s">
        <v>24</v>
      </c>
      <c r="M256" t="s">
        <v>541</v>
      </c>
    </row>
    <row r="257" spans="2:13" x14ac:dyDescent="0.2">
      <c r="B257">
        <v>1145</v>
      </c>
      <c r="C257">
        <v>0</v>
      </c>
      <c r="D257">
        <v>3</v>
      </c>
      <c r="E257" t="s">
        <v>332</v>
      </c>
      <c r="F257" t="s">
        <v>12</v>
      </c>
      <c r="G257">
        <v>24</v>
      </c>
      <c r="H257">
        <v>0</v>
      </c>
      <c r="I257">
        <v>0</v>
      </c>
      <c r="J257">
        <v>7266</v>
      </c>
      <c r="K257">
        <v>9.3249999999999993</v>
      </c>
      <c r="L257" t="s">
        <v>16</v>
      </c>
      <c r="M257" t="s">
        <v>541</v>
      </c>
    </row>
    <row r="258" spans="2:13" x14ac:dyDescent="0.2">
      <c r="B258">
        <v>1146</v>
      </c>
      <c r="C258">
        <v>0</v>
      </c>
      <c r="D258">
        <v>3</v>
      </c>
      <c r="E258" t="s">
        <v>333</v>
      </c>
      <c r="F258" t="s">
        <v>12</v>
      </c>
      <c r="G258">
        <v>32.5</v>
      </c>
      <c r="H258">
        <v>0</v>
      </c>
      <c r="I258">
        <v>0</v>
      </c>
      <c r="J258">
        <v>345775</v>
      </c>
      <c r="K258">
        <v>9.5</v>
      </c>
      <c r="L258" t="s">
        <v>16</v>
      </c>
      <c r="M258" t="s">
        <v>541</v>
      </c>
    </row>
    <row r="259" spans="2:13" x14ac:dyDescent="0.2">
      <c r="B259">
        <v>1147</v>
      </c>
      <c r="C259">
        <v>0</v>
      </c>
      <c r="D259">
        <v>3</v>
      </c>
      <c r="E259" t="s">
        <v>334</v>
      </c>
      <c r="F259" t="s">
        <v>12</v>
      </c>
      <c r="G259">
        <v>21</v>
      </c>
      <c r="H259">
        <v>0</v>
      </c>
      <c r="I259">
        <v>0</v>
      </c>
      <c r="J259" t="s">
        <v>335</v>
      </c>
      <c r="K259">
        <v>7.55</v>
      </c>
      <c r="L259" t="s">
        <v>16</v>
      </c>
      <c r="M259" t="s">
        <v>541</v>
      </c>
    </row>
    <row r="260" spans="2:13" x14ac:dyDescent="0.2">
      <c r="B260">
        <v>1148</v>
      </c>
      <c r="C260">
        <v>0</v>
      </c>
      <c r="D260">
        <v>3</v>
      </c>
      <c r="E260" t="s">
        <v>336</v>
      </c>
      <c r="F260" t="s">
        <v>12</v>
      </c>
      <c r="G260">
        <v>21</v>
      </c>
      <c r="H260">
        <v>0</v>
      </c>
      <c r="I260">
        <v>0</v>
      </c>
      <c r="J260" t="s">
        <v>337</v>
      </c>
      <c r="K260">
        <v>7.75</v>
      </c>
      <c r="L260" t="s">
        <v>13</v>
      </c>
      <c r="M260" t="s">
        <v>541</v>
      </c>
    </row>
    <row r="261" spans="2:13" x14ac:dyDescent="0.2">
      <c r="B261">
        <v>1149</v>
      </c>
      <c r="C261">
        <v>0</v>
      </c>
      <c r="D261">
        <v>3</v>
      </c>
      <c r="E261" t="s">
        <v>338</v>
      </c>
      <c r="F261" t="s">
        <v>12</v>
      </c>
      <c r="G261">
        <v>28</v>
      </c>
      <c r="H261">
        <v>0</v>
      </c>
      <c r="I261">
        <v>0</v>
      </c>
      <c r="J261">
        <v>363611</v>
      </c>
      <c r="K261">
        <v>8.0500000000000007</v>
      </c>
      <c r="L261" t="s">
        <v>16</v>
      </c>
      <c r="M261" t="s">
        <v>541</v>
      </c>
    </row>
    <row r="262" spans="2:13" x14ac:dyDescent="0.2">
      <c r="B262">
        <v>1150</v>
      </c>
      <c r="C262">
        <v>1</v>
      </c>
      <c r="D262">
        <v>2</v>
      </c>
      <c r="E262" t="s">
        <v>339</v>
      </c>
      <c r="F262" t="s">
        <v>15</v>
      </c>
      <c r="G262">
        <v>19</v>
      </c>
      <c r="H262">
        <v>0</v>
      </c>
      <c r="I262">
        <v>0</v>
      </c>
      <c r="J262">
        <v>28404</v>
      </c>
      <c r="K262">
        <v>13</v>
      </c>
      <c r="L262" t="s">
        <v>16</v>
      </c>
      <c r="M262" t="s">
        <v>544</v>
      </c>
    </row>
    <row r="263" spans="2:13" x14ac:dyDescent="0.2">
      <c r="B263">
        <v>1151</v>
      </c>
      <c r="C263">
        <v>0</v>
      </c>
      <c r="D263">
        <v>3</v>
      </c>
      <c r="E263" t="s">
        <v>340</v>
      </c>
      <c r="F263" t="s">
        <v>12</v>
      </c>
      <c r="G263">
        <v>21</v>
      </c>
      <c r="H263">
        <v>0</v>
      </c>
      <c r="I263">
        <v>0</v>
      </c>
      <c r="J263">
        <v>345501</v>
      </c>
      <c r="K263">
        <v>7.7750000000000004</v>
      </c>
      <c r="L263" t="s">
        <v>16</v>
      </c>
      <c r="M263" t="s">
        <v>541</v>
      </c>
    </row>
    <row r="264" spans="2:13" x14ac:dyDescent="0.2">
      <c r="B264">
        <v>1152</v>
      </c>
      <c r="C264">
        <v>0</v>
      </c>
      <c r="D264">
        <v>3</v>
      </c>
      <c r="E264" t="s">
        <v>341</v>
      </c>
      <c r="F264" t="s">
        <v>12</v>
      </c>
      <c r="G264">
        <v>36.5</v>
      </c>
      <c r="H264">
        <v>1</v>
      </c>
      <c r="I264">
        <v>0</v>
      </c>
      <c r="J264">
        <v>345572</v>
      </c>
      <c r="K264">
        <v>17.399999999999999</v>
      </c>
      <c r="L264" t="s">
        <v>16</v>
      </c>
      <c r="M264" t="s">
        <v>541</v>
      </c>
    </row>
    <row r="265" spans="2:13" x14ac:dyDescent="0.2">
      <c r="B265">
        <v>1153</v>
      </c>
      <c r="C265">
        <v>0</v>
      </c>
      <c r="D265">
        <v>3</v>
      </c>
      <c r="E265" t="s">
        <v>342</v>
      </c>
      <c r="F265" t="s">
        <v>12</v>
      </c>
      <c r="G265">
        <v>21</v>
      </c>
      <c r="H265">
        <v>0</v>
      </c>
      <c r="I265">
        <v>0</v>
      </c>
      <c r="J265">
        <v>350410</v>
      </c>
      <c r="K265">
        <v>7.8541999999999996</v>
      </c>
      <c r="L265" t="s">
        <v>16</v>
      </c>
      <c r="M265" t="s">
        <v>541</v>
      </c>
    </row>
    <row r="266" spans="2:13" x14ac:dyDescent="0.2">
      <c r="B266">
        <v>1154</v>
      </c>
      <c r="C266">
        <v>1</v>
      </c>
      <c r="D266">
        <v>2</v>
      </c>
      <c r="E266" t="s">
        <v>343</v>
      </c>
      <c r="F266" t="s">
        <v>15</v>
      </c>
      <c r="G266">
        <v>29</v>
      </c>
      <c r="H266">
        <v>0</v>
      </c>
      <c r="I266">
        <v>2</v>
      </c>
      <c r="J266">
        <v>29103</v>
      </c>
      <c r="K266">
        <v>23</v>
      </c>
      <c r="L266" t="s">
        <v>16</v>
      </c>
      <c r="M266" t="s">
        <v>541</v>
      </c>
    </row>
    <row r="267" spans="2:13" x14ac:dyDescent="0.2">
      <c r="B267">
        <v>1155</v>
      </c>
      <c r="C267">
        <v>1</v>
      </c>
      <c r="D267">
        <v>3</v>
      </c>
      <c r="E267" t="s">
        <v>344</v>
      </c>
      <c r="F267" t="s">
        <v>15</v>
      </c>
      <c r="G267">
        <v>1</v>
      </c>
      <c r="H267">
        <v>1</v>
      </c>
      <c r="I267">
        <v>1</v>
      </c>
      <c r="J267">
        <v>350405</v>
      </c>
      <c r="K267">
        <v>12.183299999999999</v>
      </c>
      <c r="L267" t="s">
        <v>16</v>
      </c>
      <c r="M267" t="s">
        <v>544</v>
      </c>
    </row>
    <row r="268" spans="2:13" x14ac:dyDescent="0.2">
      <c r="B268">
        <v>1156</v>
      </c>
      <c r="C268">
        <v>0</v>
      </c>
      <c r="D268">
        <v>2</v>
      </c>
      <c r="E268" t="s">
        <v>345</v>
      </c>
      <c r="F268" t="s">
        <v>12</v>
      </c>
      <c r="G268">
        <v>30</v>
      </c>
      <c r="H268">
        <v>0</v>
      </c>
      <c r="I268">
        <v>0</v>
      </c>
      <c r="J268" t="s">
        <v>346</v>
      </c>
      <c r="K268">
        <v>12.737500000000001</v>
      </c>
      <c r="L268" t="s">
        <v>24</v>
      </c>
      <c r="M268" t="s">
        <v>541</v>
      </c>
    </row>
    <row r="269" spans="2:13" x14ac:dyDescent="0.2">
      <c r="B269">
        <v>1157</v>
      </c>
      <c r="C269">
        <v>0</v>
      </c>
      <c r="D269">
        <v>3</v>
      </c>
      <c r="E269" t="s">
        <v>347</v>
      </c>
      <c r="F269" t="s">
        <v>12</v>
      </c>
      <c r="G269">
        <v>21</v>
      </c>
      <c r="H269">
        <v>0</v>
      </c>
      <c r="I269">
        <v>0</v>
      </c>
      <c r="J269">
        <v>349235</v>
      </c>
      <c r="K269">
        <v>7.8958000000000004</v>
      </c>
      <c r="L269" t="s">
        <v>16</v>
      </c>
      <c r="M269" t="s">
        <v>541</v>
      </c>
    </row>
    <row r="270" spans="2:13" x14ac:dyDescent="0.2">
      <c r="B270">
        <v>1158</v>
      </c>
      <c r="C270">
        <v>0</v>
      </c>
      <c r="D270">
        <v>1</v>
      </c>
      <c r="E270" t="s">
        <v>348</v>
      </c>
      <c r="F270" t="s">
        <v>12</v>
      </c>
      <c r="G270">
        <v>21</v>
      </c>
      <c r="H270">
        <v>0</v>
      </c>
      <c r="I270">
        <v>0</v>
      </c>
      <c r="J270">
        <v>112051</v>
      </c>
      <c r="K270">
        <v>0</v>
      </c>
      <c r="L270" t="s">
        <v>16</v>
      </c>
      <c r="M270" t="s">
        <v>541</v>
      </c>
    </row>
    <row r="271" spans="2:13" x14ac:dyDescent="0.2">
      <c r="B271">
        <v>1159</v>
      </c>
      <c r="C271">
        <v>0</v>
      </c>
      <c r="D271">
        <v>3</v>
      </c>
      <c r="E271" t="s">
        <v>349</v>
      </c>
      <c r="F271" t="s">
        <v>12</v>
      </c>
      <c r="G271">
        <v>21</v>
      </c>
      <c r="H271">
        <v>0</v>
      </c>
      <c r="I271">
        <v>0</v>
      </c>
      <c r="J271" t="s">
        <v>350</v>
      </c>
      <c r="K271">
        <v>7.55</v>
      </c>
      <c r="L271" t="s">
        <v>16</v>
      </c>
      <c r="M271" t="s">
        <v>541</v>
      </c>
    </row>
    <row r="272" spans="2:13" x14ac:dyDescent="0.2">
      <c r="B272">
        <v>1160</v>
      </c>
      <c r="C272">
        <v>1</v>
      </c>
      <c r="D272">
        <v>3</v>
      </c>
      <c r="E272" t="s">
        <v>351</v>
      </c>
      <c r="F272" t="s">
        <v>15</v>
      </c>
      <c r="G272">
        <v>21</v>
      </c>
      <c r="H272">
        <v>0</v>
      </c>
      <c r="I272">
        <v>0</v>
      </c>
      <c r="J272" t="s">
        <v>352</v>
      </c>
      <c r="K272">
        <v>8.0500000000000007</v>
      </c>
      <c r="L272" t="s">
        <v>16</v>
      </c>
      <c r="M272" t="s">
        <v>541</v>
      </c>
    </row>
    <row r="273" spans="2:13" x14ac:dyDescent="0.2">
      <c r="B273">
        <v>1161</v>
      </c>
      <c r="C273">
        <v>0</v>
      </c>
      <c r="D273">
        <v>3</v>
      </c>
      <c r="E273" t="s">
        <v>353</v>
      </c>
      <c r="F273" t="s">
        <v>12</v>
      </c>
      <c r="G273">
        <v>17</v>
      </c>
      <c r="H273">
        <v>0</v>
      </c>
      <c r="I273">
        <v>0</v>
      </c>
      <c r="J273">
        <v>315095</v>
      </c>
      <c r="K273">
        <v>8.6624999999999996</v>
      </c>
      <c r="L273" t="s">
        <v>16</v>
      </c>
      <c r="M273" t="s">
        <v>544</v>
      </c>
    </row>
    <row r="274" spans="2:13" x14ac:dyDescent="0.2">
      <c r="B274">
        <v>1162</v>
      </c>
      <c r="C274">
        <v>0</v>
      </c>
      <c r="D274">
        <v>1</v>
      </c>
      <c r="E274" t="s">
        <v>354</v>
      </c>
      <c r="F274" t="s">
        <v>12</v>
      </c>
      <c r="G274">
        <v>46</v>
      </c>
      <c r="H274">
        <v>0</v>
      </c>
      <c r="I274">
        <v>0</v>
      </c>
      <c r="J274">
        <v>13050</v>
      </c>
      <c r="K274">
        <v>75.241699999999994</v>
      </c>
      <c r="L274" t="s">
        <v>24</v>
      </c>
      <c r="M274" t="s">
        <v>542</v>
      </c>
    </row>
    <row r="275" spans="2:13" x14ac:dyDescent="0.2">
      <c r="B275">
        <v>1163</v>
      </c>
      <c r="C275">
        <v>0</v>
      </c>
      <c r="D275">
        <v>3</v>
      </c>
      <c r="E275" t="s">
        <v>355</v>
      </c>
      <c r="F275" t="s">
        <v>12</v>
      </c>
      <c r="G275">
        <v>21</v>
      </c>
      <c r="H275">
        <v>0</v>
      </c>
      <c r="I275">
        <v>0</v>
      </c>
      <c r="J275">
        <v>368573</v>
      </c>
      <c r="K275">
        <v>7.75</v>
      </c>
      <c r="L275" t="s">
        <v>13</v>
      </c>
      <c r="M275" t="s">
        <v>541</v>
      </c>
    </row>
    <row r="276" spans="2:13" x14ac:dyDescent="0.2">
      <c r="B276">
        <v>1164</v>
      </c>
      <c r="C276">
        <v>1</v>
      </c>
      <c r="D276">
        <v>1</v>
      </c>
      <c r="E276" t="s">
        <v>356</v>
      </c>
      <c r="F276" t="s">
        <v>15</v>
      </c>
      <c r="G276">
        <v>26</v>
      </c>
      <c r="H276">
        <v>1</v>
      </c>
      <c r="I276">
        <v>0</v>
      </c>
      <c r="J276">
        <v>13508</v>
      </c>
      <c r="K276">
        <v>136.7792</v>
      </c>
      <c r="L276" t="s">
        <v>24</v>
      </c>
      <c r="M276" t="s">
        <v>541</v>
      </c>
    </row>
    <row r="277" spans="2:13" x14ac:dyDescent="0.2">
      <c r="B277">
        <v>1165</v>
      </c>
      <c r="C277">
        <v>1</v>
      </c>
      <c r="D277">
        <v>3</v>
      </c>
      <c r="E277" t="s">
        <v>357</v>
      </c>
      <c r="F277" t="s">
        <v>15</v>
      </c>
      <c r="G277">
        <v>21</v>
      </c>
      <c r="H277">
        <v>1</v>
      </c>
      <c r="I277">
        <v>0</v>
      </c>
      <c r="J277">
        <v>370371</v>
      </c>
      <c r="K277">
        <v>15.5</v>
      </c>
      <c r="L277" t="s">
        <v>13</v>
      </c>
      <c r="M277" t="s">
        <v>541</v>
      </c>
    </row>
    <row r="278" spans="2:13" x14ac:dyDescent="0.2">
      <c r="B278">
        <v>1166</v>
      </c>
      <c r="C278">
        <v>0</v>
      </c>
      <c r="D278">
        <v>3</v>
      </c>
      <c r="E278" t="s">
        <v>358</v>
      </c>
      <c r="F278" t="s">
        <v>12</v>
      </c>
      <c r="G278">
        <v>21</v>
      </c>
      <c r="H278">
        <v>0</v>
      </c>
      <c r="I278">
        <v>0</v>
      </c>
      <c r="J278">
        <v>2676</v>
      </c>
      <c r="K278">
        <v>7.2249999999999996</v>
      </c>
      <c r="L278" t="s">
        <v>24</v>
      </c>
      <c r="M278" t="s">
        <v>541</v>
      </c>
    </row>
    <row r="279" spans="2:13" x14ac:dyDescent="0.2">
      <c r="B279">
        <v>1167</v>
      </c>
      <c r="C279">
        <v>1</v>
      </c>
      <c r="D279">
        <v>2</v>
      </c>
      <c r="E279" t="s">
        <v>359</v>
      </c>
      <c r="F279" t="s">
        <v>15</v>
      </c>
      <c r="G279">
        <v>20</v>
      </c>
      <c r="H279">
        <v>1</v>
      </c>
      <c r="I279">
        <v>0</v>
      </c>
      <c r="J279">
        <v>236853</v>
      </c>
      <c r="K279">
        <v>26</v>
      </c>
      <c r="L279" t="s">
        <v>16</v>
      </c>
      <c r="M279" t="s">
        <v>541</v>
      </c>
    </row>
    <row r="280" spans="2:13" x14ac:dyDescent="0.2">
      <c r="B280">
        <v>1168</v>
      </c>
      <c r="C280">
        <v>0</v>
      </c>
      <c r="D280">
        <v>2</v>
      </c>
      <c r="E280" t="s">
        <v>360</v>
      </c>
      <c r="F280" t="s">
        <v>12</v>
      </c>
      <c r="G280">
        <v>28</v>
      </c>
      <c r="H280">
        <v>0</v>
      </c>
      <c r="I280">
        <v>0</v>
      </c>
      <c r="J280" t="s">
        <v>361</v>
      </c>
      <c r="K280">
        <v>10.5</v>
      </c>
      <c r="L280" t="s">
        <v>16</v>
      </c>
      <c r="M280" t="s">
        <v>541</v>
      </c>
    </row>
    <row r="281" spans="2:13" x14ac:dyDescent="0.2">
      <c r="B281">
        <v>1169</v>
      </c>
      <c r="C281">
        <v>0</v>
      </c>
      <c r="D281">
        <v>2</v>
      </c>
      <c r="E281" t="s">
        <v>362</v>
      </c>
      <c r="F281" t="s">
        <v>12</v>
      </c>
      <c r="G281">
        <v>40</v>
      </c>
      <c r="H281">
        <v>1</v>
      </c>
      <c r="I281">
        <v>0</v>
      </c>
      <c r="J281">
        <v>2926</v>
      </c>
      <c r="K281">
        <v>26</v>
      </c>
      <c r="L281" t="s">
        <v>16</v>
      </c>
      <c r="M281" t="s">
        <v>542</v>
      </c>
    </row>
    <row r="282" spans="2:13" x14ac:dyDescent="0.2">
      <c r="B282">
        <v>1170</v>
      </c>
      <c r="C282">
        <v>0</v>
      </c>
      <c r="D282">
        <v>2</v>
      </c>
      <c r="E282" t="s">
        <v>363</v>
      </c>
      <c r="F282" t="s">
        <v>12</v>
      </c>
      <c r="G282">
        <v>30</v>
      </c>
      <c r="H282">
        <v>1</v>
      </c>
      <c r="I282">
        <v>0</v>
      </c>
      <c r="J282" t="s">
        <v>364</v>
      </c>
      <c r="K282">
        <v>21</v>
      </c>
      <c r="L282" t="s">
        <v>16</v>
      </c>
      <c r="M282" t="s">
        <v>541</v>
      </c>
    </row>
    <row r="283" spans="2:13" x14ac:dyDescent="0.2">
      <c r="B283">
        <v>1171</v>
      </c>
      <c r="C283">
        <v>0</v>
      </c>
      <c r="D283">
        <v>2</v>
      </c>
      <c r="E283" t="s">
        <v>365</v>
      </c>
      <c r="F283" t="s">
        <v>12</v>
      </c>
      <c r="G283">
        <v>22</v>
      </c>
      <c r="H283">
        <v>0</v>
      </c>
      <c r="I283">
        <v>0</v>
      </c>
      <c r="J283" t="s">
        <v>366</v>
      </c>
      <c r="K283">
        <v>10.5</v>
      </c>
      <c r="L283" t="s">
        <v>16</v>
      </c>
      <c r="M283" t="s">
        <v>541</v>
      </c>
    </row>
    <row r="284" spans="2:13" x14ac:dyDescent="0.2">
      <c r="B284">
        <v>1172</v>
      </c>
      <c r="C284">
        <v>1</v>
      </c>
      <c r="D284">
        <v>3</v>
      </c>
      <c r="E284" t="s">
        <v>367</v>
      </c>
      <c r="F284" t="s">
        <v>15</v>
      </c>
      <c r="G284">
        <v>23</v>
      </c>
      <c r="H284">
        <v>0</v>
      </c>
      <c r="I284">
        <v>0</v>
      </c>
      <c r="J284">
        <v>315085</v>
      </c>
      <c r="K284">
        <v>8.6624999999999996</v>
      </c>
      <c r="L284" t="s">
        <v>16</v>
      </c>
      <c r="M284" t="s">
        <v>541</v>
      </c>
    </row>
    <row r="285" spans="2:13" x14ac:dyDescent="0.2">
      <c r="B285">
        <v>1173</v>
      </c>
      <c r="C285">
        <v>0</v>
      </c>
      <c r="D285">
        <v>3</v>
      </c>
      <c r="E285" t="s">
        <v>368</v>
      </c>
      <c r="F285" t="s">
        <v>12</v>
      </c>
      <c r="G285">
        <v>0.75</v>
      </c>
      <c r="H285">
        <v>1</v>
      </c>
      <c r="I285">
        <v>1</v>
      </c>
      <c r="J285" t="s">
        <v>213</v>
      </c>
      <c r="K285">
        <v>13.775</v>
      </c>
      <c r="L285" t="s">
        <v>16</v>
      </c>
      <c r="M285" t="s">
        <v>544</v>
      </c>
    </row>
    <row r="286" spans="2:13" x14ac:dyDescent="0.2">
      <c r="B286">
        <v>1174</v>
      </c>
      <c r="C286">
        <v>1</v>
      </c>
      <c r="D286">
        <v>3</v>
      </c>
      <c r="E286" t="s">
        <v>369</v>
      </c>
      <c r="F286" t="s">
        <v>15</v>
      </c>
      <c r="G286">
        <v>21</v>
      </c>
      <c r="H286">
        <v>0</v>
      </c>
      <c r="I286">
        <v>0</v>
      </c>
      <c r="J286">
        <v>364859</v>
      </c>
      <c r="K286">
        <v>7.75</v>
      </c>
      <c r="L286" t="s">
        <v>13</v>
      </c>
      <c r="M286" t="s">
        <v>541</v>
      </c>
    </row>
    <row r="287" spans="2:13" x14ac:dyDescent="0.2">
      <c r="B287">
        <v>1175</v>
      </c>
      <c r="C287">
        <v>1</v>
      </c>
      <c r="D287">
        <v>3</v>
      </c>
      <c r="E287" t="s">
        <v>370</v>
      </c>
      <c r="F287" t="s">
        <v>15</v>
      </c>
      <c r="G287">
        <v>9</v>
      </c>
      <c r="H287">
        <v>1</v>
      </c>
      <c r="I287">
        <v>1</v>
      </c>
      <c r="J287">
        <v>2650</v>
      </c>
      <c r="K287">
        <v>15.245799999999999</v>
      </c>
      <c r="L287" t="s">
        <v>24</v>
      </c>
      <c r="M287" t="s">
        <v>544</v>
      </c>
    </row>
    <row r="288" spans="2:13" x14ac:dyDescent="0.2">
      <c r="B288">
        <v>1176</v>
      </c>
      <c r="C288">
        <v>1</v>
      </c>
      <c r="D288">
        <v>3</v>
      </c>
      <c r="E288" t="s">
        <v>371</v>
      </c>
      <c r="F288" t="s">
        <v>15</v>
      </c>
      <c r="G288">
        <v>2</v>
      </c>
      <c r="H288">
        <v>1</v>
      </c>
      <c r="I288">
        <v>1</v>
      </c>
      <c r="J288">
        <v>370129</v>
      </c>
      <c r="K288">
        <v>20.212499999999999</v>
      </c>
      <c r="L288" t="s">
        <v>16</v>
      </c>
      <c r="M288" t="s">
        <v>544</v>
      </c>
    </row>
    <row r="289" spans="2:13" x14ac:dyDescent="0.2">
      <c r="B289">
        <v>1177</v>
      </c>
      <c r="C289">
        <v>0</v>
      </c>
      <c r="D289">
        <v>3</v>
      </c>
      <c r="E289" t="s">
        <v>372</v>
      </c>
      <c r="F289" t="s">
        <v>12</v>
      </c>
      <c r="G289">
        <v>36</v>
      </c>
      <c r="H289">
        <v>0</v>
      </c>
      <c r="I289">
        <v>0</v>
      </c>
      <c r="J289" t="s">
        <v>373</v>
      </c>
      <c r="K289">
        <v>7.25</v>
      </c>
      <c r="L289" t="s">
        <v>16</v>
      </c>
      <c r="M289" t="s">
        <v>541</v>
      </c>
    </row>
    <row r="290" spans="2:13" x14ac:dyDescent="0.2">
      <c r="B290">
        <v>1178</v>
      </c>
      <c r="C290">
        <v>0</v>
      </c>
      <c r="D290">
        <v>3</v>
      </c>
      <c r="E290" t="s">
        <v>374</v>
      </c>
      <c r="F290" t="s">
        <v>12</v>
      </c>
      <c r="G290">
        <v>21</v>
      </c>
      <c r="H290">
        <v>0</v>
      </c>
      <c r="I290">
        <v>0</v>
      </c>
      <c r="J290" t="s">
        <v>375</v>
      </c>
      <c r="K290">
        <v>7.25</v>
      </c>
      <c r="L290" t="s">
        <v>16</v>
      </c>
      <c r="M290" t="s">
        <v>541</v>
      </c>
    </row>
    <row r="291" spans="2:13" x14ac:dyDescent="0.2">
      <c r="B291">
        <v>1179</v>
      </c>
      <c r="C291">
        <v>0</v>
      </c>
      <c r="D291">
        <v>1</v>
      </c>
      <c r="E291" t="s">
        <v>376</v>
      </c>
      <c r="F291" t="s">
        <v>12</v>
      </c>
      <c r="G291">
        <v>24</v>
      </c>
      <c r="H291">
        <v>1</v>
      </c>
      <c r="I291">
        <v>0</v>
      </c>
      <c r="J291">
        <v>21228</v>
      </c>
      <c r="K291">
        <v>82.2667</v>
      </c>
      <c r="L291" t="s">
        <v>16</v>
      </c>
      <c r="M291" t="s">
        <v>541</v>
      </c>
    </row>
    <row r="292" spans="2:13" x14ac:dyDescent="0.2">
      <c r="B292">
        <v>1180</v>
      </c>
      <c r="C292">
        <v>0</v>
      </c>
      <c r="D292">
        <v>3</v>
      </c>
      <c r="E292" t="s">
        <v>377</v>
      </c>
      <c r="F292" t="s">
        <v>12</v>
      </c>
      <c r="G292">
        <v>21</v>
      </c>
      <c r="H292">
        <v>0</v>
      </c>
      <c r="I292">
        <v>0</v>
      </c>
      <c r="J292">
        <v>2655</v>
      </c>
      <c r="K292">
        <v>7.2291999999999996</v>
      </c>
      <c r="L292" t="s">
        <v>24</v>
      </c>
      <c r="M292" t="s">
        <v>541</v>
      </c>
    </row>
    <row r="293" spans="2:13" x14ac:dyDescent="0.2">
      <c r="B293">
        <v>1181</v>
      </c>
      <c r="C293">
        <v>0</v>
      </c>
      <c r="D293">
        <v>3</v>
      </c>
      <c r="E293" t="s">
        <v>378</v>
      </c>
      <c r="F293" t="s">
        <v>12</v>
      </c>
      <c r="G293">
        <v>21</v>
      </c>
      <c r="H293">
        <v>0</v>
      </c>
      <c r="I293">
        <v>0</v>
      </c>
      <c r="J293" t="s">
        <v>379</v>
      </c>
      <c r="K293">
        <v>8.0500000000000007</v>
      </c>
      <c r="L293" t="s">
        <v>16</v>
      </c>
      <c r="M293" t="s">
        <v>541</v>
      </c>
    </row>
    <row r="294" spans="2:13" x14ac:dyDescent="0.2">
      <c r="B294">
        <v>1182</v>
      </c>
      <c r="C294">
        <v>0</v>
      </c>
      <c r="D294">
        <v>1</v>
      </c>
      <c r="E294" t="s">
        <v>380</v>
      </c>
      <c r="F294" t="s">
        <v>12</v>
      </c>
      <c r="G294">
        <v>21</v>
      </c>
      <c r="H294">
        <v>0</v>
      </c>
      <c r="I294">
        <v>0</v>
      </c>
      <c r="J294" t="s">
        <v>381</v>
      </c>
      <c r="K294">
        <v>39.6</v>
      </c>
      <c r="L294" t="s">
        <v>16</v>
      </c>
      <c r="M294" t="s">
        <v>541</v>
      </c>
    </row>
    <row r="295" spans="2:13" x14ac:dyDescent="0.2">
      <c r="B295">
        <v>1183</v>
      </c>
      <c r="C295">
        <v>1</v>
      </c>
      <c r="D295">
        <v>3</v>
      </c>
      <c r="E295" t="s">
        <v>382</v>
      </c>
      <c r="F295" t="s">
        <v>15</v>
      </c>
      <c r="G295">
        <v>30</v>
      </c>
      <c r="H295">
        <v>0</v>
      </c>
      <c r="I295">
        <v>0</v>
      </c>
      <c r="J295">
        <v>382650</v>
      </c>
      <c r="K295">
        <v>6.95</v>
      </c>
      <c r="L295" t="s">
        <v>13</v>
      </c>
      <c r="M295" t="s">
        <v>541</v>
      </c>
    </row>
    <row r="296" spans="2:13" x14ac:dyDescent="0.2">
      <c r="B296">
        <v>1184</v>
      </c>
      <c r="C296">
        <v>0</v>
      </c>
      <c r="D296">
        <v>3</v>
      </c>
      <c r="E296" t="s">
        <v>383</v>
      </c>
      <c r="F296" t="s">
        <v>12</v>
      </c>
      <c r="G296">
        <v>21</v>
      </c>
      <c r="H296">
        <v>0</v>
      </c>
      <c r="I296">
        <v>0</v>
      </c>
      <c r="J296">
        <v>2652</v>
      </c>
      <c r="K296">
        <v>7.2291999999999996</v>
      </c>
      <c r="L296" t="s">
        <v>24</v>
      </c>
      <c r="M296" t="s">
        <v>541</v>
      </c>
    </row>
    <row r="297" spans="2:13" x14ac:dyDescent="0.2">
      <c r="B297">
        <v>1185</v>
      </c>
      <c r="C297">
        <v>0</v>
      </c>
      <c r="D297">
        <v>1</v>
      </c>
      <c r="E297" t="s">
        <v>384</v>
      </c>
      <c r="F297" t="s">
        <v>12</v>
      </c>
      <c r="G297">
        <v>53</v>
      </c>
      <c r="H297">
        <v>1</v>
      </c>
      <c r="I297">
        <v>1</v>
      </c>
      <c r="J297">
        <v>33638</v>
      </c>
      <c r="K297">
        <v>81.8583</v>
      </c>
      <c r="L297" t="s">
        <v>16</v>
      </c>
      <c r="M297" t="s">
        <v>542</v>
      </c>
    </row>
    <row r="298" spans="2:13" x14ac:dyDescent="0.2">
      <c r="B298">
        <v>1186</v>
      </c>
      <c r="C298">
        <v>0</v>
      </c>
      <c r="D298">
        <v>3</v>
      </c>
      <c r="E298" t="s">
        <v>385</v>
      </c>
      <c r="F298" t="s">
        <v>12</v>
      </c>
      <c r="G298">
        <v>36</v>
      </c>
      <c r="H298">
        <v>0</v>
      </c>
      <c r="I298">
        <v>0</v>
      </c>
      <c r="J298">
        <v>345771</v>
      </c>
      <c r="K298">
        <v>9.5</v>
      </c>
      <c r="L298" t="s">
        <v>16</v>
      </c>
      <c r="M298" t="s">
        <v>541</v>
      </c>
    </row>
    <row r="299" spans="2:13" x14ac:dyDescent="0.2">
      <c r="B299">
        <v>1187</v>
      </c>
      <c r="C299">
        <v>0</v>
      </c>
      <c r="D299">
        <v>3</v>
      </c>
      <c r="E299" t="s">
        <v>386</v>
      </c>
      <c r="F299" t="s">
        <v>12</v>
      </c>
      <c r="G299">
        <v>26</v>
      </c>
      <c r="H299">
        <v>0</v>
      </c>
      <c r="I299">
        <v>0</v>
      </c>
      <c r="J299">
        <v>349202</v>
      </c>
      <c r="K299">
        <v>7.8958000000000004</v>
      </c>
      <c r="L299" t="s">
        <v>16</v>
      </c>
      <c r="M299" t="s">
        <v>541</v>
      </c>
    </row>
    <row r="300" spans="2:13" x14ac:dyDescent="0.2">
      <c r="B300">
        <v>1188</v>
      </c>
      <c r="C300">
        <v>1</v>
      </c>
      <c r="D300">
        <v>2</v>
      </c>
      <c r="E300" t="s">
        <v>387</v>
      </c>
      <c r="F300" t="s">
        <v>15</v>
      </c>
      <c r="G300">
        <v>1</v>
      </c>
      <c r="H300">
        <v>1</v>
      </c>
      <c r="I300">
        <v>2</v>
      </c>
      <c r="J300" t="s">
        <v>388</v>
      </c>
      <c r="K300">
        <v>41.5792</v>
      </c>
      <c r="L300" t="s">
        <v>24</v>
      </c>
      <c r="M300" t="s">
        <v>544</v>
      </c>
    </row>
    <row r="301" spans="2:13" x14ac:dyDescent="0.2">
      <c r="B301">
        <v>1189</v>
      </c>
      <c r="C301">
        <v>0</v>
      </c>
      <c r="D301">
        <v>3</v>
      </c>
      <c r="E301" t="s">
        <v>389</v>
      </c>
      <c r="F301" t="s">
        <v>12</v>
      </c>
      <c r="G301">
        <v>21</v>
      </c>
      <c r="H301">
        <v>2</v>
      </c>
      <c r="I301">
        <v>0</v>
      </c>
      <c r="J301">
        <v>2662</v>
      </c>
      <c r="K301">
        <v>21.679200000000002</v>
      </c>
      <c r="L301" t="s">
        <v>24</v>
      </c>
      <c r="M301" t="s">
        <v>541</v>
      </c>
    </row>
    <row r="302" spans="2:13" x14ac:dyDescent="0.2">
      <c r="B302">
        <v>1190</v>
      </c>
      <c r="C302">
        <v>0</v>
      </c>
      <c r="D302">
        <v>1</v>
      </c>
      <c r="E302" t="s">
        <v>390</v>
      </c>
      <c r="F302" t="s">
        <v>12</v>
      </c>
      <c r="G302">
        <v>30</v>
      </c>
      <c r="H302">
        <v>0</v>
      </c>
      <c r="I302">
        <v>0</v>
      </c>
      <c r="J302">
        <v>113801</v>
      </c>
      <c r="K302">
        <v>45.5</v>
      </c>
      <c r="L302" t="s">
        <v>16</v>
      </c>
      <c r="M302" t="s">
        <v>541</v>
      </c>
    </row>
    <row r="303" spans="2:13" x14ac:dyDescent="0.2">
      <c r="B303">
        <v>1191</v>
      </c>
      <c r="C303">
        <v>0</v>
      </c>
      <c r="D303">
        <v>3</v>
      </c>
      <c r="E303" t="s">
        <v>391</v>
      </c>
      <c r="F303" t="s">
        <v>12</v>
      </c>
      <c r="G303">
        <v>29</v>
      </c>
      <c r="H303">
        <v>0</v>
      </c>
      <c r="I303">
        <v>0</v>
      </c>
      <c r="J303">
        <v>347467</v>
      </c>
      <c r="K303">
        <v>7.8541999999999996</v>
      </c>
      <c r="L303" t="s">
        <v>16</v>
      </c>
      <c r="M303" t="s">
        <v>541</v>
      </c>
    </row>
    <row r="304" spans="2:13" x14ac:dyDescent="0.2">
      <c r="B304">
        <v>1192</v>
      </c>
      <c r="C304">
        <v>0</v>
      </c>
      <c r="D304">
        <v>3</v>
      </c>
      <c r="E304" t="s">
        <v>392</v>
      </c>
      <c r="F304" t="s">
        <v>12</v>
      </c>
      <c r="G304">
        <v>32</v>
      </c>
      <c r="H304">
        <v>0</v>
      </c>
      <c r="I304">
        <v>0</v>
      </c>
      <c r="J304">
        <v>347079</v>
      </c>
      <c r="K304">
        <v>7.7750000000000004</v>
      </c>
      <c r="L304" t="s">
        <v>16</v>
      </c>
      <c r="M304" t="s">
        <v>541</v>
      </c>
    </row>
    <row r="305" spans="2:13" x14ac:dyDescent="0.2">
      <c r="B305">
        <v>1193</v>
      </c>
      <c r="C305">
        <v>0</v>
      </c>
      <c r="D305">
        <v>2</v>
      </c>
      <c r="E305" t="s">
        <v>393</v>
      </c>
      <c r="F305" t="s">
        <v>12</v>
      </c>
      <c r="G305">
        <v>21</v>
      </c>
      <c r="H305">
        <v>0</v>
      </c>
      <c r="I305">
        <v>0</v>
      </c>
      <c r="J305">
        <v>237735</v>
      </c>
      <c r="K305">
        <v>15.0458</v>
      </c>
      <c r="L305" t="s">
        <v>24</v>
      </c>
      <c r="M305" t="s">
        <v>541</v>
      </c>
    </row>
    <row r="306" spans="2:13" x14ac:dyDescent="0.2">
      <c r="B306">
        <v>1194</v>
      </c>
      <c r="C306">
        <v>0</v>
      </c>
      <c r="D306">
        <v>2</v>
      </c>
      <c r="E306" t="s">
        <v>394</v>
      </c>
      <c r="F306" t="s">
        <v>12</v>
      </c>
      <c r="G306">
        <v>43</v>
      </c>
      <c r="H306">
        <v>0</v>
      </c>
      <c r="I306">
        <v>1</v>
      </c>
      <c r="J306" t="s">
        <v>247</v>
      </c>
      <c r="K306">
        <v>21</v>
      </c>
      <c r="L306" t="s">
        <v>16</v>
      </c>
      <c r="M306" t="s">
        <v>542</v>
      </c>
    </row>
    <row r="307" spans="2:13" x14ac:dyDescent="0.2">
      <c r="B307">
        <v>1195</v>
      </c>
      <c r="C307">
        <v>0</v>
      </c>
      <c r="D307">
        <v>3</v>
      </c>
      <c r="E307" t="s">
        <v>395</v>
      </c>
      <c r="F307" t="s">
        <v>12</v>
      </c>
      <c r="G307">
        <v>24</v>
      </c>
      <c r="H307">
        <v>0</v>
      </c>
      <c r="I307">
        <v>0</v>
      </c>
      <c r="J307">
        <v>315092</v>
      </c>
      <c r="K307">
        <v>8.6624999999999996</v>
      </c>
      <c r="L307" t="s">
        <v>16</v>
      </c>
      <c r="M307" t="s">
        <v>541</v>
      </c>
    </row>
    <row r="308" spans="2:13" x14ac:dyDescent="0.2">
      <c r="B308">
        <v>1196</v>
      </c>
      <c r="C308">
        <v>1</v>
      </c>
      <c r="D308">
        <v>3</v>
      </c>
      <c r="E308" t="s">
        <v>396</v>
      </c>
      <c r="F308" t="s">
        <v>15</v>
      </c>
      <c r="G308">
        <v>21</v>
      </c>
      <c r="H308">
        <v>0</v>
      </c>
      <c r="I308">
        <v>0</v>
      </c>
      <c r="J308">
        <v>383123</v>
      </c>
      <c r="K308">
        <v>7.75</v>
      </c>
      <c r="L308" t="s">
        <v>13</v>
      </c>
      <c r="M308" t="s">
        <v>541</v>
      </c>
    </row>
    <row r="309" spans="2:13" x14ac:dyDescent="0.2">
      <c r="B309">
        <v>1197</v>
      </c>
      <c r="C309">
        <v>1</v>
      </c>
      <c r="D309">
        <v>1</v>
      </c>
      <c r="E309" t="s">
        <v>397</v>
      </c>
      <c r="F309" t="s">
        <v>15</v>
      </c>
      <c r="G309">
        <v>64</v>
      </c>
      <c r="H309">
        <v>1</v>
      </c>
      <c r="I309">
        <v>1</v>
      </c>
      <c r="J309">
        <v>112901</v>
      </c>
      <c r="K309">
        <v>26.55</v>
      </c>
      <c r="L309" t="s">
        <v>16</v>
      </c>
      <c r="M309" t="s">
        <v>543</v>
      </c>
    </row>
    <row r="310" spans="2:13" x14ac:dyDescent="0.2">
      <c r="B310">
        <v>1198</v>
      </c>
      <c r="C310">
        <v>0</v>
      </c>
      <c r="D310">
        <v>1</v>
      </c>
      <c r="E310" t="s">
        <v>398</v>
      </c>
      <c r="F310" t="s">
        <v>12</v>
      </c>
      <c r="G310">
        <v>30</v>
      </c>
      <c r="H310">
        <v>1</v>
      </c>
      <c r="I310">
        <v>2</v>
      </c>
      <c r="J310">
        <v>113781</v>
      </c>
      <c r="K310">
        <v>151.55000000000001</v>
      </c>
      <c r="L310" t="s">
        <v>16</v>
      </c>
      <c r="M310" t="s">
        <v>541</v>
      </c>
    </row>
    <row r="311" spans="2:13" x14ac:dyDescent="0.2">
      <c r="B311">
        <v>1199</v>
      </c>
      <c r="C311">
        <v>0</v>
      </c>
      <c r="D311">
        <v>3</v>
      </c>
      <c r="E311" t="s">
        <v>399</v>
      </c>
      <c r="F311" t="s">
        <v>12</v>
      </c>
      <c r="G311">
        <v>0.83</v>
      </c>
      <c r="H311">
        <v>0</v>
      </c>
      <c r="I311">
        <v>1</v>
      </c>
      <c r="J311">
        <v>392091</v>
      </c>
      <c r="K311">
        <v>9.35</v>
      </c>
      <c r="L311" t="s">
        <v>16</v>
      </c>
      <c r="M311" t="s">
        <v>544</v>
      </c>
    </row>
    <row r="312" spans="2:13" x14ac:dyDescent="0.2">
      <c r="B312">
        <v>1200</v>
      </c>
      <c r="C312">
        <v>0</v>
      </c>
      <c r="D312">
        <v>1</v>
      </c>
      <c r="E312" t="s">
        <v>400</v>
      </c>
      <c r="F312" t="s">
        <v>12</v>
      </c>
      <c r="G312">
        <v>55</v>
      </c>
      <c r="H312">
        <v>1</v>
      </c>
      <c r="I312">
        <v>1</v>
      </c>
      <c r="J312">
        <v>12749</v>
      </c>
      <c r="K312">
        <v>93.5</v>
      </c>
      <c r="L312" t="s">
        <v>16</v>
      </c>
      <c r="M312" t="s">
        <v>542</v>
      </c>
    </row>
    <row r="313" spans="2:13" x14ac:dyDescent="0.2">
      <c r="B313">
        <v>1201</v>
      </c>
      <c r="C313">
        <v>1</v>
      </c>
      <c r="D313">
        <v>3</v>
      </c>
      <c r="E313" t="s">
        <v>401</v>
      </c>
      <c r="F313" t="s">
        <v>15</v>
      </c>
      <c r="G313">
        <v>45</v>
      </c>
      <c r="H313">
        <v>1</v>
      </c>
      <c r="I313">
        <v>0</v>
      </c>
      <c r="J313">
        <v>350026</v>
      </c>
      <c r="K313">
        <v>14.1083</v>
      </c>
      <c r="L313" t="s">
        <v>16</v>
      </c>
      <c r="M313" t="s">
        <v>542</v>
      </c>
    </row>
    <row r="314" spans="2:13" x14ac:dyDescent="0.2">
      <c r="B314">
        <v>1202</v>
      </c>
      <c r="C314">
        <v>0</v>
      </c>
      <c r="D314">
        <v>3</v>
      </c>
      <c r="E314" t="s">
        <v>402</v>
      </c>
      <c r="F314" t="s">
        <v>12</v>
      </c>
      <c r="G314">
        <v>18</v>
      </c>
      <c r="H314">
        <v>0</v>
      </c>
      <c r="I314">
        <v>0</v>
      </c>
      <c r="J314">
        <v>315091</v>
      </c>
      <c r="K314">
        <v>8.6624999999999996</v>
      </c>
      <c r="L314" t="s">
        <v>16</v>
      </c>
      <c r="M314" t="s">
        <v>544</v>
      </c>
    </row>
    <row r="315" spans="2:13" x14ac:dyDescent="0.2">
      <c r="B315">
        <v>1203</v>
      </c>
      <c r="C315">
        <v>0</v>
      </c>
      <c r="D315">
        <v>3</v>
      </c>
      <c r="E315" t="s">
        <v>403</v>
      </c>
      <c r="F315" t="s">
        <v>12</v>
      </c>
      <c r="G315">
        <v>22</v>
      </c>
      <c r="H315">
        <v>0</v>
      </c>
      <c r="I315">
        <v>0</v>
      </c>
      <c r="J315">
        <v>2658</v>
      </c>
      <c r="K315">
        <v>7.2249999999999996</v>
      </c>
      <c r="L315" t="s">
        <v>24</v>
      </c>
      <c r="M315" t="s">
        <v>541</v>
      </c>
    </row>
    <row r="316" spans="2:13" x14ac:dyDescent="0.2">
      <c r="B316">
        <v>1204</v>
      </c>
      <c r="C316">
        <v>0</v>
      </c>
      <c r="D316">
        <v>3</v>
      </c>
      <c r="E316" t="s">
        <v>404</v>
      </c>
      <c r="F316" t="s">
        <v>12</v>
      </c>
      <c r="G316">
        <v>21</v>
      </c>
      <c r="H316">
        <v>0</v>
      </c>
      <c r="I316">
        <v>0</v>
      </c>
      <c r="J316" t="s">
        <v>405</v>
      </c>
      <c r="K316">
        <v>7.5750000000000002</v>
      </c>
      <c r="L316" t="s">
        <v>16</v>
      </c>
      <c r="M316" t="s">
        <v>541</v>
      </c>
    </row>
    <row r="317" spans="2:13" x14ac:dyDescent="0.2">
      <c r="B317">
        <v>1205</v>
      </c>
      <c r="C317">
        <v>1</v>
      </c>
      <c r="D317">
        <v>3</v>
      </c>
      <c r="E317" t="s">
        <v>406</v>
      </c>
      <c r="F317" t="s">
        <v>15</v>
      </c>
      <c r="G317">
        <v>37</v>
      </c>
      <c r="H317">
        <v>0</v>
      </c>
      <c r="I317">
        <v>0</v>
      </c>
      <c r="J317">
        <v>368364</v>
      </c>
      <c r="K317">
        <v>7.75</v>
      </c>
      <c r="L317" t="s">
        <v>13</v>
      </c>
      <c r="M317" t="s">
        <v>541</v>
      </c>
    </row>
    <row r="318" spans="2:13" x14ac:dyDescent="0.2">
      <c r="B318">
        <v>1206</v>
      </c>
      <c r="C318">
        <v>1</v>
      </c>
      <c r="D318">
        <v>1</v>
      </c>
      <c r="E318" t="s">
        <v>407</v>
      </c>
      <c r="F318" t="s">
        <v>15</v>
      </c>
      <c r="G318">
        <v>55</v>
      </c>
      <c r="H318">
        <v>0</v>
      </c>
      <c r="I318">
        <v>0</v>
      </c>
      <c r="J318" t="s">
        <v>408</v>
      </c>
      <c r="K318">
        <v>135.63329999999999</v>
      </c>
      <c r="L318" t="s">
        <v>24</v>
      </c>
      <c r="M318" t="s">
        <v>542</v>
      </c>
    </row>
    <row r="319" spans="2:13" x14ac:dyDescent="0.2">
      <c r="B319">
        <v>1207</v>
      </c>
      <c r="C319">
        <v>1</v>
      </c>
      <c r="D319">
        <v>3</v>
      </c>
      <c r="E319" t="s">
        <v>409</v>
      </c>
      <c r="F319" t="s">
        <v>15</v>
      </c>
      <c r="G319">
        <v>17</v>
      </c>
      <c r="H319">
        <v>0</v>
      </c>
      <c r="I319">
        <v>0</v>
      </c>
      <c r="J319" t="s">
        <v>410</v>
      </c>
      <c r="K319">
        <v>7.7332999999999998</v>
      </c>
      <c r="L319" t="s">
        <v>13</v>
      </c>
      <c r="M319" t="s">
        <v>544</v>
      </c>
    </row>
    <row r="320" spans="2:13" x14ac:dyDescent="0.2">
      <c r="B320">
        <v>1208</v>
      </c>
      <c r="C320">
        <v>0</v>
      </c>
      <c r="D320">
        <v>1</v>
      </c>
      <c r="E320" t="s">
        <v>411</v>
      </c>
      <c r="F320" t="s">
        <v>12</v>
      </c>
      <c r="G320">
        <v>57</v>
      </c>
      <c r="H320">
        <v>1</v>
      </c>
      <c r="I320">
        <v>0</v>
      </c>
      <c r="J320" t="s">
        <v>412</v>
      </c>
      <c r="K320">
        <v>146.52080000000001</v>
      </c>
      <c r="L320" t="s">
        <v>24</v>
      </c>
      <c r="M320" t="s">
        <v>542</v>
      </c>
    </row>
    <row r="321" spans="2:13" x14ac:dyDescent="0.2">
      <c r="B321">
        <v>1209</v>
      </c>
      <c r="C321">
        <v>0</v>
      </c>
      <c r="D321">
        <v>2</v>
      </c>
      <c r="E321" t="s">
        <v>413</v>
      </c>
      <c r="F321" t="s">
        <v>12</v>
      </c>
      <c r="G321">
        <v>19</v>
      </c>
      <c r="H321">
        <v>0</v>
      </c>
      <c r="I321">
        <v>0</v>
      </c>
      <c r="J321">
        <v>28004</v>
      </c>
      <c r="K321">
        <v>10.5</v>
      </c>
      <c r="L321" t="s">
        <v>16</v>
      </c>
      <c r="M321" t="s">
        <v>544</v>
      </c>
    </row>
    <row r="322" spans="2:13" x14ac:dyDescent="0.2">
      <c r="B322">
        <v>1210</v>
      </c>
      <c r="C322">
        <v>0</v>
      </c>
      <c r="D322">
        <v>3</v>
      </c>
      <c r="E322" t="s">
        <v>414</v>
      </c>
      <c r="F322" t="s">
        <v>12</v>
      </c>
      <c r="G322">
        <v>27</v>
      </c>
      <c r="H322">
        <v>0</v>
      </c>
      <c r="I322">
        <v>0</v>
      </c>
      <c r="J322">
        <v>350408</v>
      </c>
      <c r="K322">
        <v>7.8541999999999996</v>
      </c>
      <c r="L322" t="s">
        <v>16</v>
      </c>
      <c r="M322" t="s">
        <v>541</v>
      </c>
    </row>
    <row r="323" spans="2:13" x14ac:dyDescent="0.2">
      <c r="B323">
        <v>1211</v>
      </c>
      <c r="C323">
        <v>0</v>
      </c>
      <c r="D323">
        <v>2</v>
      </c>
      <c r="E323" t="s">
        <v>415</v>
      </c>
      <c r="F323" t="s">
        <v>12</v>
      </c>
      <c r="G323">
        <v>22</v>
      </c>
      <c r="H323">
        <v>2</v>
      </c>
      <c r="I323">
        <v>0</v>
      </c>
      <c r="J323" t="s">
        <v>59</v>
      </c>
      <c r="K323">
        <v>31.5</v>
      </c>
      <c r="L323" t="s">
        <v>16</v>
      </c>
      <c r="M323" t="s">
        <v>541</v>
      </c>
    </row>
    <row r="324" spans="2:13" x14ac:dyDescent="0.2">
      <c r="B324">
        <v>1212</v>
      </c>
      <c r="C324">
        <v>0</v>
      </c>
      <c r="D324">
        <v>3</v>
      </c>
      <c r="E324" t="s">
        <v>416</v>
      </c>
      <c r="F324" t="s">
        <v>12</v>
      </c>
      <c r="G324">
        <v>26</v>
      </c>
      <c r="H324">
        <v>0</v>
      </c>
      <c r="I324">
        <v>0</v>
      </c>
      <c r="J324">
        <v>347075</v>
      </c>
      <c r="K324">
        <v>7.7750000000000004</v>
      </c>
      <c r="L324" t="s">
        <v>16</v>
      </c>
      <c r="M324" t="s">
        <v>541</v>
      </c>
    </row>
    <row r="325" spans="2:13" x14ac:dyDescent="0.2">
      <c r="B325">
        <v>1213</v>
      </c>
      <c r="C325">
        <v>0</v>
      </c>
      <c r="D325">
        <v>3</v>
      </c>
      <c r="E325" t="s">
        <v>417</v>
      </c>
      <c r="F325" t="s">
        <v>12</v>
      </c>
      <c r="G325">
        <v>25</v>
      </c>
      <c r="H325">
        <v>0</v>
      </c>
      <c r="I325">
        <v>0</v>
      </c>
      <c r="J325">
        <v>2654</v>
      </c>
      <c r="K325">
        <v>7.2291999999999996</v>
      </c>
      <c r="L325" t="s">
        <v>24</v>
      </c>
      <c r="M325" t="s">
        <v>541</v>
      </c>
    </row>
    <row r="326" spans="2:13" x14ac:dyDescent="0.2">
      <c r="B326">
        <v>1214</v>
      </c>
      <c r="C326">
        <v>0</v>
      </c>
      <c r="D326">
        <v>2</v>
      </c>
      <c r="E326" t="s">
        <v>418</v>
      </c>
      <c r="F326" t="s">
        <v>12</v>
      </c>
      <c r="G326">
        <v>26</v>
      </c>
      <c r="H326">
        <v>0</v>
      </c>
      <c r="I326">
        <v>0</v>
      </c>
      <c r="J326">
        <v>244368</v>
      </c>
      <c r="K326">
        <v>13</v>
      </c>
      <c r="L326" t="s">
        <v>16</v>
      </c>
      <c r="M326" t="s">
        <v>541</v>
      </c>
    </row>
    <row r="327" spans="2:13" x14ac:dyDescent="0.2">
      <c r="B327">
        <v>1215</v>
      </c>
      <c r="C327">
        <v>0</v>
      </c>
      <c r="D327">
        <v>1</v>
      </c>
      <c r="E327" t="s">
        <v>419</v>
      </c>
      <c r="F327" t="s">
        <v>12</v>
      </c>
      <c r="G327">
        <v>33</v>
      </c>
      <c r="H327">
        <v>0</v>
      </c>
      <c r="I327">
        <v>0</v>
      </c>
      <c r="J327">
        <v>113790</v>
      </c>
      <c r="K327">
        <v>26.55</v>
      </c>
      <c r="L327" t="s">
        <v>16</v>
      </c>
      <c r="M327" t="s">
        <v>541</v>
      </c>
    </row>
    <row r="328" spans="2:13" x14ac:dyDescent="0.2">
      <c r="B328">
        <v>1216</v>
      </c>
      <c r="C328">
        <v>1</v>
      </c>
      <c r="D328">
        <v>1</v>
      </c>
      <c r="E328" t="s">
        <v>420</v>
      </c>
      <c r="F328" t="s">
        <v>15</v>
      </c>
      <c r="G328">
        <v>39</v>
      </c>
      <c r="H328">
        <v>0</v>
      </c>
      <c r="I328">
        <v>0</v>
      </c>
      <c r="J328">
        <v>24160</v>
      </c>
      <c r="K328">
        <v>211.33750000000001</v>
      </c>
      <c r="L328" t="s">
        <v>16</v>
      </c>
      <c r="M328" t="s">
        <v>541</v>
      </c>
    </row>
    <row r="329" spans="2:13" x14ac:dyDescent="0.2">
      <c r="B329">
        <v>1217</v>
      </c>
      <c r="C329">
        <v>0</v>
      </c>
      <c r="D329">
        <v>3</v>
      </c>
      <c r="E329" t="s">
        <v>421</v>
      </c>
      <c r="F329" t="s">
        <v>12</v>
      </c>
      <c r="G329">
        <v>23</v>
      </c>
      <c r="H329">
        <v>0</v>
      </c>
      <c r="I329">
        <v>0</v>
      </c>
      <c r="J329" t="s">
        <v>422</v>
      </c>
      <c r="K329">
        <v>7.05</v>
      </c>
      <c r="L329" t="s">
        <v>16</v>
      </c>
      <c r="M329" t="s">
        <v>541</v>
      </c>
    </row>
    <row r="330" spans="2:13" x14ac:dyDescent="0.2">
      <c r="B330">
        <v>1218</v>
      </c>
      <c r="C330">
        <v>1</v>
      </c>
      <c r="D330">
        <v>2</v>
      </c>
      <c r="E330" t="s">
        <v>423</v>
      </c>
      <c r="F330" t="s">
        <v>15</v>
      </c>
      <c r="G330">
        <v>12</v>
      </c>
      <c r="H330">
        <v>2</v>
      </c>
      <c r="I330">
        <v>1</v>
      </c>
      <c r="J330">
        <v>230136</v>
      </c>
      <c r="K330">
        <v>39</v>
      </c>
      <c r="L330" t="s">
        <v>16</v>
      </c>
      <c r="M330" t="s">
        <v>544</v>
      </c>
    </row>
    <row r="331" spans="2:13" x14ac:dyDescent="0.2">
      <c r="B331">
        <v>1219</v>
      </c>
      <c r="C331">
        <v>0</v>
      </c>
      <c r="D331">
        <v>1</v>
      </c>
      <c r="E331" t="s">
        <v>424</v>
      </c>
      <c r="F331" t="s">
        <v>12</v>
      </c>
      <c r="G331">
        <v>46</v>
      </c>
      <c r="H331">
        <v>0</v>
      </c>
      <c r="I331">
        <v>0</v>
      </c>
      <c r="J331" t="s">
        <v>425</v>
      </c>
      <c r="K331">
        <v>79.2</v>
      </c>
      <c r="L331" t="s">
        <v>24</v>
      </c>
      <c r="M331" t="s">
        <v>542</v>
      </c>
    </row>
    <row r="332" spans="2:13" x14ac:dyDescent="0.2">
      <c r="B332">
        <v>1220</v>
      </c>
      <c r="C332">
        <v>0</v>
      </c>
      <c r="D332">
        <v>2</v>
      </c>
      <c r="E332" t="s">
        <v>426</v>
      </c>
      <c r="F332" t="s">
        <v>12</v>
      </c>
      <c r="G332">
        <v>29</v>
      </c>
      <c r="H332">
        <v>1</v>
      </c>
      <c r="I332">
        <v>0</v>
      </c>
      <c r="J332">
        <v>2003</v>
      </c>
      <c r="K332">
        <v>26</v>
      </c>
      <c r="L332" t="s">
        <v>16</v>
      </c>
      <c r="M332" t="s">
        <v>541</v>
      </c>
    </row>
    <row r="333" spans="2:13" x14ac:dyDescent="0.2">
      <c r="B333">
        <v>1221</v>
      </c>
      <c r="C333">
        <v>0</v>
      </c>
      <c r="D333">
        <v>2</v>
      </c>
      <c r="E333" t="s">
        <v>427</v>
      </c>
      <c r="F333" t="s">
        <v>12</v>
      </c>
      <c r="G333">
        <v>21</v>
      </c>
      <c r="H333">
        <v>0</v>
      </c>
      <c r="I333">
        <v>0</v>
      </c>
      <c r="J333">
        <v>236854</v>
      </c>
      <c r="K333">
        <v>13</v>
      </c>
      <c r="L333" t="s">
        <v>16</v>
      </c>
      <c r="M333" t="s">
        <v>541</v>
      </c>
    </row>
    <row r="334" spans="2:13" x14ac:dyDescent="0.2">
      <c r="B334">
        <v>1222</v>
      </c>
      <c r="C334">
        <v>1</v>
      </c>
      <c r="D334">
        <v>2</v>
      </c>
      <c r="E334" t="s">
        <v>428</v>
      </c>
      <c r="F334" t="s">
        <v>15</v>
      </c>
      <c r="G334">
        <v>48</v>
      </c>
      <c r="H334">
        <v>0</v>
      </c>
      <c r="I334">
        <v>2</v>
      </c>
      <c r="J334" t="s">
        <v>234</v>
      </c>
      <c r="K334">
        <v>36.75</v>
      </c>
      <c r="L334" t="s">
        <v>16</v>
      </c>
      <c r="M334" t="s">
        <v>542</v>
      </c>
    </row>
    <row r="335" spans="2:13" x14ac:dyDescent="0.2">
      <c r="B335">
        <v>1223</v>
      </c>
      <c r="C335">
        <v>0</v>
      </c>
      <c r="D335">
        <v>1</v>
      </c>
      <c r="E335" t="s">
        <v>429</v>
      </c>
      <c r="F335" t="s">
        <v>12</v>
      </c>
      <c r="G335">
        <v>39</v>
      </c>
      <c r="H335">
        <v>0</v>
      </c>
      <c r="I335">
        <v>0</v>
      </c>
      <c r="J335" t="s">
        <v>430</v>
      </c>
      <c r="K335">
        <v>29.7</v>
      </c>
      <c r="L335" t="s">
        <v>24</v>
      </c>
      <c r="M335" t="s">
        <v>541</v>
      </c>
    </row>
    <row r="336" spans="2:13" x14ac:dyDescent="0.2">
      <c r="B336">
        <v>1224</v>
      </c>
      <c r="C336">
        <v>0</v>
      </c>
      <c r="D336">
        <v>3</v>
      </c>
      <c r="E336" t="s">
        <v>431</v>
      </c>
      <c r="F336" t="s">
        <v>12</v>
      </c>
      <c r="G336">
        <v>21</v>
      </c>
      <c r="H336">
        <v>0</v>
      </c>
      <c r="I336">
        <v>0</v>
      </c>
      <c r="J336">
        <v>2684</v>
      </c>
      <c r="K336">
        <v>7.2249999999999996</v>
      </c>
      <c r="L336" t="s">
        <v>24</v>
      </c>
      <c r="M336" t="s">
        <v>541</v>
      </c>
    </row>
    <row r="337" spans="2:13" x14ac:dyDescent="0.2">
      <c r="B337">
        <v>1225</v>
      </c>
      <c r="C337">
        <v>1</v>
      </c>
      <c r="D337">
        <v>3</v>
      </c>
      <c r="E337" t="s">
        <v>432</v>
      </c>
      <c r="F337" t="s">
        <v>15</v>
      </c>
      <c r="G337">
        <v>19</v>
      </c>
      <c r="H337">
        <v>1</v>
      </c>
      <c r="I337">
        <v>1</v>
      </c>
      <c r="J337">
        <v>2653</v>
      </c>
      <c r="K337">
        <v>15.7417</v>
      </c>
      <c r="L337" t="s">
        <v>24</v>
      </c>
      <c r="M337" t="s">
        <v>544</v>
      </c>
    </row>
    <row r="338" spans="2:13" x14ac:dyDescent="0.2">
      <c r="B338">
        <v>1226</v>
      </c>
      <c r="C338">
        <v>0</v>
      </c>
      <c r="D338">
        <v>3</v>
      </c>
      <c r="E338" t="s">
        <v>433</v>
      </c>
      <c r="F338" t="s">
        <v>12</v>
      </c>
      <c r="G338">
        <v>27</v>
      </c>
      <c r="H338">
        <v>0</v>
      </c>
      <c r="I338">
        <v>0</v>
      </c>
      <c r="J338">
        <v>349229</v>
      </c>
      <c r="K338">
        <v>7.8958000000000004</v>
      </c>
      <c r="L338" t="s">
        <v>16</v>
      </c>
      <c r="M338" t="s">
        <v>541</v>
      </c>
    </row>
    <row r="339" spans="2:13" x14ac:dyDescent="0.2">
      <c r="B339">
        <v>1227</v>
      </c>
      <c r="C339">
        <v>0</v>
      </c>
      <c r="D339">
        <v>1</v>
      </c>
      <c r="E339" t="s">
        <v>434</v>
      </c>
      <c r="F339" t="s">
        <v>12</v>
      </c>
      <c r="G339">
        <v>30</v>
      </c>
      <c r="H339">
        <v>0</v>
      </c>
      <c r="I339">
        <v>0</v>
      </c>
      <c r="J339">
        <v>110469</v>
      </c>
      <c r="K339">
        <v>26</v>
      </c>
      <c r="L339" t="s">
        <v>16</v>
      </c>
      <c r="M339" t="s">
        <v>541</v>
      </c>
    </row>
    <row r="340" spans="2:13" x14ac:dyDescent="0.2">
      <c r="B340">
        <v>1228</v>
      </c>
      <c r="C340">
        <v>0</v>
      </c>
      <c r="D340">
        <v>2</v>
      </c>
      <c r="E340" t="s">
        <v>435</v>
      </c>
      <c r="F340" t="s">
        <v>12</v>
      </c>
      <c r="G340">
        <v>32</v>
      </c>
      <c r="H340">
        <v>0</v>
      </c>
      <c r="I340">
        <v>0</v>
      </c>
      <c r="J340">
        <v>244360</v>
      </c>
      <c r="K340">
        <v>13</v>
      </c>
      <c r="L340" t="s">
        <v>16</v>
      </c>
      <c r="M340" t="s">
        <v>541</v>
      </c>
    </row>
    <row r="341" spans="2:13" x14ac:dyDescent="0.2">
      <c r="B341">
        <v>1229</v>
      </c>
      <c r="C341">
        <v>0</v>
      </c>
      <c r="D341">
        <v>3</v>
      </c>
      <c r="E341" t="s">
        <v>436</v>
      </c>
      <c r="F341" t="s">
        <v>12</v>
      </c>
      <c r="G341">
        <v>39</v>
      </c>
      <c r="H341">
        <v>0</v>
      </c>
      <c r="I341">
        <v>2</v>
      </c>
      <c r="J341">
        <v>2675</v>
      </c>
      <c r="K341">
        <v>7.2291999999999996</v>
      </c>
      <c r="L341" t="s">
        <v>24</v>
      </c>
      <c r="M341" t="s">
        <v>541</v>
      </c>
    </row>
    <row r="342" spans="2:13" x14ac:dyDescent="0.2">
      <c r="B342">
        <v>1230</v>
      </c>
      <c r="C342">
        <v>0</v>
      </c>
      <c r="D342">
        <v>2</v>
      </c>
      <c r="E342" t="s">
        <v>437</v>
      </c>
      <c r="F342" t="s">
        <v>12</v>
      </c>
      <c r="G342">
        <v>25</v>
      </c>
      <c r="H342">
        <v>0</v>
      </c>
      <c r="I342">
        <v>0</v>
      </c>
      <c r="J342" t="s">
        <v>59</v>
      </c>
      <c r="K342">
        <v>31.5</v>
      </c>
      <c r="L342" t="s">
        <v>16</v>
      </c>
      <c r="M342" t="s">
        <v>541</v>
      </c>
    </row>
    <row r="343" spans="2:13" x14ac:dyDescent="0.2">
      <c r="B343">
        <v>1231</v>
      </c>
      <c r="C343">
        <v>0</v>
      </c>
      <c r="D343">
        <v>3</v>
      </c>
      <c r="E343" t="s">
        <v>438</v>
      </c>
      <c r="F343" t="s">
        <v>12</v>
      </c>
      <c r="G343">
        <v>21</v>
      </c>
      <c r="H343">
        <v>0</v>
      </c>
      <c r="I343">
        <v>0</v>
      </c>
      <c r="J343">
        <v>2622</v>
      </c>
      <c r="K343">
        <v>7.2291999999999996</v>
      </c>
      <c r="L343" t="s">
        <v>24</v>
      </c>
      <c r="M343" t="s">
        <v>541</v>
      </c>
    </row>
    <row r="344" spans="2:13" x14ac:dyDescent="0.2">
      <c r="B344">
        <v>1232</v>
      </c>
      <c r="C344">
        <v>0</v>
      </c>
      <c r="D344">
        <v>2</v>
      </c>
      <c r="E344" t="s">
        <v>439</v>
      </c>
      <c r="F344" t="s">
        <v>12</v>
      </c>
      <c r="G344">
        <v>18</v>
      </c>
      <c r="H344">
        <v>0</v>
      </c>
      <c r="I344">
        <v>0</v>
      </c>
      <c r="J344" t="s">
        <v>440</v>
      </c>
      <c r="K344">
        <v>10.5</v>
      </c>
      <c r="L344" t="s">
        <v>16</v>
      </c>
      <c r="M344" t="s">
        <v>544</v>
      </c>
    </row>
    <row r="345" spans="2:13" x14ac:dyDescent="0.2">
      <c r="B345">
        <v>1233</v>
      </c>
      <c r="C345">
        <v>0</v>
      </c>
      <c r="D345">
        <v>3</v>
      </c>
      <c r="E345" t="s">
        <v>441</v>
      </c>
      <c r="F345" t="s">
        <v>12</v>
      </c>
      <c r="G345">
        <v>32</v>
      </c>
      <c r="H345">
        <v>0</v>
      </c>
      <c r="I345">
        <v>0</v>
      </c>
      <c r="J345">
        <v>350403</v>
      </c>
      <c r="K345">
        <v>7.5792000000000002</v>
      </c>
      <c r="L345" t="s">
        <v>16</v>
      </c>
      <c r="M345" t="s">
        <v>541</v>
      </c>
    </row>
    <row r="346" spans="2:13" x14ac:dyDescent="0.2">
      <c r="B346">
        <v>1234</v>
      </c>
      <c r="C346">
        <v>0</v>
      </c>
      <c r="D346">
        <v>3</v>
      </c>
      <c r="E346" t="s">
        <v>442</v>
      </c>
      <c r="F346" t="s">
        <v>12</v>
      </c>
      <c r="G346">
        <v>21</v>
      </c>
      <c r="H346">
        <v>1</v>
      </c>
      <c r="I346">
        <v>9</v>
      </c>
      <c r="J346" t="s">
        <v>251</v>
      </c>
      <c r="K346">
        <v>69.55</v>
      </c>
      <c r="L346" t="s">
        <v>16</v>
      </c>
      <c r="M346" t="s">
        <v>541</v>
      </c>
    </row>
    <row r="347" spans="2:13" x14ac:dyDescent="0.2">
      <c r="B347">
        <v>1235</v>
      </c>
      <c r="C347">
        <v>1</v>
      </c>
      <c r="D347">
        <v>1</v>
      </c>
      <c r="E347" t="s">
        <v>443</v>
      </c>
      <c r="F347" t="s">
        <v>15</v>
      </c>
      <c r="G347">
        <v>58</v>
      </c>
      <c r="H347">
        <v>0</v>
      </c>
      <c r="I347">
        <v>1</v>
      </c>
      <c r="J347" t="s">
        <v>444</v>
      </c>
      <c r="K347">
        <v>512.32920000000001</v>
      </c>
      <c r="L347" t="s">
        <v>24</v>
      </c>
      <c r="M347" t="s">
        <v>542</v>
      </c>
    </row>
    <row r="348" spans="2:13" x14ac:dyDescent="0.2">
      <c r="B348">
        <v>1236</v>
      </c>
      <c r="C348">
        <v>0</v>
      </c>
      <c r="D348">
        <v>3</v>
      </c>
      <c r="E348" t="s">
        <v>445</v>
      </c>
      <c r="F348" t="s">
        <v>12</v>
      </c>
      <c r="G348">
        <v>21</v>
      </c>
      <c r="H348">
        <v>1</v>
      </c>
      <c r="I348">
        <v>1</v>
      </c>
      <c r="J348" t="s">
        <v>256</v>
      </c>
      <c r="K348">
        <v>14.5</v>
      </c>
      <c r="L348" t="s">
        <v>16</v>
      </c>
      <c r="M348" t="s">
        <v>541</v>
      </c>
    </row>
    <row r="349" spans="2:13" x14ac:dyDescent="0.2">
      <c r="B349">
        <v>1237</v>
      </c>
      <c r="C349">
        <v>1</v>
      </c>
      <c r="D349">
        <v>3</v>
      </c>
      <c r="E349" t="s">
        <v>446</v>
      </c>
      <c r="F349" t="s">
        <v>15</v>
      </c>
      <c r="G349">
        <v>16</v>
      </c>
      <c r="H349">
        <v>0</v>
      </c>
      <c r="I349">
        <v>0</v>
      </c>
      <c r="J349">
        <v>348125</v>
      </c>
      <c r="K349">
        <v>7.65</v>
      </c>
      <c r="L349" t="s">
        <v>16</v>
      </c>
      <c r="M349" t="s">
        <v>544</v>
      </c>
    </row>
    <row r="350" spans="2:13" x14ac:dyDescent="0.2">
      <c r="B350">
        <v>1238</v>
      </c>
      <c r="C350">
        <v>0</v>
      </c>
      <c r="D350">
        <v>2</v>
      </c>
      <c r="E350" t="s">
        <v>447</v>
      </c>
      <c r="F350" t="s">
        <v>12</v>
      </c>
      <c r="G350">
        <v>26</v>
      </c>
      <c r="H350">
        <v>0</v>
      </c>
      <c r="I350">
        <v>0</v>
      </c>
      <c r="J350">
        <v>237670</v>
      </c>
      <c r="K350">
        <v>13</v>
      </c>
      <c r="L350" t="s">
        <v>16</v>
      </c>
      <c r="M350" t="s">
        <v>541</v>
      </c>
    </row>
    <row r="351" spans="2:13" x14ac:dyDescent="0.2">
      <c r="B351">
        <v>1239</v>
      </c>
      <c r="C351">
        <v>1</v>
      </c>
      <c r="D351">
        <v>3</v>
      </c>
      <c r="E351" t="s">
        <v>448</v>
      </c>
      <c r="F351" t="s">
        <v>15</v>
      </c>
      <c r="G351">
        <v>38</v>
      </c>
      <c r="H351">
        <v>0</v>
      </c>
      <c r="I351">
        <v>0</v>
      </c>
      <c r="J351">
        <v>2688</v>
      </c>
      <c r="K351">
        <v>7.2291999999999996</v>
      </c>
      <c r="L351" t="s">
        <v>24</v>
      </c>
      <c r="M351" t="s">
        <v>541</v>
      </c>
    </row>
    <row r="352" spans="2:13" x14ac:dyDescent="0.2">
      <c r="B352">
        <v>1240</v>
      </c>
      <c r="C352">
        <v>0</v>
      </c>
      <c r="D352">
        <v>2</v>
      </c>
      <c r="E352" t="s">
        <v>449</v>
      </c>
      <c r="F352" t="s">
        <v>12</v>
      </c>
      <c r="G352">
        <v>24</v>
      </c>
      <c r="H352">
        <v>0</v>
      </c>
      <c r="I352">
        <v>0</v>
      </c>
      <c r="J352">
        <v>248726</v>
      </c>
      <c r="K352">
        <v>13.5</v>
      </c>
      <c r="L352" t="s">
        <v>16</v>
      </c>
      <c r="M352" t="s">
        <v>541</v>
      </c>
    </row>
    <row r="353" spans="2:13" x14ac:dyDescent="0.2">
      <c r="B353">
        <v>1241</v>
      </c>
      <c r="C353">
        <v>1</v>
      </c>
      <c r="D353">
        <v>2</v>
      </c>
      <c r="E353" t="s">
        <v>450</v>
      </c>
      <c r="F353" t="s">
        <v>15</v>
      </c>
      <c r="G353">
        <v>31</v>
      </c>
      <c r="H353">
        <v>0</v>
      </c>
      <c r="I353">
        <v>0</v>
      </c>
      <c r="J353" t="s">
        <v>451</v>
      </c>
      <c r="K353">
        <v>21</v>
      </c>
      <c r="L353" t="s">
        <v>16</v>
      </c>
      <c r="M353" t="s">
        <v>541</v>
      </c>
    </row>
    <row r="354" spans="2:13" x14ac:dyDescent="0.2">
      <c r="B354">
        <v>1242</v>
      </c>
      <c r="C354">
        <v>1</v>
      </c>
      <c r="D354">
        <v>1</v>
      </c>
      <c r="E354" t="s">
        <v>452</v>
      </c>
      <c r="F354" t="s">
        <v>15</v>
      </c>
      <c r="G354">
        <v>45</v>
      </c>
      <c r="H354">
        <v>0</v>
      </c>
      <c r="I354">
        <v>1</v>
      </c>
      <c r="J354" t="s">
        <v>453</v>
      </c>
      <c r="K354">
        <v>63.3583</v>
      </c>
      <c r="L354" t="s">
        <v>24</v>
      </c>
      <c r="M354" t="s">
        <v>542</v>
      </c>
    </row>
    <row r="355" spans="2:13" x14ac:dyDescent="0.2">
      <c r="B355">
        <v>1243</v>
      </c>
      <c r="C355">
        <v>0</v>
      </c>
      <c r="D355">
        <v>2</v>
      </c>
      <c r="E355" t="s">
        <v>454</v>
      </c>
      <c r="F355" t="s">
        <v>12</v>
      </c>
      <c r="G355">
        <v>25</v>
      </c>
      <c r="H355">
        <v>0</v>
      </c>
      <c r="I355">
        <v>0</v>
      </c>
      <c r="J355" t="s">
        <v>455</v>
      </c>
      <c r="K355">
        <v>10.5</v>
      </c>
      <c r="L355" t="s">
        <v>16</v>
      </c>
      <c r="M355" t="s">
        <v>541</v>
      </c>
    </row>
    <row r="356" spans="2:13" x14ac:dyDescent="0.2">
      <c r="B356">
        <v>1244</v>
      </c>
      <c r="C356">
        <v>0</v>
      </c>
      <c r="D356">
        <v>2</v>
      </c>
      <c r="E356" t="s">
        <v>456</v>
      </c>
      <c r="F356" t="s">
        <v>12</v>
      </c>
      <c r="G356">
        <v>18</v>
      </c>
      <c r="H356">
        <v>0</v>
      </c>
      <c r="I356">
        <v>0</v>
      </c>
      <c r="J356" t="s">
        <v>283</v>
      </c>
      <c r="K356">
        <v>73.5</v>
      </c>
      <c r="L356" t="s">
        <v>16</v>
      </c>
      <c r="M356" t="s">
        <v>544</v>
      </c>
    </row>
    <row r="357" spans="2:13" x14ac:dyDescent="0.2">
      <c r="B357">
        <v>1245</v>
      </c>
      <c r="C357">
        <v>0</v>
      </c>
      <c r="D357">
        <v>2</v>
      </c>
      <c r="E357" t="s">
        <v>457</v>
      </c>
      <c r="F357" t="s">
        <v>12</v>
      </c>
      <c r="G357">
        <v>49</v>
      </c>
      <c r="H357">
        <v>1</v>
      </c>
      <c r="I357">
        <v>2</v>
      </c>
      <c r="J357">
        <v>220845</v>
      </c>
      <c r="K357">
        <v>65</v>
      </c>
      <c r="L357" t="s">
        <v>16</v>
      </c>
      <c r="M357" t="s">
        <v>542</v>
      </c>
    </row>
    <row r="358" spans="2:13" x14ac:dyDescent="0.2">
      <c r="B358">
        <v>1246</v>
      </c>
      <c r="C358">
        <v>1</v>
      </c>
      <c r="D358">
        <v>3</v>
      </c>
      <c r="E358" t="s">
        <v>458</v>
      </c>
      <c r="F358" t="s">
        <v>15</v>
      </c>
      <c r="G358">
        <v>0.17</v>
      </c>
      <c r="H358">
        <v>1</v>
      </c>
      <c r="I358">
        <v>2</v>
      </c>
      <c r="J358" t="s">
        <v>61</v>
      </c>
      <c r="K358">
        <v>20.574999999999999</v>
      </c>
      <c r="L358" t="s">
        <v>16</v>
      </c>
      <c r="M358" t="s">
        <v>544</v>
      </c>
    </row>
    <row r="359" spans="2:13" x14ac:dyDescent="0.2">
      <c r="B359">
        <v>1247</v>
      </c>
      <c r="C359">
        <v>0</v>
      </c>
      <c r="D359">
        <v>1</v>
      </c>
      <c r="E359" t="s">
        <v>459</v>
      </c>
      <c r="F359" t="s">
        <v>12</v>
      </c>
      <c r="G359">
        <v>50</v>
      </c>
      <c r="H359">
        <v>0</v>
      </c>
      <c r="I359">
        <v>0</v>
      </c>
      <c r="J359">
        <v>113044</v>
      </c>
      <c r="K359">
        <v>26</v>
      </c>
      <c r="L359" t="s">
        <v>16</v>
      </c>
      <c r="M359" t="s">
        <v>542</v>
      </c>
    </row>
    <row r="360" spans="2:13" x14ac:dyDescent="0.2">
      <c r="B360">
        <v>1248</v>
      </c>
      <c r="C360">
        <v>1</v>
      </c>
      <c r="D360">
        <v>1</v>
      </c>
      <c r="E360" t="s">
        <v>460</v>
      </c>
      <c r="F360" t="s">
        <v>15</v>
      </c>
      <c r="G360">
        <v>59</v>
      </c>
      <c r="H360">
        <v>2</v>
      </c>
      <c r="I360">
        <v>0</v>
      </c>
      <c r="J360">
        <v>11769</v>
      </c>
      <c r="K360">
        <v>51.479199999999999</v>
      </c>
      <c r="L360" t="s">
        <v>16</v>
      </c>
      <c r="M360" t="s">
        <v>542</v>
      </c>
    </row>
    <row r="361" spans="2:13" x14ac:dyDescent="0.2">
      <c r="B361">
        <v>1249</v>
      </c>
      <c r="C361">
        <v>0</v>
      </c>
      <c r="D361">
        <v>3</v>
      </c>
      <c r="E361" t="s">
        <v>461</v>
      </c>
      <c r="F361" t="s">
        <v>12</v>
      </c>
      <c r="G361">
        <v>21</v>
      </c>
      <c r="H361">
        <v>0</v>
      </c>
      <c r="I361">
        <v>0</v>
      </c>
      <c r="J361">
        <v>1222</v>
      </c>
      <c r="K361">
        <v>7.8792</v>
      </c>
      <c r="L361" t="s">
        <v>16</v>
      </c>
      <c r="M361" t="s">
        <v>541</v>
      </c>
    </row>
    <row r="362" spans="2:13" x14ac:dyDescent="0.2">
      <c r="B362">
        <v>1250</v>
      </c>
      <c r="C362">
        <v>0</v>
      </c>
      <c r="D362">
        <v>3</v>
      </c>
      <c r="E362" t="s">
        <v>462</v>
      </c>
      <c r="F362" t="s">
        <v>12</v>
      </c>
      <c r="G362">
        <v>21</v>
      </c>
      <c r="H362">
        <v>0</v>
      </c>
      <c r="I362">
        <v>0</v>
      </c>
      <c r="J362">
        <v>368402</v>
      </c>
      <c r="K362">
        <v>7.75</v>
      </c>
      <c r="L362" t="s">
        <v>13</v>
      </c>
      <c r="M362" t="s">
        <v>541</v>
      </c>
    </row>
    <row r="363" spans="2:13" x14ac:dyDescent="0.2">
      <c r="B363">
        <v>1251</v>
      </c>
      <c r="C363">
        <v>1</v>
      </c>
      <c r="D363">
        <v>3</v>
      </c>
      <c r="E363" t="s">
        <v>463</v>
      </c>
      <c r="F363" t="s">
        <v>15</v>
      </c>
      <c r="G363">
        <v>30</v>
      </c>
      <c r="H363">
        <v>1</v>
      </c>
      <c r="I363">
        <v>0</v>
      </c>
      <c r="J363">
        <v>349910</v>
      </c>
      <c r="K363">
        <v>15.55</v>
      </c>
      <c r="L363" t="s">
        <v>16</v>
      </c>
      <c r="M363" t="s">
        <v>541</v>
      </c>
    </row>
    <row r="364" spans="2:13" x14ac:dyDescent="0.2">
      <c r="B364">
        <v>1252</v>
      </c>
      <c r="C364">
        <v>0</v>
      </c>
      <c r="D364">
        <v>3</v>
      </c>
      <c r="E364" t="s">
        <v>464</v>
      </c>
      <c r="F364" t="s">
        <v>12</v>
      </c>
      <c r="G364">
        <v>14.5</v>
      </c>
      <c r="H364">
        <v>8</v>
      </c>
      <c r="I364">
        <v>2</v>
      </c>
      <c r="J364" t="s">
        <v>251</v>
      </c>
      <c r="K364">
        <v>69.55</v>
      </c>
      <c r="L364" t="s">
        <v>16</v>
      </c>
      <c r="M364" t="s">
        <v>544</v>
      </c>
    </row>
    <row r="365" spans="2:13" x14ac:dyDescent="0.2">
      <c r="B365">
        <v>1253</v>
      </c>
      <c r="C365">
        <v>1</v>
      </c>
      <c r="D365">
        <v>2</v>
      </c>
      <c r="E365" t="s">
        <v>465</v>
      </c>
      <c r="F365" t="s">
        <v>15</v>
      </c>
      <c r="G365">
        <v>24</v>
      </c>
      <c r="H365">
        <v>1</v>
      </c>
      <c r="I365">
        <v>1</v>
      </c>
      <c r="J365" t="s">
        <v>466</v>
      </c>
      <c r="K365">
        <v>37.004199999999997</v>
      </c>
      <c r="L365" t="s">
        <v>24</v>
      </c>
      <c r="M365" t="s">
        <v>541</v>
      </c>
    </row>
    <row r="366" spans="2:13" x14ac:dyDescent="0.2">
      <c r="B366">
        <v>1254</v>
      </c>
      <c r="C366">
        <v>1</v>
      </c>
      <c r="D366">
        <v>2</v>
      </c>
      <c r="E366" t="s">
        <v>467</v>
      </c>
      <c r="F366" t="s">
        <v>15</v>
      </c>
      <c r="G366">
        <v>31</v>
      </c>
      <c r="H366">
        <v>0</v>
      </c>
      <c r="I366">
        <v>0</v>
      </c>
      <c r="J366" t="s">
        <v>364</v>
      </c>
      <c r="K366">
        <v>21</v>
      </c>
      <c r="L366" t="s">
        <v>16</v>
      </c>
      <c r="M366" t="s">
        <v>541</v>
      </c>
    </row>
    <row r="367" spans="2:13" x14ac:dyDescent="0.2">
      <c r="B367">
        <v>1255</v>
      </c>
      <c r="C367">
        <v>0</v>
      </c>
      <c r="D367">
        <v>3</v>
      </c>
      <c r="E367" t="s">
        <v>468</v>
      </c>
      <c r="F367" t="s">
        <v>12</v>
      </c>
      <c r="G367">
        <v>27</v>
      </c>
      <c r="H367">
        <v>0</v>
      </c>
      <c r="I367">
        <v>0</v>
      </c>
      <c r="J367">
        <v>315083</v>
      </c>
      <c r="K367">
        <v>8.6624999999999996</v>
      </c>
      <c r="L367" t="s">
        <v>16</v>
      </c>
      <c r="M367" t="s">
        <v>541</v>
      </c>
    </row>
    <row r="368" spans="2:13" x14ac:dyDescent="0.2">
      <c r="B368">
        <v>1256</v>
      </c>
      <c r="C368">
        <v>1</v>
      </c>
      <c r="D368">
        <v>1</v>
      </c>
      <c r="E368" t="s">
        <v>469</v>
      </c>
      <c r="F368" t="s">
        <v>15</v>
      </c>
      <c r="G368">
        <v>25</v>
      </c>
      <c r="H368">
        <v>1</v>
      </c>
      <c r="I368">
        <v>0</v>
      </c>
      <c r="J368">
        <v>11765</v>
      </c>
      <c r="K368">
        <v>55.441699999999997</v>
      </c>
      <c r="L368" t="s">
        <v>24</v>
      </c>
      <c r="M368" t="s">
        <v>541</v>
      </c>
    </row>
    <row r="369" spans="2:13" x14ac:dyDescent="0.2">
      <c r="B369">
        <v>1257</v>
      </c>
      <c r="C369">
        <v>1</v>
      </c>
      <c r="D369">
        <v>3</v>
      </c>
      <c r="E369" t="s">
        <v>470</v>
      </c>
      <c r="F369" t="s">
        <v>15</v>
      </c>
      <c r="G369">
        <v>21</v>
      </c>
      <c r="H369">
        <v>1</v>
      </c>
      <c r="I369">
        <v>9</v>
      </c>
      <c r="J369" t="s">
        <v>251</v>
      </c>
      <c r="K369">
        <v>69.55</v>
      </c>
      <c r="L369" t="s">
        <v>16</v>
      </c>
      <c r="M369" t="s">
        <v>541</v>
      </c>
    </row>
    <row r="370" spans="2:13" x14ac:dyDescent="0.2">
      <c r="B370">
        <v>1258</v>
      </c>
      <c r="C370">
        <v>0</v>
      </c>
      <c r="D370">
        <v>3</v>
      </c>
      <c r="E370" t="s">
        <v>471</v>
      </c>
      <c r="F370" t="s">
        <v>12</v>
      </c>
      <c r="G370">
        <v>21</v>
      </c>
      <c r="H370">
        <v>1</v>
      </c>
      <c r="I370">
        <v>0</v>
      </c>
      <c r="J370">
        <v>2689</v>
      </c>
      <c r="K370">
        <v>14.458299999999999</v>
      </c>
      <c r="L370" t="s">
        <v>24</v>
      </c>
      <c r="M370" t="s">
        <v>541</v>
      </c>
    </row>
    <row r="371" spans="2:13" x14ac:dyDescent="0.2">
      <c r="B371">
        <v>1259</v>
      </c>
      <c r="C371">
        <v>1</v>
      </c>
      <c r="D371">
        <v>3</v>
      </c>
      <c r="E371" t="s">
        <v>472</v>
      </c>
      <c r="F371" t="s">
        <v>15</v>
      </c>
      <c r="G371">
        <v>22</v>
      </c>
      <c r="H371">
        <v>0</v>
      </c>
      <c r="I371">
        <v>0</v>
      </c>
      <c r="J371">
        <v>3101295</v>
      </c>
      <c r="K371">
        <v>39.6875</v>
      </c>
      <c r="L371" t="s">
        <v>16</v>
      </c>
      <c r="M371" t="s">
        <v>541</v>
      </c>
    </row>
    <row r="372" spans="2:13" x14ac:dyDescent="0.2">
      <c r="B372">
        <v>1260</v>
      </c>
      <c r="C372">
        <v>1</v>
      </c>
      <c r="D372">
        <v>1</v>
      </c>
      <c r="E372" t="s">
        <v>473</v>
      </c>
      <c r="F372" t="s">
        <v>15</v>
      </c>
      <c r="G372">
        <v>45</v>
      </c>
      <c r="H372">
        <v>0</v>
      </c>
      <c r="I372">
        <v>1</v>
      </c>
      <c r="J372">
        <v>112378</v>
      </c>
      <c r="K372">
        <v>59.4</v>
      </c>
      <c r="L372" t="s">
        <v>24</v>
      </c>
      <c r="M372" t="s">
        <v>542</v>
      </c>
    </row>
    <row r="373" spans="2:13" x14ac:dyDescent="0.2">
      <c r="B373">
        <v>1261</v>
      </c>
      <c r="C373">
        <v>0</v>
      </c>
      <c r="D373">
        <v>2</v>
      </c>
      <c r="E373" t="s">
        <v>474</v>
      </c>
      <c r="F373" t="s">
        <v>12</v>
      </c>
      <c r="G373">
        <v>29</v>
      </c>
      <c r="H373">
        <v>0</v>
      </c>
      <c r="I373">
        <v>0</v>
      </c>
      <c r="J373" t="s">
        <v>475</v>
      </c>
      <c r="K373">
        <v>13.8583</v>
      </c>
      <c r="L373" t="s">
        <v>24</v>
      </c>
      <c r="M373" t="s">
        <v>541</v>
      </c>
    </row>
    <row r="374" spans="2:13" x14ac:dyDescent="0.2">
      <c r="B374">
        <v>1262</v>
      </c>
      <c r="C374">
        <v>0</v>
      </c>
      <c r="D374">
        <v>2</v>
      </c>
      <c r="E374" t="s">
        <v>476</v>
      </c>
      <c r="F374" t="s">
        <v>12</v>
      </c>
      <c r="G374">
        <v>21</v>
      </c>
      <c r="H374">
        <v>1</v>
      </c>
      <c r="I374">
        <v>0</v>
      </c>
      <c r="J374">
        <v>28133</v>
      </c>
      <c r="K374">
        <v>11.5</v>
      </c>
      <c r="L374" t="s">
        <v>16</v>
      </c>
      <c r="M374" t="s">
        <v>541</v>
      </c>
    </row>
    <row r="375" spans="2:13" x14ac:dyDescent="0.2">
      <c r="B375">
        <v>1263</v>
      </c>
      <c r="C375">
        <v>1</v>
      </c>
      <c r="D375">
        <v>1</v>
      </c>
      <c r="E375" t="s">
        <v>477</v>
      </c>
      <c r="F375" t="s">
        <v>15</v>
      </c>
      <c r="G375">
        <v>31</v>
      </c>
      <c r="H375">
        <v>0</v>
      </c>
      <c r="I375">
        <v>0</v>
      </c>
      <c r="J375">
        <v>16966</v>
      </c>
      <c r="K375">
        <v>134.5</v>
      </c>
      <c r="L375" t="s">
        <v>24</v>
      </c>
      <c r="M375" t="s">
        <v>541</v>
      </c>
    </row>
    <row r="376" spans="2:13" x14ac:dyDescent="0.2">
      <c r="B376">
        <v>1264</v>
      </c>
      <c r="C376">
        <v>0</v>
      </c>
      <c r="D376">
        <v>1</v>
      </c>
      <c r="E376" t="s">
        <v>478</v>
      </c>
      <c r="F376" t="s">
        <v>12</v>
      </c>
      <c r="G376">
        <v>49</v>
      </c>
      <c r="H376">
        <v>0</v>
      </c>
      <c r="I376">
        <v>0</v>
      </c>
      <c r="J376">
        <v>112058</v>
      </c>
      <c r="K376">
        <v>0</v>
      </c>
      <c r="L376" t="s">
        <v>16</v>
      </c>
      <c r="M376" t="s">
        <v>542</v>
      </c>
    </row>
    <row r="377" spans="2:13" x14ac:dyDescent="0.2">
      <c r="B377">
        <v>1265</v>
      </c>
      <c r="C377">
        <v>0</v>
      </c>
      <c r="D377">
        <v>2</v>
      </c>
      <c r="E377" t="s">
        <v>479</v>
      </c>
      <c r="F377" t="s">
        <v>12</v>
      </c>
      <c r="G377">
        <v>44</v>
      </c>
      <c r="H377">
        <v>0</v>
      </c>
      <c r="I377">
        <v>0</v>
      </c>
      <c r="J377">
        <v>248746</v>
      </c>
      <c r="K377">
        <v>13</v>
      </c>
      <c r="L377" t="s">
        <v>16</v>
      </c>
      <c r="M377" t="s">
        <v>542</v>
      </c>
    </row>
    <row r="378" spans="2:13" x14ac:dyDescent="0.2">
      <c r="B378">
        <v>1266</v>
      </c>
      <c r="C378">
        <v>1</v>
      </c>
      <c r="D378">
        <v>1</v>
      </c>
      <c r="E378" t="s">
        <v>480</v>
      </c>
      <c r="F378" t="s">
        <v>15</v>
      </c>
      <c r="G378">
        <v>54</v>
      </c>
      <c r="H378">
        <v>1</v>
      </c>
      <c r="I378">
        <v>1</v>
      </c>
      <c r="J378">
        <v>33638</v>
      </c>
      <c r="K378">
        <v>81.8583</v>
      </c>
      <c r="L378" t="s">
        <v>16</v>
      </c>
      <c r="M378" t="s">
        <v>542</v>
      </c>
    </row>
    <row r="379" spans="2:13" x14ac:dyDescent="0.2">
      <c r="B379">
        <v>1267</v>
      </c>
      <c r="C379">
        <v>1</v>
      </c>
      <c r="D379">
        <v>1</v>
      </c>
      <c r="E379" t="s">
        <v>481</v>
      </c>
      <c r="F379" t="s">
        <v>15</v>
      </c>
      <c r="G379">
        <v>45</v>
      </c>
      <c r="H379">
        <v>0</v>
      </c>
      <c r="I379">
        <v>0</v>
      </c>
      <c r="J379" t="s">
        <v>49</v>
      </c>
      <c r="K379">
        <v>262.375</v>
      </c>
      <c r="L379" t="s">
        <v>24</v>
      </c>
      <c r="M379" t="s">
        <v>542</v>
      </c>
    </row>
    <row r="380" spans="2:13" x14ac:dyDescent="0.2">
      <c r="B380">
        <v>1268</v>
      </c>
      <c r="C380">
        <v>1</v>
      </c>
      <c r="D380">
        <v>3</v>
      </c>
      <c r="E380" t="s">
        <v>482</v>
      </c>
      <c r="F380" t="s">
        <v>15</v>
      </c>
      <c r="G380">
        <v>22</v>
      </c>
      <c r="H380">
        <v>2</v>
      </c>
      <c r="I380">
        <v>0</v>
      </c>
      <c r="J380">
        <v>315152</v>
      </c>
      <c r="K380">
        <v>8.6624999999999996</v>
      </c>
      <c r="L380" t="s">
        <v>16</v>
      </c>
      <c r="M380" t="s">
        <v>541</v>
      </c>
    </row>
    <row r="381" spans="2:13" x14ac:dyDescent="0.2">
      <c r="B381">
        <v>1269</v>
      </c>
      <c r="C381">
        <v>0</v>
      </c>
      <c r="D381">
        <v>2</v>
      </c>
      <c r="E381" t="s">
        <v>483</v>
      </c>
      <c r="F381" t="s">
        <v>12</v>
      </c>
      <c r="G381">
        <v>21</v>
      </c>
      <c r="H381">
        <v>0</v>
      </c>
      <c r="I381">
        <v>0</v>
      </c>
      <c r="J381">
        <v>29107</v>
      </c>
      <c r="K381">
        <v>11.5</v>
      </c>
      <c r="L381" t="s">
        <v>16</v>
      </c>
      <c r="M381" t="s">
        <v>541</v>
      </c>
    </row>
    <row r="382" spans="2:13" x14ac:dyDescent="0.2">
      <c r="B382">
        <v>1270</v>
      </c>
      <c r="C382">
        <v>0</v>
      </c>
      <c r="D382">
        <v>1</v>
      </c>
      <c r="E382" t="s">
        <v>484</v>
      </c>
      <c r="F382" t="s">
        <v>12</v>
      </c>
      <c r="G382">
        <v>55</v>
      </c>
      <c r="H382">
        <v>0</v>
      </c>
      <c r="I382">
        <v>0</v>
      </c>
      <c r="J382">
        <v>680</v>
      </c>
      <c r="K382">
        <v>50</v>
      </c>
      <c r="L382" t="s">
        <v>16</v>
      </c>
      <c r="M382" t="s">
        <v>542</v>
      </c>
    </row>
    <row r="383" spans="2:13" x14ac:dyDescent="0.2">
      <c r="B383">
        <v>1271</v>
      </c>
      <c r="C383">
        <v>0</v>
      </c>
      <c r="D383">
        <v>3</v>
      </c>
      <c r="E383" t="s">
        <v>485</v>
      </c>
      <c r="F383" t="s">
        <v>12</v>
      </c>
      <c r="G383">
        <v>5</v>
      </c>
      <c r="H383">
        <v>4</v>
      </c>
      <c r="I383">
        <v>2</v>
      </c>
      <c r="J383">
        <v>347077</v>
      </c>
      <c r="K383">
        <v>31.387499999999999</v>
      </c>
      <c r="L383" t="s">
        <v>16</v>
      </c>
      <c r="M383" t="s">
        <v>544</v>
      </c>
    </row>
    <row r="384" spans="2:13" x14ac:dyDescent="0.2">
      <c r="B384">
        <v>1272</v>
      </c>
      <c r="C384">
        <v>0</v>
      </c>
      <c r="D384">
        <v>3</v>
      </c>
      <c r="E384" t="s">
        <v>486</v>
      </c>
      <c r="F384" t="s">
        <v>12</v>
      </c>
      <c r="G384">
        <v>21</v>
      </c>
      <c r="H384">
        <v>0</v>
      </c>
      <c r="I384">
        <v>0</v>
      </c>
      <c r="J384">
        <v>366713</v>
      </c>
      <c r="K384">
        <v>7.75</v>
      </c>
      <c r="L384" t="s">
        <v>13</v>
      </c>
      <c r="M384" t="s">
        <v>541</v>
      </c>
    </row>
    <row r="385" spans="2:13" x14ac:dyDescent="0.2">
      <c r="B385">
        <v>1273</v>
      </c>
      <c r="C385">
        <v>0</v>
      </c>
      <c r="D385">
        <v>3</v>
      </c>
      <c r="E385" t="s">
        <v>487</v>
      </c>
      <c r="F385" t="s">
        <v>12</v>
      </c>
      <c r="G385">
        <v>26</v>
      </c>
      <c r="H385">
        <v>0</v>
      </c>
      <c r="I385">
        <v>0</v>
      </c>
      <c r="J385">
        <v>330910</v>
      </c>
      <c r="K385">
        <v>7.8792</v>
      </c>
      <c r="L385" t="s">
        <v>13</v>
      </c>
      <c r="M385" t="s">
        <v>541</v>
      </c>
    </row>
    <row r="386" spans="2:13" x14ac:dyDescent="0.2">
      <c r="B386">
        <v>1274</v>
      </c>
      <c r="C386">
        <v>1</v>
      </c>
      <c r="D386">
        <v>3</v>
      </c>
      <c r="E386" t="s">
        <v>488</v>
      </c>
      <c r="F386" t="s">
        <v>15</v>
      </c>
      <c r="G386">
        <v>21</v>
      </c>
      <c r="H386">
        <v>0</v>
      </c>
      <c r="I386">
        <v>0</v>
      </c>
      <c r="J386">
        <v>364498</v>
      </c>
      <c r="K386">
        <v>14.5</v>
      </c>
      <c r="L386" t="s">
        <v>16</v>
      </c>
      <c r="M386" t="s">
        <v>541</v>
      </c>
    </row>
    <row r="387" spans="2:13" x14ac:dyDescent="0.2">
      <c r="B387">
        <v>1275</v>
      </c>
      <c r="C387">
        <v>1</v>
      </c>
      <c r="D387">
        <v>3</v>
      </c>
      <c r="E387" t="s">
        <v>489</v>
      </c>
      <c r="F387" t="s">
        <v>15</v>
      </c>
      <c r="G387">
        <v>19</v>
      </c>
      <c r="H387">
        <v>1</v>
      </c>
      <c r="I387">
        <v>0</v>
      </c>
      <c r="J387">
        <v>376566</v>
      </c>
      <c r="K387">
        <v>16.100000000000001</v>
      </c>
      <c r="L387" t="s">
        <v>16</v>
      </c>
      <c r="M387" t="s">
        <v>544</v>
      </c>
    </row>
    <row r="388" spans="2:13" x14ac:dyDescent="0.2">
      <c r="B388">
        <v>1276</v>
      </c>
      <c r="C388">
        <v>0</v>
      </c>
      <c r="D388">
        <v>2</v>
      </c>
      <c r="E388" t="s">
        <v>490</v>
      </c>
      <c r="F388" t="s">
        <v>12</v>
      </c>
      <c r="G388">
        <v>21</v>
      </c>
      <c r="H388">
        <v>0</v>
      </c>
      <c r="I388">
        <v>0</v>
      </c>
      <c r="J388" t="s">
        <v>491</v>
      </c>
      <c r="K388">
        <v>12.875</v>
      </c>
      <c r="L388" t="s">
        <v>16</v>
      </c>
      <c r="M388" t="s">
        <v>541</v>
      </c>
    </row>
    <row r="389" spans="2:13" x14ac:dyDescent="0.2">
      <c r="B389">
        <v>1277</v>
      </c>
      <c r="C389">
        <v>1</v>
      </c>
      <c r="D389">
        <v>2</v>
      </c>
      <c r="E389" t="s">
        <v>492</v>
      </c>
      <c r="F389" t="s">
        <v>15</v>
      </c>
      <c r="G389">
        <v>24</v>
      </c>
      <c r="H389">
        <v>1</v>
      </c>
      <c r="I389">
        <v>2</v>
      </c>
      <c r="J389">
        <v>220845</v>
      </c>
      <c r="K389">
        <v>65</v>
      </c>
      <c r="L389" t="s">
        <v>16</v>
      </c>
      <c r="M389" t="s">
        <v>541</v>
      </c>
    </row>
    <row r="390" spans="2:13" x14ac:dyDescent="0.2">
      <c r="B390">
        <v>1278</v>
      </c>
      <c r="C390">
        <v>0</v>
      </c>
      <c r="D390">
        <v>3</v>
      </c>
      <c r="E390" t="s">
        <v>493</v>
      </c>
      <c r="F390" t="s">
        <v>12</v>
      </c>
      <c r="G390">
        <v>24</v>
      </c>
      <c r="H390">
        <v>0</v>
      </c>
      <c r="I390">
        <v>0</v>
      </c>
      <c r="J390">
        <v>349911</v>
      </c>
      <c r="K390">
        <v>7.7750000000000004</v>
      </c>
      <c r="L390" t="s">
        <v>16</v>
      </c>
      <c r="M390" t="s">
        <v>541</v>
      </c>
    </row>
    <row r="391" spans="2:13" x14ac:dyDescent="0.2">
      <c r="B391">
        <v>1279</v>
      </c>
      <c r="C391">
        <v>0</v>
      </c>
      <c r="D391">
        <v>2</v>
      </c>
      <c r="E391" t="s">
        <v>494</v>
      </c>
      <c r="F391" t="s">
        <v>12</v>
      </c>
      <c r="G391">
        <v>57</v>
      </c>
      <c r="H391">
        <v>0</v>
      </c>
      <c r="I391">
        <v>0</v>
      </c>
      <c r="J391">
        <v>244346</v>
      </c>
      <c r="K391">
        <v>13</v>
      </c>
      <c r="L391" t="s">
        <v>16</v>
      </c>
      <c r="M391" t="s">
        <v>542</v>
      </c>
    </row>
    <row r="392" spans="2:13" x14ac:dyDescent="0.2">
      <c r="B392">
        <v>1280</v>
      </c>
      <c r="C392">
        <v>0</v>
      </c>
      <c r="D392">
        <v>3</v>
      </c>
      <c r="E392" t="s">
        <v>495</v>
      </c>
      <c r="F392" t="s">
        <v>12</v>
      </c>
      <c r="G392">
        <v>21</v>
      </c>
      <c r="H392">
        <v>0</v>
      </c>
      <c r="I392">
        <v>0</v>
      </c>
      <c r="J392">
        <v>364858</v>
      </c>
      <c r="K392">
        <v>7.75</v>
      </c>
      <c r="L392" t="s">
        <v>13</v>
      </c>
      <c r="M392" t="s">
        <v>541</v>
      </c>
    </row>
    <row r="393" spans="2:13" x14ac:dyDescent="0.2">
      <c r="B393">
        <v>1281</v>
      </c>
      <c r="C393">
        <v>0</v>
      </c>
      <c r="D393">
        <v>3</v>
      </c>
      <c r="E393" t="s">
        <v>496</v>
      </c>
      <c r="F393" t="s">
        <v>12</v>
      </c>
      <c r="G393">
        <v>6</v>
      </c>
      <c r="H393">
        <v>3</v>
      </c>
      <c r="I393">
        <v>1</v>
      </c>
      <c r="J393">
        <v>349909</v>
      </c>
      <c r="K393">
        <v>21.074999999999999</v>
      </c>
      <c r="L393" t="s">
        <v>16</v>
      </c>
      <c r="M393" t="s">
        <v>544</v>
      </c>
    </row>
    <row r="394" spans="2:13" x14ac:dyDescent="0.2">
      <c r="B394">
        <v>1282</v>
      </c>
      <c r="C394">
        <v>0</v>
      </c>
      <c r="D394">
        <v>1</v>
      </c>
      <c r="E394" t="s">
        <v>497</v>
      </c>
      <c r="F394" t="s">
        <v>12</v>
      </c>
      <c r="G394">
        <v>23</v>
      </c>
      <c r="H394">
        <v>0</v>
      </c>
      <c r="I394">
        <v>0</v>
      </c>
      <c r="J394">
        <v>12749</v>
      </c>
      <c r="K394">
        <v>93.5</v>
      </c>
      <c r="L394" t="s">
        <v>16</v>
      </c>
      <c r="M394" t="s">
        <v>541</v>
      </c>
    </row>
    <row r="395" spans="2:13" x14ac:dyDescent="0.2">
      <c r="B395">
        <v>1283</v>
      </c>
      <c r="C395">
        <v>1</v>
      </c>
      <c r="D395">
        <v>1</v>
      </c>
      <c r="E395" t="s">
        <v>498</v>
      </c>
      <c r="F395" t="s">
        <v>15</v>
      </c>
      <c r="G395">
        <v>51</v>
      </c>
      <c r="H395">
        <v>0</v>
      </c>
      <c r="I395">
        <v>1</v>
      </c>
      <c r="J395" t="s">
        <v>499</v>
      </c>
      <c r="K395">
        <v>39.4</v>
      </c>
      <c r="L395" t="s">
        <v>16</v>
      </c>
      <c r="M395" t="s">
        <v>542</v>
      </c>
    </row>
    <row r="396" spans="2:13" x14ac:dyDescent="0.2">
      <c r="B396">
        <v>1284</v>
      </c>
      <c r="C396">
        <v>0</v>
      </c>
      <c r="D396">
        <v>3</v>
      </c>
      <c r="E396" t="s">
        <v>500</v>
      </c>
      <c r="F396" t="s">
        <v>12</v>
      </c>
      <c r="G396">
        <v>13</v>
      </c>
      <c r="H396">
        <v>0</v>
      </c>
      <c r="I396">
        <v>2</v>
      </c>
      <c r="J396" t="s">
        <v>501</v>
      </c>
      <c r="K396">
        <v>20.25</v>
      </c>
      <c r="L396" t="s">
        <v>16</v>
      </c>
      <c r="M396" t="s">
        <v>544</v>
      </c>
    </row>
    <row r="397" spans="2:13" x14ac:dyDescent="0.2">
      <c r="B397">
        <v>1285</v>
      </c>
      <c r="C397">
        <v>0</v>
      </c>
      <c r="D397">
        <v>2</v>
      </c>
      <c r="E397" t="s">
        <v>502</v>
      </c>
      <c r="F397" t="s">
        <v>12</v>
      </c>
      <c r="G397">
        <v>47</v>
      </c>
      <c r="H397">
        <v>0</v>
      </c>
      <c r="I397">
        <v>0</v>
      </c>
      <c r="J397" t="s">
        <v>503</v>
      </c>
      <c r="K397">
        <v>10.5</v>
      </c>
      <c r="L397" t="s">
        <v>16</v>
      </c>
      <c r="M397" t="s">
        <v>542</v>
      </c>
    </row>
    <row r="398" spans="2:13" x14ac:dyDescent="0.2">
      <c r="B398">
        <v>1286</v>
      </c>
      <c r="C398">
        <v>0</v>
      </c>
      <c r="D398">
        <v>3</v>
      </c>
      <c r="E398" t="s">
        <v>504</v>
      </c>
      <c r="F398" t="s">
        <v>12</v>
      </c>
      <c r="G398">
        <v>29</v>
      </c>
      <c r="H398">
        <v>3</v>
      </c>
      <c r="I398">
        <v>1</v>
      </c>
      <c r="J398">
        <v>315153</v>
      </c>
      <c r="K398">
        <v>22.024999999999999</v>
      </c>
      <c r="L398" t="s">
        <v>16</v>
      </c>
      <c r="M398" t="s">
        <v>541</v>
      </c>
    </row>
    <row r="399" spans="2:13" x14ac:dyDescent="0.2">
      <c r="B399">
        <v>1287</v>
      </c>
      <c r="C399">
        <v>1</v>
      </c>
      <c r="D399">
        <v>1</v>
      </c>
      <c r="E399" t="s">
        <v>505</v>
      </c>
      <c r="F399" t="s">
        <v>15</v>
      </c>
      <c r="G399">
        <v>18</v>
      </c>
      <c r="H399">
        <v>1</v>
      </c>
      <c r="I399">
        <v>0</v>
      </c>
      <c r="J399">
        <v>13695</v>
      </c>
      <c r="K399">
        <v>60</v>
      </c>
      <c r="L399" t="s">
        <v>16</v>
      </c>
      <c r="M399" t="s">
        <v>544</v>
      </c>
    </row>
    <row r="400" spans="2:13" x14ac:dyDescent="0.2">
      <c r="B400">
        <v>1288</v>
      </c>
      <c r="C400">
        <v>0</v>
      </c>
      <c r="D400">
        <v>3</v>
      </c>
      <c r="E400" t="s">
        <v>506</v>
      </c>
      <c r="F400" t="s">
        <v>12</v>
      </c>
      <c r="G400">
        <v>24</v>
      </c>
      <c r="H400">
        <v>0</v>
      </c>
      <c r="I400">
        <v>0</v>
      </c>
      <c r="J400">
        <v>371109</v>
      </c>
      <c r="K400">
        <v>7.25</v>
      </c>
      <c r="L400" t="s">
        <v>13</v>
      </c>
      <c r="M400" t="s">
        <v>541</v>
      </c>
    </row>
    <row r="401" spans="2:13" x14ac:dyDescent="0.2">
      <c r="B401">
        <v>1289</v>
      </c>
      <c r="C401">
        <v>1</v>
      </c>
      <c r="D401">
        <v>1</v>
      </c>
      <c r="E401" t="s">
        <v>507</v>
      </c>
      <c r="F401" t="s">
        <v>15</v>
      </c>
      <c r="G401">
        <v>48</v>
      </c>
      <c r="H401">
        <v>1</v>
      </c>
      <c r="I401">
        <v>1</v>
      </c>
      <c r="J401">
        <v>13567</v>
      </c>
      <c r="K401">
        <v>79.2</v>
      </c>
      <c r="L401" t="s">
        <v>24</v>
      </c>
      <c r="M401" t="s">
        <v>542</v>
      </c>
    </row>
    <row r="402" spans="2:13" x14ac:dyDescent="0.2">
      <c r="B402">
        <v>1290</v>
      </c>
      <c r="C402">
        <v>0</v>
      </c>
      <c r="D402">
        <v>3</v>
      </c>
      <c r="E402" t="s">
        <v>508</v>
      </c>
      <c r="F402" t="s">
        <v>12</v>
      </c>
      <c r="G402">
        <v>22</v>
      </c>
      <c r="H402">
        <v>0</v>
      </c>
      <c r="I402">
        <v>0</v>
      </c>
      <c r="J402">
        <v>347065</v>
      </c>
      <c r="K402">
        <v>7.7750000000000004</v>
      </c>
      <c r="L402" t="s">
        <v>16</v>
      </c>
      <c r="M402" t="s">
        <v>541</v>
      </c>
    </row>
    <row r="403" spans="2:13" x14ac:dyDescent="0.2">
      <c r="B403">
        <v>1291</v>
      </c>
      <c r="C403">
        <v>0</v>
      </c>
      <c r="D403">
        <v>3</v>
      </c>
      <c r="E403" t="s">
        <v>509</v>
      </c>
      <c r="F403" t="s">
        <v>12</v>
      </c>
      <c r="G403">
        <v>31</v>
      </c>
      <c r="H403">
        <v>0</v>
      </c>
      <c r="I403">
        <v>0</v>
      </c>
      <c r="J403">
        <v>21332</v>
      </c>
      <c r="K403">
        <v>7.7332999999999998</v>
      </c>
      <c r="L403" t="s">
        <v>13</v>
      </c>
      <c r="M403" t="s">
        <v>541</v>
      </c>
    </row>
    <row r="404" spans="2:13" x14ac:dyDescent="0.2">
      <c r="B404">
        <v>1292</v>
      </c>
      <c r="C404">
        <v>1</v>
      </c>
      <c r="D404">
        <v>1</v>
      </c>
      <c r="E404" t="s">
        <v>510</v>
      </c>
      <c r="F404" t="s">
        <v>15</v>
      </c>
      <c r="G404">
        <v>30</v>
      </c>
      <c r="H404">
        <v>0</v>
      </c>
      <c r="I404">
        <v>0</v>
      </c>
      <c r="J404">
        <v>36928</v>
      </c>
      <c r="K404">
        <v>164.86670000000001</v>
      </c>
      <c r="L404" t="s">
        <v>16</v>
      </c>
      <c r="M404" t="s">
        <v>541</v>
      </c>
    </row>
    <row r="405" spans="2:13" x14ac:dyDescent="0.2">
      <c r="B405">
        <v>1293</v>
      </c>
      <c r="C405">
        <v>0</v>
      </c>
      <c r="D405">
        <v>2</v>
      </c>
      <c r="E405" t="s">
        <v>511</v>
      </c>
      <c r="F405" t="s">
        <v>12</v>
      </c>
      <c r="G405">
        <v>38</v>
      </c>
      <c r="H405">
        <v>1</v>
      </c>
      <c r="I405">
        <v>0</v>
      </c>
      <c r="J405">
        <v>28664</v>
      </c>
      <c r="K405">
        <v>21</v>
      </c>
      <c r="L405" t="s">
        <v>16</v>
      </c>
      <c r="M405" t="s">
        <v>541</v>
      </c>
    </row>
    <row r="406" spans="2:13" x14ac:dyDescent="0.2">
      <c r="B406">
        <v>1294</v>
      </c>
      <c r="C406">
        <v>1</v>
      </c>
      <c r="D406">
        <v>1</v>
      </c>
      <c r="E406" t="s">
        <v>512</v>
      </c>
      <c r="F406" t="s">
        <v>15</v>
      </c>
      <c r="G406">
        <v>22</v>
      </c>
      <c r="H406">
        <v>0</v>
      </c>
      <c r="I406">
        <v>1</v>
      </c>
      <c r="J406">
        <v>112378</v>
      </c>
      <c r="K406">
        <v>59.4</v>
      </c>
      <c r="L406" t="s">
        <v>24</v>
      </c>
      <c r="M406" t="s">
        <v>541</v>
      </c>
    </row>
    <row r="407" spans="2:13" x14ac:dyDescent="0.2">
      <c r="B407">
        <v>1295</v>
      </c>
      <c r="C407">
        <v>0</v>
      </c>
      <c r="D407">
        <v>1</v>
      </c>
      <c r="E407" t="s">
        <v>513</v>
      </c>
      <c r="F407" t="s">
        <v>12</v>
      </c>
      <c r="G407">
        <v>17</v>
      </c>
      <c r="H407">
        <v>0</v>
      </c>
      <c r="I407">
        <v>0</v>
      </c>
      <c r="J407">
        <v>113059</v>
      </c>
      <c r="K407">
        <v>47.1</v>
      </c>
      <c r="L407" t="s">
        <v>16</v>
      </c>
      <c r="M407" t="s">
        <v>544</v>
      </c>
    </row>
    <row r="408" spans="2:13" x14ac:dyDescent="0.2">
      <c r="B408">
        <v>1296</v>
      </c>
      <c r="C408">
        <v>0</v>
      </c>
      <c r="D408">
        <v>1</v>
      </c>
      <c r="E408" t="s">
        <v>514</v>
      </c>
      <c r="F408" t="s">
        <v>12</v>
      </c>
      <c r="G408">
        <v>43</v>
      </c>
      <c r="H408">
        <v>1</v>
      </c>
      <c r="I408">
        <v>0</v>
      </c>
      <c r="J408">
        <v>17765</v>
      </c>
      <c r="K408">
        <v>27.720800000000001</v>
      </c>
      <c r="L408" t="s">
        <v>24</v>
      </c>
      <c r="M408" t="s">
        <v>542</v>
      </c>
    </row>
    <row r="409" spans="2:13" x14ac:dyDescent="0.2">
      <c r="B409">
        <v>1297</v>
      </c>
      <c r="C409">
        <v>0</v>
      </c>
      <c r="D409">
        <v>2</v>
      </c>
      <c r="E409" t="s">
        <v>515</v>
      </c>
      <c r="F409" t="s">
        <v>12</v>
      </c>
      <c r="G409">
        <v>20</v>
      </c>
      <c r="H409">
        <v>0</v>
      </c>
      <c r="I409">
        <v>0</v>
      </c>
      <c r="J409" t="s">
        <v>516</v>
      </c>
      <c r="K409">
        <v>13.862500000000001</v>
      </c>
      <c r="L409" t="s">
        <v>24</v>
      </c>
      <c r="M409" t="s">
        <v>541</v>
      </c>
    </row>
    <row r="410" spans="2:13" x14ac:dyDescent="0.2">
      <c r="B410">
        <v>1298</v>
      </c>
      <c r="C410">
        <v>0</v>
      </c>
      <c r="D410">
        <v>2</v>
      </c>
      <c r="E410" t="s">
        <v>517</v>
      </c>
      <c r="F410" t="s">
        <v>12</v>
      </c>
      <c r="G410">
        <v>23</v>
      </c>
      <c r="H410">
        <v>1</v>
      </c>
      <c r="I410">
        <v>0</v>
      </c>
      <c r="J410">
        <v>28666</v>
      </c>
      <c r="K410">
        <v>10.5</v>
      </c>
      <c r="L410" t="s">
        <v>16</v>
      </c>
      <c r="M410" t="s">
        <v>541</v>
      </c>
    </row>
    <row r="411" spans="2:13" x14ac:dyDescent="0.2">
      <c r="B411">
        <v>1299</v>
      </c>
      <c r="C411">
        <v>0</v>
      </c>
      <c r="D411">
        <v>1</v>
      </c>
      <c r="E411" t="s">
        <v>518</v>
      </c>
      <c r="F411" t="s">
        <v>12</v>
      </c>
      <c r="G411">
        <v>50</v>
      </c>
      <c r="H411">
        <v>1</v>
      </c>
      <c r="I411">
        <v>1</v>
      </c>
      <c r="J411">
        <v>113503</v>
      </c>
      <c r="K411">
        <v>211.5</v>
      </c>
      <c r="L411" t="s">
        <v>24</v>
      </c>
      <c r="M411" t="s">
        <v>542</v>
      </c>
    </row>
    <row r="412" spans="2:13" x14ac:dyDescent="0.2">
      <c r="B412">
        <v>1300</v>
      </c>
      <c r="C412">
        <v>1</v>
      </c>
      <c r="D412">
        <v>3</v>
      </c>
      <c r="E412" t="s">
        <v>519</v>
      </c>
      <c r="F412" t="s">
        <v>15</v>
      </c>
      <c r="G412">
        <v>21</v>
      </c>
      <c r="H412">
        <v>0</v>
      </c>
      <c r="I412">
        <v>0</v>
      </c>
      <c r="J412">
        <v>334915</v>
      </c>
      <c r="K412">
        <v>7.7207999999999997</v>
      </c>
      <c r="L412" t="s">
        <v>13</v>
      </c>
      <c r="M412" t="s">
        <v>541</v>
      </c>
    </row>
    <row r="413" spans="2:13" x14ac:dyDescent="0.2">
      <c r="B413">
        <v>1301</v>
      </c>
      <c r="C413">
        <v>1</v>
      </c>
      <c r="D413">
        <v>3</v>
      </c>
      <c r="E413" t="s">
        <v>520</v>
      </c>
      <c r="F413" t="s">
        <v>15</v>
      </c>
      <c r="G413">
        <v>3</v>
      </c>
      <c r="H413">
        <v>1</v>
      </c>
      <c r="I413">
        <v>1</v>
      </c>
      <c r="J413" t="s">
        <v>213</v>
      </c>
      <c r="K413">
        <v>13.775</v>
      </c>
      <c r="L413" t="s">
        <v>16</v>
      </c>
      <c r="M413" t="s">
        <v>544</v>
      </c>
    </row>
    <row r="414" spans="2:13" x14ac:dyDescent="0.2">
      <c r="B414">
        <v>1302</v>
      </c>
      <c r="C414">
        <v>1</v>
      </c>
      <c r="D414">
        <v>3</v>
      </c>
      <c r="E414" t="s">
        <v>521</v>
      </c>
      <c r="F414" t="s">
        <v>15</v>
      </c>
      <c r="G414">
        <v>21</v>
      </c>
      <c r="H414">
        <v>0</v>
      </c>
      <c r="I414">
        <v>0</v>
      </c>
      <c r="J414">
        <v>365237</v>
      </c>
      <c r="K414">
        <v>7.75</v>
      </c>
      <c r="L414" t="s">
        <v>13</v>
      </c>
      <c r="M414" t="s">
        <v>541</v>
      </c>
    </row>
    <row r="415" spans="2:13" x14ac:dyDescent="0.2">
      <c r="B415">
        <v>1303</v>
      </c>
      <c r="C415">
        <v>1</v>
      </c>
      <c r="D415">
        <v>1</v>
      </c>
      <c r="E415" t="s">
        <v>522</v>
      </c>
      <c r="F415" t="s">
        <v>15</v>
      </c>
      <c r="G415">
        <v>37</v>
      </c>
      <c r="H415">
        <v>1</v>
      </c>
      <c r="I415">
        <v>0</v>
      </c>
      <c r="J415">
        <v>19928</v>
      </c>
      <c r="K415">
        <v>90</v>
      </c>
      <c r="L415" t="s">
        <v>13</v>
      </c>
      <c r="M415" t="s">
        <v>541</v>
      </c>
    </row>
    <row r="416" spans="2:13" x14ac:dyDescent="0.2">
      <c r="B416">
        <v>1304</v>
      </c>
      <c r="C416">
        <v>1</v>
      </c>
      <c r="D416">
        <v>3</v>
      </c>
      <c r="E416" t="s">
        <v>523</v>
      </c>
      <c r="F416" t="s">
        <v>15</v>
      </c>
      <c r="G416">
        <v>28</v>
      </c>
      <c r="H416">
        <v>0</v>
      </c>
      <c r="I416">
        <v>0</v>
      </c>
      <c r="J416">
        <v>347086</v>
      </c>
      <c r="K416">
        <v>7.7750000000000004</v>
      </c>
      <c r="L416" t="s">
        <v>16</v>
      </c>
      <c r="M416" t="s">
        <v>541</v>
      </c>
    </row>
    <row r="417" spans="2:13" x14ac:dyDescent="0.2">
      <c r="B417">
        <v>1305</v>
      </c>
      <c r="C417">
        <v>0</v>
      </c>
      <c r="D417">
        <v>3</v>
      </c>
      <c r="E417" t="s">
        <v>524</v>
      </c>
      <c r="F417" t="s">
        <v>12</v>
      </c>
      <c r="G417">
        <v>21</v>
      </c>
      <c r="H417">
        <v>0</v>
      </c>
      <c r="I417">
        <v>0</v>
      </c>
      <c r="J417" t="s">
        <v>525</v>
      </c>
      <c r="K417">
        <v>8.0500000000000007</v>
      </c>
      <c r="L417" t="s">
        <v>16</v>
      </c>
      <c r="M417" t="s">
        <v>541</v>
      </c>
    </row>
    <row r="418" spans="2:13" x14ac:dyDescent="0.2">
      <c r="B418">
        <v>1306</v>
      </c>
      <c r="C418">
        <v>1</v>
      </c>
      <c r="D418">
        <v>1</v>
      </c>
      <c r="E418" t="s">
        <v>526</v>
      </c>
      <c r="F418" t="s">
        <v>15</v>
      </c>
      <c r="G418">
        <v>39</v>
      </c>
      <c r="H418">
        <v>0</v>
      </c>
      <c r="I418">
        <v>0</v>
      </c>
      <c r="J418" t="s">
        <v>527</v>
      </c>
      <c r="K418">
        <v>108.9</v>
      </c>
      <c r="L418" t="s">
        <v>24</v>
      </c>
      <c r="M418" t="s">
        <v>541</v>
      </c>
    </row>
    <row r="419" spans="2:13" x14ac:dyDescent="0.2">
      <c r="B419">
        <v>1307</v>
      </c>
      <c r="C419">
        <v>0</v>
      </c>
      <c r="D419">
        <v>3</v>
      </c>
      <c r="E419" t="s">
        <v>528</v>
      </c>
      <c r="F419" t="s">
        <v>12</v>
      </c>
      <c r="G419">
        <v>38.5</v>
      </c>
      <c r="H419">
        <v>0</v>
      </c>
      <c r="I419">
        <v>0</v>
      </c>
      <c r="J419" t="s">
        <v>529</v>
      </c>
      <c r="K419">
        <v>7.25</v>
      </c>
      <c r="L419" t="s">
        <v>16</v>
      </c>
      <c r="M419" t="s">
        <v>541</v>
      </c>
    </row>
    <row r="420" spans="2:13" x14ac:dyDescent="0.2">
      <c r="B420">
        <v>1308</v>
      </c>
      <c r="C420">
        <v>0</v>
      </c>
      <c r="D420">
        <v>3</v>
      </c>
      <c r="E420" t="s">
        <v>530</v>
      </c>
      <c r="F420" t="s">
        <v>12</v>
      </c>
      <c r="G420">
        <v>21</v>
      </c>
      <c r="H420">
        <v>0</v>
      </c>
      <c r="I420">
        <v>0</v>
      </c>
      <c r="J420">
        <v>359309</v>
      </c>
      <c r="K420">
        <v>8.0500000000000007</v>
      </c>
      <c r="L420" t="s">
        <v>16</v>
      </c>
      <c r="M420" t="s">
        <v>541</v>
      </c>
    </row>
    <row r="421" spans="2:13" x14ac:dyDescent="0.2">
      <c r="B421">
        <v>1309</v>
      </c>
      <c r="C421">
        <v>0</v>
      </c>
      <c r="D421">
        <v>3</v>
      </c>
      <c r="E421" t="s">
        <v>531</v>
      </c>
      <c r="F421" t="s">
        <v>12</v>
      </c>
      <c r="G421">
        <v>21</v>
      </c>
      <c r="H421">
        <v>1</v>
      </c>
      <c r="I421">
        <v>1</v>
      </c>
      <c r="J421">
        <v>2668</v>
      </c>
      <c r="K421">
        <v>22.3583</v>
      </c>
      <c r="L421" t="s">
        <v>24</v>
      </c>
      <c r="M421" t="s">
        <v>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7"/>
  <sheetViews>
    <sheetView workbookViewId="0">
      <selection activeCell="I20" sqref="I20"/>
    </sheetView>
  </sheetViews>
  <sheetFormatPr baseColWidth="10" defaultRowHeight="16" x14ac:dyDescent="0.2"/>
  <cols>
    <col min="2" max="2" width="13" bestFit="1" customWidth="1"/>
    <col min="3" max="3" width="18.5" bestFit="1" customWidth="1"/>
  </cols>
  <sheetData>
    <row r="2" spans="2:7" x14ac:dyDescent="0.2">
      <c r="G2" t="s">
        <v>548</v>
      </c>
    </row>
    <row r="3" spans="2:7" x14ac:dyDescent="0.2">
      <c r="B3" s="2" t="s">
        <v>545</v>
      </c>
      <c r="C3" t="s">
        <v>547</v>
      </c>
    </row>
    <row r="4" spans="2:7" x14ac:dyDescent="0.2">
      <c r="B4" s="3">
        <v>1</v>
      </c>
      <c r="C4">
        <v>107</v>
      </c>
    </row>
    <row r="5" spans="2:7" x14ac:dyDescent="0.2">
      <c r="B5" s="3">
        <v>2</v>
      </c>
      <c r="C5">
        <v>93</v>
      </c>
    </row>
    <row r="6" spans="2:7" x14ac:dyDescent="0.2">
      <c r="B6" s="3">
        <v>3</v>
      </c>
      <c r="C6">
        <v>218</v>
      </c>
    </row>
    <row r="7" spans="2:7" x14ac:dyDescent="0.2">
      <c r="B7" s="3" t="s">
        <v>546</v>
      </c>
      <c r="C7">
        <v>418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6"/>
  <sheetViews>
    <sheetView workbookViewId="0">
      <selection sqref="A1:A1048576"/>
    </sheetView>
  </sheetViews>
  <sheetFormatPr baseColWidth="10" defaultRowHeight="16" x14ac:dyDescent="0.2"/>
  <cols>
    <col min="2" max="2" width="13" bestFit="1" customWidth="1"/>
    <col min="3" max="3" width="18.5" bestFit="1" customWidth="1"/>
  </cols>
  <sheetData>
    <row r="2" spans="2:6" x14ac:dyDescent="0.2">
      <c r="F2" t="s">
        <v>550</v>
      </c>
    </row>
    <row r="3" spans="2:6" x14ac:dyDescent="0.2">
      <c r="B3" s="2" t="s">
        <v>545</v>
      </c>
      <c r="C3" t="s">
        <v>547</v>
      </c>
    </row>
    <row r="4" spans="2:6" x14ac:dyDescent="0.2">
      <c r="B4" s="3" t="s">
        <v>15</v>
      </c>
      <c r="C4">
        <v>152</v>
      </c>
    </row>
    <row r="5" spans="2:6" x14ac:dyDescent="0.2">
      <c r="B5" s="3" t="s">
        <v>12</v>
      </c>
      <c r="C5">
        <v>266</v>
      </c>
    </row>
    <row r="6" spans="2:6" x14ac:dyDescent="0.2">
      <c r="B6" s="3" t="s">
        <v>546</v>
      </c>
      <c r="C6">
        <v>418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8"/>
  <sheetViews>
    <sheetView workbookViewId="0">
      <selection activeCell="F27" sqref="F27"/>
    </sheetView>
  </sheetViews>
  <sheetFormatPr baseColWidth="10" defaultRowHeight="16" x14ac:dyDescent="0.2"/>
  <cols>
    <col min="2" max="2" width="13" bestFit="1" customWidth="1"/>
    <col min="3" max="3" width="18.5" bestFit="1" customWidth="1"/>
  </cols>
  <sheetData>
    <row r="2" spans="2:6" x14ac:dyDescent="0.2">
      <c r="F2" t="s">
        <v>561</v>
      </c>
    </row>
    <row r="3" spans="2:6" x14ac:dyDescent="0.2">
      <c r="B3" t="s">
        <v>545</v>
      </c>
      <c r="C3" t="s">
        <v>547</v>
      </c>
    </row>
    <row r="4" spans="2:6" x14ac:dyDescent="0.2">
      <c r="B4" s="3" t="s">
        <v>541</v>
      </c>
      <c r="C4">
        <v>275</v>
      </c>
    </row>
    <row r="5" spans="2:6" x14ac:dyDescent="0.2">
      <c r="B5" s="3" t="s">
        <v>542</v>
      </c>
      <c r="C5">
        <v>68</v>
      </c>
    </row>
    <row r="6" spans="2:6" x14ac:dyDescent="0.2">
      <c r="B6" s="3" t="s">
        <v>544</v>
      </c>
      <c r="C6">
        <v>61</v>
      </c>
    </row>
    <row r="7" spans="2:6" x14ac:dyDescent="0.2">
      <c r="B7" s="3" t="s">
        <v>543</v>
      </c>
      <c r="C7">
        <v>14</v>
      </c>
    </row>
    <row r="8" spans="2:6" x14ac:dyDescent="0.2">
      <c r="B8" s="3" t="s">
        <v>546</v>
      </c>
      <c r="C8">
        <v>418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sqref="A1:A1048576"/>
    </sheetView>
  </sheetViews>
  <sheetFormatPr baseColWidth="10" defaultRowHeight="16" x14ac:dyDescent="0.2"/>
  <cols>
    <col min="2" max="2" width="13" bestFit="1" customWidth="1"/>
    <col min="3" max="3" width="18.5" bestFit="1" customWidth="1"/>
  </cols>
  <sheetData>
    <row r="2" spans="2:5" x14ac:dyDescent="0.2">
      <c r="E2" t="s">
        <v>562</v>
      </c>
    </row>
    <row r="3" spans="2:5" x14ac:dyDescent="0.2">
      <c r="B3" s="2" t="s">
        <v>545</v>
      </c>
      <c r="C3" t="s">
        <v>547</v>
      </c>
    </row>
    <row r="4" spans="2:5" x14ac:dyDescent="0.2">
      <c r="B4" s="3" t="s">
        <v>541</v>
      </c>
      <c r="C4">
        <v>275</v>
      </c>
    </row>
    <row r="5" spans="2:5" x14ac:dyDescent="0.2">
      <c r="B5" s="3" t="s">
        <v>542</v>
      </c>
      <c r="C5">
        <v>68</v>
      </c>
    </row>
    <row r="6" spans="2:5" x14ac:dyDescent="0.2">
      <c r="B6" s="3" t="s">
        <v>546</v>
      </c>
      <c r="C6">
        <v>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42"/>
  <sheetViews>
    <sheetView workbookViewId="0">
      <selection activeCell="C142" sqref="C142"/>
    </sheetView>
  </sheetViews>
  <sheetFormatPr baseColWidth="10" defaultRowHeight="16" x14ac:dyDescent="0.2"/>
  <cols>
    <col min="2" max="2" width="13" bestFit="1" customWidth="1"/>
    <col min="3" max="3" width="17" bestFit="1" customWidth="1"/>
  </cols>
  <sheetData>
    <row r="4" spans="2:6" x14ac:dyDescent="0.2">
      <c r="B4" s="2" t="s">
        <v>6</v>
      </c>
      <c r="C4" t="s">
        <v>558</v>
      </c>
      <c r="F4" t="s">
        <v>563</v>
      </c>
    </row>
    <row r="6" spans="2:6" x14ac:dyDescent="0.2">
      <c r="B6" s="2" t="s">
        <v>545</v>
      </c>
      <c r="C6" t="s">
        <v>551</v>
      </c>
    </row>
    <row r="7" spans="2:6" x14ac:dyDescent="0.2">
      <c r="B7" s="3">
        <v>893</v>
      </c>
      <c r="C7">
        <v>1</v>
      </c>
    </row>
    <row r="8" spans="2:6" x14ac:dyDescent="0.2">
      <c r="B8" s="3">
        <v>896</v>
      </c>
      <c r="C8">
        <v>1</v>
      </c>
    </row>
    <row r="9" spans="2:6" x14ac:dyDescent="0.2">
      <c r="B9" s="3">
        <v>899</v>
      </c>
      <c r="C9">
        <v>1</v>
      </c>
    </row>
    <row r="10" spans="2:6" x14ac:dyDescent="0.2">
      <c r="B10" s="3">
        <v>901</v>
      </c>
      <c r="C10">
        <v>1</v>
      </c>
    </row>
    <row r="11" spans="2:6" x14ac:dyDescent="0.2">
      <c r="B11" s="3">
        <v>904</v>
      </c>
      <c r="C11">
        <v>1</v>
      </c>
    </row>
    <row r="12" spans="2:6" x14ac:dyDescent="0.2">
      <c r="B12" s="3">
        <v>905</v>
      </c>
      <c r="C12">
        <v>1</v>
      </c>
    </row>
    <row r="13" spans="2:6" x14ac:dyDescent="0.2">
      <c r="B13" s="3">
        <v>906</v>
      </c>
      <c r="C13">
        <v>1</v>
      </c>
    </row>
    <row r="14" spans="2:6" x14ac:dyDescent="0.2">
      <c r="B14" s="3">
        <v>907</v>
      </c>
      <c r="C14">
        <v>1</v>
      </c>
    </row>
    <row r="15" spans="2:6" x14ac:dyDescent="0.2">
      <c r="B15" s="3">
        <v>910</v>
      </c>
      <c r="C15">
        <v>1</v>
      </c>
    </row>
    <row r="16" spans="2:6" x14ac:dyDescent="0.2">
      <c r="B16" s="3">
        <v>912</v>
      </c>
      <c r="C16">
        <v>1</v>
      </c>
    </row>
    <row r="17" spans="2:3" x14ac:dyDescent="0.2">
      <c r="B17" s="3">
        <v>916</v>
      </c>
      <c r="C17">
        <v>1</v>
      </c>
    </row>
    <row r="18" spans="2:3" x14ac:dyDescent="0.2">
      <c r="B18" s="3">
        <v>917</v>
      </c>
      <c r="C18">
        <v>1</v>
      </c>
    </row>
    <row r="19" spans="2:3" x14ac:dyDescent="0.2">
      <c r="B19" s="3">
        <v>921</v>
      </c>
      <c r="C19">
        <v>1</v>
      </c>
    </row>
    <row r="20" spans="2:3" x14ac:dyDescent="0.2">
      <c r="B20" s="3">
        <v>922</v>
      </c>
      <c r="C20">
        <v>1</v>
      </c>
    </row>
    <row r="21" spans="2:3" x14ac:dyDescent="0.2">
      <c r="B21" s="3">
        <v>923</v>
      </c>
      <c r="C21">
        <v>1</v>
      </c>
    </row>
    <row r="22" spans="2:3" x14ac:dyDescent="0.2">
      <c r="B22" s="3">
        <v>924</v>
      </c>
      <c r="C22">
        <v>1</v>
      </c>
    </row>
    <row r="23" spans="2:3" x14ac:dyDescent="0.2">
      <c r="B23" s="3">
        <v>925</v>
      </c>
      <c r="C23">
        <v>1</v>
      </c>
    </row>
    <row r="24" spans="2:3" x14ac:dyDescent="0.2">
      <c r="B24" s="3">
        <v>926</v>
      </c>
      <c r="C24">
        <v>1</v>
      </c>
    </row>
    <row r="25" spans="2:3" x14ac:dyDescent="0.2">
      <c r="B25" s="3">
        <v>936</v>
      </c>
      <c r="C25">
        <v>1</v>
      </c>
    </row>
    <row r="26" spans="2:3" x14ac:dyDescent="0.2">
      <c r="B26" s="3">
        <v>942</v>
      </c>
      <c r="C26">
        <v>1</v>
      </c>
    </row>
    <row r="27" spans="2:3" x14ac:dyDescent="0.2">
      <c r="B27" s="3">
        <v>944</v>
      </c>
      <c r="C27">
        <v>1</v>
      </c>
    </row>
    <row r="28" spans="2:3" x14ac:dyDescent="0.2">
      <c r="B28" s="3">
        <v>945</v>
      </c>
      <c r="C28">
        <v>1</v>
      </c>
    </row>
    <row r="29" spans="2:3" x14ac:dyDescent="0.2">
      <c r="B29" s="3">
        <v>947</v>
      </c>
      <c r="C29">
        <v>1</v>
      </c>
    </row>
    <row r="30" spans="2:3" x14ac:dyDescent="0.2">
      <c r="B30" s="3">
        <v>950</v>
      </c>
      <c r="C30">
        <v>1</v>
      </c>
    </row>
    <row r="31" spans="2:3" x14ac:dyDescent="0.2">
      <c r="B31" s="3">
        <v>956</v>
      </c>
      <c r="C31">
        <v>1</v>
      </c>
    </row>
    <row r="32" spans="2:3" x14ac:dyDescent="0.2">
      <c r="B32" s="3">
        <v>961</v>
      </c>
      <c r="C32">
        <v>1</v>
      </c>
    </row>
    <row r="33" spans="2:3" x14ac:dyDescent="0.2">
      <c r="B33" s="3">
        <v>969</v>
      </c>
      <c r="C33">
        <v>1</v>
      </c>
    </row>
    <row r="34" spans="2:3" x14ac:dyDescent="0.2">
      <c r="B34" s="3">
        <v>972</v>
      </c>
      <c r="C34">
        <v>1</v>
      </c>
    </row>
    <row r="35" spans="2:3" x14ac:dyDescent="0.2">
      <c r="B35" s="3">
        <v>973</v>
      </c>
      <c r="C35">
        <v>1</v>
      </c>
    </row>
    <row r="36" spans="2:3" x14ac:dyDescent="0.2">
      <c r="B36" s="3">
        <v>977</v>
      </c>
      <c r="C36">
        <v>1</v>
      </c>
    </row>
    <row r="37" spans="2:3" x14ac:dyDescent="0.2">
      <c r="B37" s="3">
        <v>981</v>
      </c>
      <c r="C37">
        <v>1</v>
      </c>
    </row>
    <row r="38" spans="2:3" x14ac:dyDescent="0.2">
      <c r="B38" s="3">
        <v>982</v>
      </c>
      <c r="C38">
        <v>1</v>
      </c>
    </row>
    <row r="39" spans="2:3" x14ac:dyDescent="0.2">
      <c r="B39" s="3">
        <v>984</v>
      </c>
      <c r="C39">
        <v>1</v>
      </c>
    </row>
    <row r="40" spans="2:3" x14ac:dyDescent="0.2">
      <c r="B40" s="3">
        <v>988</v>
      </c>
      <c r="C40">
        <v>1</v>
      </c>
    </row>
    <row r="41" spans="2:3" x14ac:dyDescent="0.2">
      <c r="B41" s="3">
        <v>992</v>
      </c>
      <c r="C41">
        <v>1</v>
      </c>
    </row>
    <row r="42" spans="2:3" x14ac:dyDescent="0.2">
      <c r="B42" s="3">
        <v>993</v>
      </c>
      <c r="C42">
        <v>1</v>
      </c>
    </row>
    <row r="43" spans="2:3" x14ac:dyDescent="0.2">
      <c r="B43" s="3">
        <v>996</v>
      </c>
      <c r="C43">
        <v>1</v>
      </c>
    </row>
    <row r="44" spans="2:3" x14ac:dyDescent="0.2">
      <c r="B44" s="3">
        <v>1006</v>
      </c>
      <c r="C44">
        <v>1</v>
      </c>
    </row>
    <row r="45" spans="2:3" x14ac:dyDescent="0.2">
      <c r="B45" s="3">
        <v>1007</v>
      </c>
      <c r="C45">
        <v>1</v>
      </c>
    </row>
    <row r="46" spans="2:3" x14ac:dyDescent="0.2">
      <c r="B46" s="3">
        <v>1009</v>
      </c>
      <c r="C46">
        <v>1</v>
      </c>
    </row>
    <row r="47" spans="2:3" x14ac:dyDescent="0.2">
      <c r="B47" s="3">
        <v>1011</v>
      </c>
      <c r="C47">
        <v>1</v>
      </c>
    </row>
    <row r="48" spans="2:3" x14ac:dyDescent="0.2">
      <c r="B48" s="3">
        <v>1013</v>
      </c>
      <c r="C48">
        <v>1</v>
      </c>
    </row>
    <row r="49" spans="2:3" x14ac:dyDescent="0.2">
      <c r="B49" s="3">
        <v>1014</v>
      </c>
      <c r="C49">
        <v>1</v>
      </c>
    </row>
    <row r="50" spans="2:3" x14ac:dyDescent="0.2">
      <c r="B50" s="3">
        <v>1019</v>
      </c>
      <c r="C50">
        <v>1</v>
      </c>
    </row>
    <row r="51" spans="2:3" x14ac:dyDescent="0.2">
      <c r="B51" s="3">
        <v>1025</v>
      </c>
      <c r="C51">
        <v>1</v>
      </c>
    </row>
    <row r="52" spans="2:3" x14ac:dyDescent="0.2">
      <c r="B52" s="3">
        <v>1031</v>
      </c>
      <c r="C52">
        <v>1</v>
      </c>
    </row>
    <row r="53" spans="2:3" x14ac:dyDescent="0.2">
      <c r="B53" s="3">
        <v>1032</v>
      </c>
      <c r="C53">
        <v>1</v>
      </c>
    </row>
    <row r="54" spans="2:3" x14ac:dyDescent="0.2">
      <c r="B54" s="3">
        <v>1034</v>
      </c>
      <c r="C54">
        <v>1</v>
      </c>
    </row>
    <row r="55" spans="2:3" x14ac:dyDescent="0.2">
      <c r="B55" s="3">
        <v>1037</v>
      </c>
      <c r="C55">
        <v>1</v>
      </c>
    </row>
    <row r="56" spans="2:3" x14ac:dyDescent="0.2">
      <c r="B56" s="3">
        <v>1041</v>
      </c>
      <c r="C56">
        <v>1</v>
      </c>
    </row>
    <row r="57" spans="2:3" x14ac:dyDescent="0.2">
      <c r="B57" s="3">
        <v>1046</v>
      </c>
      <c r="C57">
        <v>1</v>
      </c>
    </row>
    <row r="58" spans="2:3" x14ac:dyDescent="0.2">
      <c r="B58" s="3">
        <v>1053</v>
      </c>
      <c r="C58">
        <v>1</v>
      </c>
    </row>
    <row r="59" spans="2:3" x14ac:dyDescent="0.2">
      <c r="B59" s="3">
        <v>1057</v>
      </c>
      <c r="C59">
        <v>1</v>
      </c>
    </row>
    <row r="60" spans="2:3" x14ac:dyDescent="0.2">
      <c r="B60" s="3">
        <v>1059</v>
      </c>
      <c r="C60">
        <v>1</v>
      </c>
    </row>
    <row r="61" spans="2:3" x14ac:dyDescent="0.2">
      <c r="B61" s="3">
        <v>1064</v>
      </c>
      <c r="C61">
        <v>1</v>
      </c>
    </row>
    <row r="62" spans="2:3" x14ac:dyDescent="0.2">
      <c r="B62" s="3">
        <v>1066</v>
      </c>
      <c r="C62">
        <v>1</v>
      </c>
    </row>
    <row r="63" spans="2:3" x14ac:dyDescent="0.2">
      <c r="B63" s="3">
        <v>1069</v>
      </c>
      <c r="C63">
        <v>1</v>
      </c>
    </row>
    <row r="64" spans="2:3" x14ac:dyDescent="0.2">
      <c r="B64" s="3">
        <v>1073</v>
      </c>
      <c r="C64">
        <v>1</v>
      </c>
    </row>
    <row r="65" spans="2:3" x14ac:dyDescent="0.2">
      <c r="B65" s="3">
        <v>1074</v>
      </c>
      <c r="C65">
        <v>1</v>
      </c>
    </row>
    <row r="66" spans="2:3" x14ac:dyDescent="0.2">
      <c r="B66" s="3">
        <v>1076</v>
      </c>
      <c r="C66">
        <v>1</v>
      </c>
    </row>
    <row r="67" spans="2:3" x14ac:dyDescent="0.2">
      <c r="B67" s="3">
        <v>1079</v>
      </c>
      <c r="C67">
        <v>1</v>
      </c>
    </row>
    <row r="68" spans="2:3" x14ac:dyDescent="0.2">
      <c r="B68" s="3">
        <v>1080</v>
      </c>
      <c r="C68">
        <v>1</v>
      </c>
    </row>
    <row r="69" spans="2:3" x14ac:dyDescent="0.2">
      <c r="B69" s="3">
        <v>1082</v>
      </c>
      <c r="C69">
        <v>1</v>
      </c>
    </row>
    <row r="70" spans="2:3" x14ac:dyDescent="0.2">
      <c r="B70" s="3">
        <v>1084</v>
      </c>
      <c r="C70">
        <v>1</v>
      </c>
    </row>
    <row r="71" spans="2:3" x14ac:dyDescent="0.2">
      <c r="B71" s="3">
        <v>1094</v>
      </c>
      <c r="C71">
        <v>1</v>
      </c>
    </row>
    <row r="72" spans="2:3" x14ac:dyDescent="0.2">
      <c r="B72" s="3">
        <v>1095</v>
      </c>
      <c r="C72">
        <v>1</v>
      </c>
    </row>
    <row r="73" spans="2:3" x14ac:dyDescent="0.2">
      <c r="B73" s="3">
        <v>1105</v>
      </c>
      <c r="C73">
        <v>1</v>
      </c>
    </row>
    <row r="74" spans="2:3" x14ac:dyDescent="0.2">
      <c r="B74" s="3">
        <v>1106</v>
      </c>
      <c r="C74">
        <v>1</v>
      </c>
    </row>
    <row r="75" spans="2:3" x14ac:dyDescent="0.2">
      <c r="B75" s="3">
        <v>1109</v>
      </c>
      <c r="C75">
        <v>1</v>
      </c>
    </row>
    <row r="76" spans="2:3" x14ac:dyDescent="0.2">
      <c r="B76" s="3">
        <v>1110</v>
      </c>
      <c r="C76">
        <v>1</v>
      </c>
    </row>
    <row r="77" spans="2:3" x14ac:dyDescent="0.2">
      <c r="B77" s="3">
        <v>1112</v>
      </c>
      <c r="C77">
        <v>1</v>
      </c>
    </row>
    <row r="78" spans="2:3" x14ac:dyDescent="0.2">
      <c r="B78" s="3">
        <v>1124</v>
      </c>
      <c r="C78">
        <v>1</v>
      </c>
    </row>
    <row r="79" spans="2:3" x14ac:dyDescent="0.2">
      <c r="B79" s="3">
        <v>1126</v>
      </c>
      <c r="C79">
        <v>1</v>
      </c>
    </row>
    <row r="80" spans="2:3" x14ac:dyDescent="0.2">
      <c r="B80" s="3">
        <v>1128</v>
      </c>
      <c r="C80">
        <v>1</v>
      </c>
    </row>
    <row r="81" spans="2:3" x14ac:dyDescent="0.2">
      <c r="B81" s="3">
        <v>1130</v>
      </c>
      <c r="C81">
        <v>1</v>
      </c>
    </row>
    <row r="82" spans="2:3" x14ac:dyDescent="0.2">
      <c r="B82" s="3">
        <v>1131</v>
      </c>
      <c r="C82">
        <v>1</v>
      </c>
    </row>
    <row r="83" spans="2:3" x14ac:dyDescent="0.2">
      <c r="B83" s="3">
        <v>1134</v>
      </c>
      <c r="C83">
        <v>1</v>
      </c>
    </row>
    <row r="84" spans="2:3" x14ac:dyDescent="0.2">
      <c r="B84" s="3">
        <v>1136</v>
      </c>
      <c r="C84">
        <v>1</v>
      </c>
    </row>
    <row r="85" spans="2:3" x14ac:dyDescent="0.2">
      <c r="B85" s="3">
        <v>1137</v>
      </c>
      <c r="C85">
        <v>1</v>
      </c>
    </row>
    <row r="86" spans="2:3" x14ac:dyDescent="0.2">
      <c r="B86" s="3">
        <v>1139</v>
      </c>
      <c r="C86">
        <v>1</v>
      </c>
    </row>
    <row r="87" spans="2:3" x14ac:dyDescent="0.2">
      <c r="B87" s="3">
        <v>1140</v>
      </c>
      <c r="C87">
        <v>1</v>
      </c>
    </row>
    <row r="88" spans="2:3" x14ac:dyDescent="0.2">
      <c r="B88" s="3">
        <v>1141</v>
      </c>
      <c r="C88">
        <v>1</v>
      </c>
    </row>
    <row r="89" spans="2:3" x14ac:dyDescent="0.2">
      <c r="B89" s="3">
        <v>1142</v>
      </c>
      <c r="C89">
        <v>1</v>
      </c>
    </row>
    <row r="90" spans="2:3" x14ac:dyDescent="0.2">
      <c r="B90" s="3">
        <v>1144</v>
      </c>
      <c r="C90">
        <v>1</v>
      </c>
    </row>
    <row r="91" spans="2:3" x14ac:dyDescent="0.2">
      <c r="B91" s="3">
        <v>1152</v>
      </c>
      <c r="C91">
        <v>1</v>
      </c>
    </row>
    <row r="92" spans="2:3" x14ac:dyDescent="0.2">
      <c r="B92" s="3">
        <v>1155</v>
      </c>
      <c r="C92">
        <v>1</v>
      </c>
    </row>
    <row r="93" spans="2:3" x14ac:dyDescent="0.2">
      <c r="B93" s="3">
        <v>1164</v>
      </c>
      <c r="C93">
        <v>1</v>
      </c>
    </row>
    <row r="94" spans="2:3" x14ac:dyDescent="0.2">
      <c r="B94" s="3">
        <v>1165</v>
      </c>
      <c r="C94">
        <v>1</v>
      </c>
    </row>
    <row r="95" spans="2:3" x14ac:dyDescent="0.2">
      <c r="B95" s="3">
        <v>1167</v>
      </c>
      <c r="C95">
        <v>1</v>
      </c>
    </row>
    <row r="96" spans="2:3" x14ac:dyDescent="0.2">
      <c r="B96" s="3">
        <v>1169</v>
      </c>
      <c r="C96">
        <v>1</v>
      </c>
    </row>
    <row r="97" spans="2:3" x14ac:dyDescent="0.2">
      <c r="B97" s="3">
        <v>1170</v>
      </c>
      <c r="C97">
        <v>1</v>
      </c>
    </row>
    <row r="98" spans="2:3" x14ac:dyDescent="0.2">
      <c r="B98" s="3">
        <v>1173</v>
      </c>
      <c r="C98">
        <v>1</v>
      </c>
    </row>
    <row r="99" spans="2:3" x14ac:dyDescent="0.2">
      <c r="B99" s="3">
        <v>1175</v>
      </c>
      <c r="C99">
        <v>1</v>
      </c>
    </row>
    <row r="100" spans="2:3" x14ac:dyDescent="0.2">
      <c r="B100" s="3">
        <v>1176</v>
      </c>
      <c r="C100">
        <v>1</v>
      </c>
    </row>
    <row r="101" spans="2:3" x14ac:dyDescent="0.2">
      <c r="B101" s="3">
        <v>1179</v>
      </c>
      <c r="C101">
        <v>1</v>
      </c>
    </row>
    <row r="102" spans="2:3" x14ac:dyDescent="0.2">
      <c r="B102" s="3">
        <v>1185</v>
      </c>
      <c r="C102">
        <v>1</v>
      </c>
    </row>
    <row r="103" spans="2:3" x14ac:dyDescent="0.2">
      <c r="B103" s="3">
        <v>1188</v>
      </c>
      <c r="C103">
        <v>1</v>
      </c>
    </row>
    <row r="104" spans="2:3" x14ac:dyDescent="0.2">
      <c r="B104" s="3">
        <v>1189</v>
      </c>
      <c r="C104">
        <v>1</v>
      </c>
    </row>
    <row r="105" spans="2:3" x14ac:dyDescent="0.2">
      <c r="B105" s="3">
        <v>1197</v>
      </c>
      <c r="C105">
        <v>1</v>
      </c>
    </row>
    <row r="106" spans="2:3" x14ac:dyDescent="0.2">
      <c r="B106" s="3">
        <v>1198</v>
      </c>
      <c r="C106">
        <v>1</v>
      </c>
    </row>
    <row r="107" spans="2:3" x14ac:dyDescent="0.2">
      <c r="B107" s="3">
        <v>1200</v>
      </c>
      <c r="C107">
        <v>1</v>
      </c>
    </row>
    <row r="108" spans="2:3" x14ac:dyDescent="0.2">
      <c r="B108" s="3">
        <v>1201</v>
      </c>
      <c r="C108">
        <v>1</v>
      </c>
    </row>
    <row r="109" spans="2:3" x14ac:dyDescent="0.2">
      <c r="B109" s="3">
        <v>1208</v>
      </c>
      <c r="C109">
        <v>1</v>
      </c>
    </row>
    <row r="110" spans="2:3" x14ac:dyDescent="0.2">
      <c r="B110" s="3">
        <v>1211</v>
      </c>
      <c r="C110">
        <v>1</v>
      </c>
    </row>
    <row r="111" spans="2:3" x14ac:dyDescent="0.2">
      <c r="B111" s="3">
        <v>1218</v>
      </c>
      <c r="C111">
        <v>1</v>
      </c>
    </row>
    <row r="112" spans="2:3" x14ac:dyDescent="0.2">
      <c r="B112" s="3">
        <v>1220</v>
      </c>
      <c r="C112">
        <v>1</v>
      </c>
    </row>
    <row r="113" spans="2:3" x14ac:dyDescent="0.2">
      <c r="B113" s="3">
        <v>1225</v>
      </c>
      <c r="C113">
        <v>1</v>
      </c>
    </row>
    <row r="114" spans="2:3" x14ac:dyDescent="0.2">
      <c r="B114" s="3">
        <v>1234</v>
      </c>
      <c r="C114">
        <v>1</v>
      </c>
    </row>
    <row r="115" spans="2:3" x14ac:dyDescent="0.2">
      <c r="B115" s="3">
        <v>1236</v>
      </c>
      <c r="C115">
        <v>1</v>
      </c>
    </row>
    <row r="116" spans="2:3" x14ac:dyDescent="0.2">
      <c r="B116" s="3">
        <v>1245</v>
      </c>
      <c r="C116">
        <v>1</v>
      </c>
    </row>
    <row r="117" spans="2:3" x14ac:dyDescent="0.2">
      <c r="B117" s="3">
        <v>1246</v>
      </c>
      <c r="C117">
        <v>1</v>
      </c>
    </row>
    <row r="118" spans="2:3" x14ac:dyDescent="0.2">
      <c r="B118" s="3">
        <v>1248</v>
      </c>
      <c r="C118">
        <v>1</v>
      </c>
    </row>
    <row r="119" spans="2:3" x14ac:dyDescent="0.2">
      <c r="B119" s="3">
        <v>1251</v>
      </c>
      <c r="C119">
        <v>1</v>
      </c>
    </row>
    <row r="120" spans="2:3" x14ac:dyDescent="0.2">
      <c r="B120" s="3">
        <v>1252</v>
      </c>
      <c r="C120">
        <v>1</v>
      </c>
    </row>
    <row r="121" spans="2:3" x14ac:dyDescent="0.2">
      <c r="B121" s="3">
        <v>1253</v>
      </c>
      <c r="C121">
        <v>1</v>
      </c>
    </row>
    <row r="122" spans="2:3" x14ac:dyDescent="0.2">
      <c r="B122" s="3">
        <v>1256</v>
      </c>
      <c r="C122">
        <v>1</v>
      </c>
    </row>
    <row r="123" spans="2:3" x14ac:dyDescent="0.2">
      <c r="B123" s="3">
        <v>1257</v>
      </c>
      <c r="C123">
        <v>1</v>
      </c>
    </row>
    <row r="124" spans="2:3" x14ac:dyDescent="0.2">
      <c r="B124" s="3">
        <v>1258</v>
      </c>
      <c r="C124">
        <v>1</v>
      </c>
    </row>
    <row r="125" spans="2:3" x14ac:dyDescent="0.2">
      <c r="B125" s="3">
        <v>1262</v>
      </c>
      <c r="C125">
        <v>1</v>
      </c>
    </row>
    <row r="126" spans="2:3" x14ac:dyDescent="0.2">
      <c r="B126" s="3">
        <v>1266</v>
      </c>
      <c r="C126">
        <v>1</v>
      </c>
    </row>
    <row r="127" spans="2:3" x14ac:dyDescent="0.2">
      <c r="B127" s="3">
        <v>1268</v>
      </c>
      <c r="C127">
        <v>1</v>
      </c>
    </row>
    <row r="128" spans="2:3" x14ac:dyDescent="0.2">
      <c r="B128" s="3">
        <v>1271</v>
      </c>
      <c r="C128">
        <v>1</v>
      </c>
    </row>
    <row r="129" spans="2:3" x14ac:dyDescent="0.2">
      <c r="B129" s="3">
        <v>1275</v>
      </c>
      <c r="C129">
        <v>1</v>
      </c>
    </row>
    <row r="130" spans="2:3" x14ac:dyDescent="0.2">
      <c r="B130" s="3">
        <v>1277</v>
      </c>
      <c r="C130">
        <v>1</v>
      </c>
    </row>
    <row r="131" spans="2:3" x14ac:dyDescent="0.2">
      <c r="B131" s="3">
        <v>1281</v>
      </c>
      <c r="C131">
        <v>1</v>
      </c>
    </row>
    <row r="132" spans="2:3" x14ac:dyDescent="0.2">
      <c r="B132" s="3">
        <v>1286</v>
      </c>
      <c r="C132">
        <v>1</v>
      </c>
    </row>
    <row r="133" spans="2:3" x14ac:dyDescent="0.2">
      <c r="B133" s="3">
        <v>1287</v>
      </c>
      <c r="C133">
        <v>1</v>
      </c>
    </row>
    <row r="134" spans="2:3" x14ac:dyDescent="0.2">
      <c r="B134" s="3">
        <v>1289</v>
      </c>
      <c r="C134">
        <v>1</v>
      </c>
    </row>
    <row r="135" spans="2:3" x14ac:dyDescent="0.2">
      <c r="B135" s="3">
        <v>1293</v>
      </c>
      <c r="C135">
        <v>1</v>
      </c>
    </row>
    <row r="136" spans="2:3" x14ac:dyDescent="0.2">
      <c r="B136" s="3">
        <v>1296</v>
      </c>
      <c r="C136">
        <v>1</v>
      </c>
    </row>
    <row r="137" spans="2:3" x14ac:dyDescent="0.2">
      <c r="B137" s="3">
        <v>1298</v>
      </c>
      <c r="C137">
        <v>1</v>
      </c>
    </row>
    <row r="138" spans="2:3" x14ac:dyDescent="0.2">
      <c r="B138" s="3">
        <v>1299</v>
      </c>
      <c r="C138">
        <v>1</v>
      </c>
    </row>
    <row r="139" spans="2:3" x14ac:dyDescent="0.2">
      <c r="B139" s="3">
        <v>1301</v>
      </c>
      <c r="C139">
        <v>1</v>
      </c>
    </row>
    <row r="140" spans="2:3" x14ac:dyDescent="0.2">
      <c r="B140" s="3">
        <v>1303</v>
      </c>
      <c r="C140">
        <v>1</v>
      </c>
    </row>
    <row r="141" spans="2:3" x14ac:dyDescent="0.2">
      <c r="B141" s="3">
        <v>1309</v>
      </c>
      <c r="C141">
        <v>1</v>
      </c>
    </row>
    <row r="142" spans="2:3" x14ac:dyDescent="0.2">
      <c r="B142" s="3" t="s">
        <v>546</v>
      </c>
      <c r="C142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100"/>
  <sheetViews>
    <sheetView topLeftCell="A76" workbookViewId="0">
      <selection activeCell="C100" sqref="C100"/>
    </sheetView>
  </sheetViews>
  <sheetFormatPr baseColWidth="10" defaultRowHeight="16" x14ac:dyDescent="0.2"/>
  <cols>
    <col min="2" max="2" width="13" bestFit="1" customWidth="1"/>
    <col min="3" max="3" width="17" bestFit="1" customWidth="1"/>
  </cols>
  <sheetData>
    <row r="3" spans="2:6" x14ac:dyDescent="0.2">
      <c r="B3" s="2" t="s">
        <v>7</v>
      </c>
      <c r="C3" t="s">
        <v>558</v>
      </c>
      <c r="F3" t="s">
        <v>564</v>
      </c>
    </row>
    <row r="5" spans="2:6" x14ac:dyDescent="0.2">
      <c r="B5" s="2" t="s">
        <v>545</v>
      </c>
      <c r="C5" t="s">
        <v>559</v>
      </c>
    </row>
    <row r="6" spans="2:6" x14ac:dyDescent="0.2">
      <c r="B6" s="3">
        <v>896</v>
      </c>
      <c r="C6">
        <v>1</v>
      </c>
    </row>
    <row r="7" spans="2:6" x14ac:dyDescent="0.2">
      <c r="B7" s="3">
        <v>899</v>
      </c>
      <c r="C7">
        <v>1</v>
      </c>
    </row>
    <row r="8" spans="2:6" x14ac:dyDescent="0.2">
      <c r="B8" s="3">
        <v>913</v>
      </c>
      <c r="C8">
        <v>1</v>
      </c>
    </row>
    <row r="9" spans="2:6" x14ac:dyDescent="0.2">
      <c r="B9" s="3">
        <v>915</v>
      </c>
      <c r="C9">
        <v>1</v>
      </c>
    </row>
    <row r="10" spans="2:6" x14ac:dyDescent="0.2">
      <c r="B10" s="3">
        <v>916</v>
      </c>
      <c r="C10">
        <v>1</v>
      </c>
    </row>
    <row r="11" spans="2:6" x14ac:dyDescent="0.2">
      <c r="B11" s="3">
        <v>918</v>
      </c>
      <c r="C11">
        <v>1</v>
      </c>
    </row>
    <row r="12" spans="2:6" x14ac:dyDescent="0.2">
      <c r="B12" s="3">
        <v>924</v>
      </c>
      <c r="C12">
        <v>1</v>
      </c>
    </row>
    <row r="13" spans="2:6" x14ac:dyDescent="0.2">
      <c r="B13" s="3">
        <v>925</v>
      </c>
      <c r="C13">
        <v>1</v>
      </c>
    </row>
    <row r="14" spans="2:6" x14ac:dyDescent="0.2">
      <c r="B14" s="3">
        <v>932</v>
      </c>
      <c r="C14">
        <v>1</v>
      </c>
    </row>
    <row r="15" spans="2:6" x14ac:dyDescent="0.2">
      <c r="B15" s="3">
        <v>941</v>
      </c>
      <c r="C15">
        <v>1</v>
      </c>
    </row>
    <row r="16" spans="2:6" x14ac:dyDescent="0.2">
      <c r="B16" s="3">
        <v>944</v>
      </c>
      <c r="C16">
        <v>1</v>
      </c>
    </row>
    <row r="17" spans="2:3" x14ac:dyDescent="0.2">
      <c r="B17" s="3">
        <v>945</v>
      </c>
      <c r="C17">
        <v>1</v>
      </c>
    </row>
    <row r="18" spans="2:3" x14ac:dyDescent="0.2">
      <c r="B18" s="3">
        <v>947</v>
      </c>
      <c r="C18">
        <v>1</v>
      </c>
    </row>
    <row r="19" spans="2:3" x14ac:dyDescent="0.2">
      <c r="B19" s="3">
        <v>956</v>
      </c>
      <c r="C19">
        <v>1</v>
      </c>
    </row>
    <row r="20" spans="2:3" x14ac:dyDescent="0.2">
      <c r="B20" s="3">
        <v>961</v>
      </c>
      <c r="C20">
        <v>1</v>
      </c>
    </row>
    <row r="21" spans="2:3" x14ac:dyDescent="0.2">
      <c r="B21" s="3">
        <v>972</v>
      </c>
      <c r="C21">
        <v>1</v>
      </c>
    </row>
    <row r="22" spans="2:3" x14ac:dyDescent="0.2">
      <c r="B22" s="3">
        <v>981</v>
      </c>
      <c r="C22">
        <v>1</v>
      </c>
    </row>
    <row r="23" spans="2:3" x14ac:dyDescent="0.2">
      <c r="B23" s="3">
        <v>984</v>
      </c>
      <c r="C23">
        <v>1</v>
      </c>
    </row>
    <row r="24" spans="2:3" x14ac:dyDescent="0.2">
      <c r="B24" s="3">
        <v>996</v>
      </c>
      <c r="C24">
        <v>1</v>
      </c>
    </row>
    <row r="25" spans="2:3" x14ac:dyDescent="0.2">
      <c r="B25" s="3">
        <v>1009</v>
      </c>
      <c r="C25">
        <v>1</v>
      </c>
    </row>
    <row r="26" spans="2:3" x14ac:dyDescent="0.2">
      <c r="B26" s="3">
        <v>1017</v>
      </c>
      <c r="C26">
        <v>1</v>
      </c>
    </row>
    <row r="27" spans="2:3" x14ac:dyDescent="0.2">
      <c r="B27" s="3">
        <v>1024</v>
      </c>
      <c r="C27">
        <v>1</v>
      </c>
    </row>
    <row r="28" spans="2:3" x14ac:dyDescent="0.2">
      <c r="B28" s="3">
        <v>1031</v>
      </c>
      <c r="C28">
        <v>1</v>
      </c>
    </row>
    <row r="29" spans="2:3" x14ac:dyDescent="0.2">
      <c r="B29" s="3">
        <v>1032</v>
      </c>
      <c r="C29">
        <v>1</v>
      </c>
    </row>
    <row r="30" spans="2:3" x14ac:dyDescent="0.2">
      <c r="B30" s="3">
        <v>1034</v>
      </c>
      <c r="C30">
        <v>1</v>
      </c>
    </row>
    <row r="31" spans="2:3" x14ac:dyDescent="0.2">
      <c r="B31" s="3">
        <v>1041</v>
      </c>
      <c r="C31">
        <v>1</v>
      </c>
    </row>
    <row r="32" spans="2:3" x14ac:dyDescent="0.2">
      <c r="B32" s="3">
        <v>1042</v>
      </c>
      <c r="C32">
        <v>1</v>
      </c>
    </row>
    <row r="33" spans="2:3" x14ac:dyDescent="0.2">
      <c r="B33" s="3">
        <v>1045</v>
      </c>
      <c r="C33">
        <v>1</v>
      </c>
    </row>
    <row r="34" spans="2:3" x14ac:dyDescent="0.2">
      <c r="B34" s="3">
        <v>1046</v>
      </c>
      <c r="C34">
        <v>1</v>
      </c>
    </row>
    <row r="35" spans="2:3" x14ac:dyDescent="0.2">
      <c r="B35" s="3">
        <v>1051</v>
      </c>
      <c r="C35">
        <v>1</v>
      </c>
    </row>
    <row r="36" spans="2:3" x14ac:dyDescent="0.2">
      <c r="B36" s="3">
        <v>1053</v>
      </c>
      <c r="C36">
        <v>1</v>
      </c>
    </row>
    <row r="37" spans="2:3" x14ac:dyDescent="0.2">
      <c r="B37" s="3">
        <v>1057</v>
      </c>
      <c r="C37">
        <v>1</v>
      </c>
    </row>
    <row r="38" spans="2:3" x14ac:dyDescent="0.2">
      <c r="B38" s="3">
        <v>1059</v>
      </c>
      <c r="C38">
        <v>1</v>
      </c>
    </row>
    <row r="39" spans="2:3" x14ac:dyDescent="0.2">
      <c r="B39" s="3">
        <v>1066</v>
      </c>
      <c r="C39">
        <v>1</v>
      </c>
    </row>
    <row r="40" spans="2:3" x14ac:dyDescent="0.2">
      <c r="B40" s="3">
        <v>1067</v>
      </c>
      <c r="C40">
        <v>1</v>
      </c>
    </row>
    <row r="41" spans="2:3" x14ac:dyDescent="0.2">
      <c r="B41" s="3">
        <v>1070</v>
      </c>
      <c r="C41">
        <v>1</v>
      </c>
    </row>
    <row r="42" spans="2:3" x14ac:dyDescent="0.2">
      <c r="B42" s="3">
        <v>1071</v>
      </c>
      <c r="C42">
        <v>1</v>
      </c>
    </row>
    <row r="43" spans="2:3" x14ac:dyDescent="0.2">
      <c r="B43" s="3">
        <v>1073</v>
      </c>
      <c r="C43">
        <v>1</v>
      </c>
    </row>
    <row r="44" spans="2:3" x14ac:dyDescent="0.2">
      <c r="B44" s="3">
        <v>1076</v>
      </c>
      <c r="C44">
        <v>1</v>
      </c>
    </row>
    <row r="45" spans="2:3" x14ac:dyDescent="0.2">
      <c r="B45" s="3">
        <v>1078</v>
      </c>
      <c r="C45">
        <v>1</v>
      </c>
    </row>
    <row r="46" spans="2:3" x14ac:dyDescent="0.2">
      <c r="B46" s="3">
        <v>1080</v>
      </c>
      <c r="C46">
        <v>1</v>
      </c>
    </row>
    <row r="47" spans="2:3" x14ac:dyDescent="0.2">
      <c r="B47" s="3">
        <v>1084</v>
      </c>
      <c r="C47">
        <v>1</v>
      </c>
    </row>
    <row r="48" spans="2:3" x14ac:dyDescent="0.2">
      <c r="B48" s="3">
        <v>1086</v>
      </c>
      <c r="C48">
        <v>1</v>
      </c>
    </row>
    <row r="49" spans="2:3" x14ac:dyDescent="0.2">
      <c r="B49" s="3">
        <v>1088</v>
      </c>
      <c r="C49">
        <v>1</v>
      </c>
    </row>
    <row r="50" spans="2:3" x14ac:dyDescent="0.2">
      <c r="B50" s="3">
        <v>1093</v>
      </c>
      <c r="C50">
        <v>1</v>
      </c>
    </row>
    <row r="51" spans="2:3" x14ac:dyDescent="0.2">
      <c r="B51" s="3">
        <v>1095</v>
      </c>
      <c r="C51">
        <v>1</v>
      </c>
    </row>
    <row r="52" spans="2:3" x14ac:dyDescent="0.2">
      <c r="B52" s="3">
        <v>1106</v>
      </c>
      <c r="C52">
        <v>1</v>
      </c>
    </row>
    <row r="53" spans="2:3" x14ac:dyDescent="0.2">
      <c r="B53" s="3">
        <v>1109</v>
      </c>
      <c r="C53">
        <v>1</v>
      </c>
    </row>
    <row r="54" spans="2:3" x14ac:dyDescent="0.2">
      <c r="B54" s="3">
        <v>1110</v>
      </c>
      <c r="C54">
        <v>1</v>
      </c>
    </row>
    <row r="55" spans="2:3" x14ac:dyDescent="0.2">
      <c r="B55" s="3">
        <v>1117</v>
      </c>
      <c r="C55">
        <v>1</v>
      </c>
    </row>
    <row r="56" spans="2:3" x14ac:dyDescent="0.2">
      <c r="B56" s="3">
        <v>1130</v>
      </c>
      <c r="C56">
        <v>1</v>
      </c>
    </row>
    <row r="57" spans="2:3" x14ac:dyDescent="0.2">
      <c r="B57" s="3">
        <v>1133</v>
      </c>
      <c r="C57">
        <v>1</v>
      </c>
    </row>
    <row r="58" spans="2:3" x14ac:dyDescent="0.2">
      <c r="B58" s="3">
        <v>1134</v>
      </c>
      <c r="C58">
        <v>1</v>
      </c>
    </row>
    <row r="59" spans="2:3" x14ac:dyDescent="0.2">
      <c r="B59" s="3">
        <v>1136</v>
      </c>
      <c r="C59">
        <v>1</v>
      </c>
    </row>
    <row r="60" spans="2:3" x14ac:dyDescent="0.2">
      <c r="B60" s="3">
        <v>1139</v>
      </c>
      <c r="C60">
        <v>1</v>
      </c>
    </row>
    <row r="61" spans="2:3" x14ac:dyDescent="0.2">
      <c r="B61" s="3">
        <v>1142</v>
      </c>
      <c r="C61">
        <v>1</v>
      </c>
    </row>
    <row r="62" spans="2:3" x14ac:dyDescent="0.2">
      <c r="B62" s="3">
        <v>1154</v>
      </c>
      <c r="C62">
        <v>1</v>
      </c>
    </row>
    <row r="63" spans="2:3" x14ac:dyDescent="0.2">
      <c r="B63" s="3">
        <v>1155</v>
      </c>
      <c r="C63">
        <v>1</v>
      </c>
    </row>
    <row r="64" spans="2:3" x14ac:dyDescent="0.2">
      <c r="B64" s="3">
        <v>1173</v>
      </c>
      <c r="C64">
        <v>1</v>
      </c>
    </row>
    <row r="65" spans="2:3" x14ac:dyDescent="0.2">
      <c r="B65" s="3">
        <v>1175</v>
      </c>
      <c r="C65">
        <v>1</v>
      </c>
    </row>
    <row r="66" spans="2:3" x14ac:dyDescent="0.2">
      <c r="B66" s="3">
        <v>1176</v>
      </c>
      <c r="C66">
        <v>1</v>
      </c>
    </row>
    <row r="67" spans="2:3" x14ac:dyDescent="0.2">
      <c r="B67" s="3">
        <v>1185</v>
      </c>
      <c r="C67">
        <v>1</v>
      </c>
    </row>
    <row r="68" spans="2:3" x14ac:dyDescent="0.2">
      <c r="B68" s="3">
        <v>1188</v>
      </c>
      <c r="C68">
        <v>1</v>
      </c>
    </row>
    <row r="69" spans="2:3" x14ac:dyDescent="0.2">
      <c r="B69" s="3">
        <v>1194</v>
      </c>
      <c r="C69">
        <v>1</v>
      </c>
    </row>
    <row r="70" spans="2:3" x14ac:dyDescent="0.2">
      <c r="B70" s="3">
        <v>1197</v>
      </c>
      <c r="C70">
        <v>1</v>
      </c>
    </row>
    <row r="71" spans="2:3" x14ac:dyDescent="0.2">
      <c r="B71" s="3">
        <v>1198</v>
      </c>
      <c r="C71">
        <v>1</v>
      </c>
    </row>
    <row r="72" spans="2:3" x14ac:dyDescent="0.2">
      <c r="B72" s="3">
        <v>1199</v>
      </c>
      <c r="C72">
        <v>1</v>
      </c>
    </row>
    <row r="73" spans="2:3" x14ac:dyDescent="0.2">
      <c r="B73" s="3">
        <v>1200</v>
      </c>
      <c r="C73">
        <v>1</v>
      </c>
    </row>
    <row r="74" spans="2:3" x14ac:dyDescent="0.2">
      <c r="B74" s="3">
        <v>1218</v>
      </c>
      <c r="C74">
        <v>1</v>
      </c>
    </row>
    <row r="75" spans="2:3" x14ac:dyDescent="0.2">
      <c r="B75" s="3">
        <v>1222</v>
      </c>
      <c r="C75">
        <v>1</v>
      </c>
    </row>
    <row r="76" spans="2:3" x14ac:dyDescent="0.2">
      <c r="B76" s="3">
        <v>1225</v>
      </c>
      <c r="C76">
        <v>1</v>
      </c>
    </row>
    <row r="77" spans="2:3" x14ac:dyDescent="0.2">
      <c r="B77" s="3">
        <v>1229</v>
      </c>
      <c r="C77">
        <v>1</v>
      </c>
    </row>
    <row r="78" spans="2:3" x14ac:dyDescent="0.2">
      <c r="B78" s="3">
        <v>1234</v>
      </c>
      <c r="C78">
        <v>1</v>
      </c>
    </row>
    <row r="79" spans="2:3" x14ac:dyDescent="0.2">
      <c r="B79" s="3">
        <v>1235</v>
      </c>
      <c r="C79">
        <v>1</v>
      </c>
    </row>
    <row r="80" spans="2:3" x14ac:dyDescent="0.2">
      <c r="B80" s="3">
        <v>1236</v>
      </c>
      <c r="C80">
        <v>1</v>
      </c>
    </row>
    <row r="81" spans="2:3" x14ac:dyDescent="0.2">
      <c r="B81" s="3">
        <v>1242</v>
      </c>
      <c r="C81">
        <v>1</v>
      </c>
    </row>
    <row r="82" spans="2:3" x14ac:dyDescent="0.2">
      <c r="B82" s="3">
        <v>1245</v>
      </c>
      <c r="C82">
        <v>1</v>
      </c>
    </row>
    <row r="83" spans="2:3" x14ac:dyDescent="0.2">
      <c r="B83" s="3">
        <v>1246</v>
      </c>
      <c r="C83">
        <v>1</v>
      </c>
    </row>
    <row r="84" spans="2:3" x14ac:dyDescent="0.2">
      <c r="B84" s="3">
        <v>1252</v>
      </c>
      <c r="C84">
        <v>1</v>
      </c>
    </row>
    <row r="85" spans="2:3" x14ac:dyDescent="0.2">
      <c r="B85" s="3">
        <v>1253</v>
      </c>
      <c r="C85">
        <v>1</v>
      </c>
    </row>
    <row r="86" spans="2:3" x14ac:dyDescent="0.2">
      <c r="B86" s="3">
        <v>1257</v>
      </c>
      <c r="C86">
        <v>1</v>
      </c>
    </row>
    <row r="87" spans="2:3" x14ac:dyDescent="0.2">
      <c r="B87" s="3">
        <v>1260</v>
      </c>
      <c r="C87">
        <v>1</v>
      </c>
    </row>
    <row r="88" spans="2:3" x14ac:dyDescent="0.2">
      <c r="B88" s="3">
        <v>1266</v>
      </c>
      <c r="C88">
        <v>1</v>
      </c>
    </row>
    <row r="89" spans="2:3" x14ac:dyDescent="0.2">
      <c r="B89" s="3">
        <v>1271</v>
      </c>
      <c r="C89">
        <v>1</v>
      </c>
    </row>
    <row r="90" spans="2:3" x14ac:dyDescent="0.2">
      <c r="B90" s="3">
        <v>1277</v>
      </c>
      <c r="C90">
        <v>1</v>
      </c>
    </row>
    <row r="91" spans="2:3" x14ac:dyDescent="0.2">
      <c r="B91" s="3">
        <v>1281</v>
      </c>
      <c r="C91">
        <v>1</v>
      </c>
    </row>
    <row r="92" spans="2:3" x14ac:dyDescent="0.2">
      <c r="B92" s="3">
        <v>1283</v>
      </c>
      <c r="C92">
        <v>1</v>
      </c>
    </row>
    <row r="93" spans="2:3" x14ac:dyDescent="0.2">
      <c r="B93" s="3">
        <v>1284</v>
      </c>
      <c r="C93">
        <v>1</v>
      </c>
    </row>
    <row r="94" spans="2:3" x14ac:dyDescent="0.2">
      <c r="B94" s="3">
        <v>1286</v>
      </c>
      <c r="C94">
        <v>1</v>
      </c>
    </row>
    <row r="95" spans="2:3" x14ac:dyDescent="0.2">
      <c r="B95" s="3">
        <v>1289</v>
      </c>
      <c r="C95">
        <v>1</v>
      </c>
    </row>
    <row r="96" spans="2:3" x14ac:dyDescent="0.2">
      <c r="B96" s="3">
        <v>1294</v>
      </c>
      <c r="C96">
        <v>1</v>
      </c>
    </row>
    <row r="97" spans="2:3" x14ac:dyDescent="0.2">
      <c r="B97" s="3">
        <v>1299</v>
      </c>
      <c r="C97">
        <v>1</v>
      </c>
    </row>
    <row r="98" spans="2:3" x14ac:dyDescent="0.2">
      <c r="B98" s="3">
        <v>1301</v>
      </c>
      <c r="C98">
        <v>1</v>
      </c>
    </row>
    <row r="99" spans="2:3" x14ac:dyDescent="0.2">
      <c r="B99" s="3">
        <v>1309</v>
      </c>
      <c r="C99">
        <v>1</v>
      </c>
    </row>
    <row r="100" spans="2:3" x14ac:dyDescent="0.2">
      <c r="B100" s="3" t="s">
        <v>546</v>
      </c>
      <c r="C100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422"/>
  <sheetViews>
    <sheetView workbookViewId="0">
      <selection activeCell="F422" sqref="F422"/>
    </sheetView>
  </sheetViews>
  <sheetFormatPr baseColWidth="10" defaultRowHeight="16" x14ac:dyDescent="0.2"/>
  <cols>
    <col min="2" max="2" width="57.83203125" bestFit="1" customWidth="1"/>
    <col min="3" max="3" width="11.1640625" bestFit="1" customWidth="1"/>
    <col min="4" max="4" width="11.6640625" bestFit="1" customWidth="1"/>
    <col min="5" max="5" width="14.33203125" bestFit="1" customWidth="1"/>
    <col min="6" max="6" width="11.1640625" bestFit="1" customWidth="1"/>
  </cols>
  <sheetData>
    <row r="3" spans="2:6" x14ac:dyDescent="0.2">
      <c r="B3" s="2" t="s">
        <v>545</v>
      </c>
      <c r="C3" t="s">
        <v>552</v>
      </c>
      <c r="D3" t="s">
        <v>553</v>
      </c>
      <c r="E3" t="s">
        <v>554</v>
      </c>
      <c r="F3" t="s">
        <v>555</v>
      </c>
    </row>
    <row r="4" spans="2:6" x14ac:dyDescent="0.2">
      <c r="B4" s="3" t="s">
        <v>500</v>
      </c>
      <c r="C4" s="4">
        <v>20.25</v>
      </c>
      <c r="D4" s="4">
        <v>20.25</v>
      </c>
      <c r="E4" s="4">
        <v>20.25</v>
      </c>
      <c r="F4" s="4">
        <v>20.25</v>
      </c>
    </row>
    <row r="5" spans="2:6" x14ac:dyDescent="0.2">
      <c r="B5" s="3" t="s">
        <v>446</v>
      </c>
      <c r="C5" s="4">
        <v>7.65</v>
      </c>
      <c r="D5" s="4">
        <v>7.65</v>
      </c>
      <c r="E5" s="4">
        <v>7.65</v>
      </c>
      <c r="F5" s="4">
        <v>7.65</v>
      </c>
    </row>
    <row r="6" spans="2:6" x14ac:dyDescent="0.2">
      <c r="B6" s="3" t="s">
        <v>93</v>
      </c>
      <c r="C6" s="4">
        <v>7.65</v>
      </c>
      <c r="D6" s="4">
        <v>7.65</v>
      </c>
      <c r="E6" s="4">
        <v>7.65</v>
      </c>
      <c r="F6" s="4">
        <v>7.65</v>
      </c>
    </row>
    <row r="7" spans="2:6" x14ac:dyDescent="0.2">
      <c r="B7" s="3" t="s">
        <v>329</v>
      </c>
      <c r="C7" s="4">
        <v>7.9249999999999998</v>
      </c>
      <c r="D7" s="4">
        <v>7.9249999999999998</v>
      </c>
      <c r="E7" s="4">
        <v>7.9249999999999998</v>
      </c>
      <c r="F7" s="4">
        <v>7.9249999999999998</v>
      </c>
    </row>
    <row r="8" spans="2:6" x14ac:dyDescent="0.2">
      <c r="B8" s="3" t="s">
        <v>23</v>
      </c>
      <c r="C8" s="4">
        <v>7.2291999999999996</v>
      </c>
      <c r="D8" s="4">
        <v>7.2291999999999996</v>
      </c>
      <c r="E8" s="4">
        <v>7.2291999999999996</v>
      </c>
      <c r="F8" s="4">
        <v>7.2291999999999996</v>
      </c>
    </row>
    <row r="9" spans="2:6" x14ac:dyDescent="0.2">
      <c r="B9" s="3" t="s">
        <v>399</v>
      </c>
      <c r="C9" s="4">
        <v>9.35</v>
      </c>
      <c r="D9" s="4">
        <v>9.35</v>
      </c>
      <c r="E9" s="4">
        <v>9.35</v>
      </c>
      <c r="F9" s="4">
        <v>9.35</v>
      </c>
    </row>
    <row r="10" spans="2:6" x14ac:dyDescent="0.2">
      <c r="B10" s="3" t="s">
        <v>116</v>
      </c>
      <c r="C10" s="4">
        <v>13</v>
      </c>
      <c r="D10" s="4">
        <v>13</v>
      </c>
      <c r="E10" s="4">
        <v>13</v>
      </c>
      <c r="F10" s="4">
        <v>13</v>
      </c>
    </row>
    <row r="11" spans="2:6" x14ac:dyDescent="0.2">
      <c r="B11" s="3" t="s">
        <v>398</v>
      </c>
      <c r="C11" s="4">
        <v>151.55000000000001</v>
      </c>
      <c r="D11" s="4">
        <v>151.55000000000001</v>
      </c>
      <c r="E11" s="4">
        <v>151.55000000000001</v>
      </c>
      <c r="F11" s="4">
        <v>151.55000000000001</v>
      </c>
    </row>
    <row r="12" spans="2:6" x14ac:dyDescent="0.2">
      <c r="B12" s="3" t="s">
        <v>279</v>
      </c>
      <c r="C12" s="4">
        <v>22.524999999999999</v>
      </c>
      <c r="D12" s="4">
        <v>22.524999999999999</v>
      </c>
      <c r="E12" s="4">
        <v>22.524999999999999</v>
      </c>
      <c r="F12" s="4">
        <v>22.524999999999999</v>
      </c>
    </row>
    <row r="13" spans="2:6" x14ac:dyDescent="0.2">
      <c r="B13" s="3" t="s">
        <v>285</v>
      </c>
      <c r="C13" s="4">
        <v>7.7750000000000004</v>
      </c>
      <c r="D13" s="4">
        <v>7.7750000000000004</v>
      </c>
      <c r="E13" s="4">
        <v>7.7750000000000004</v>
      </c>
      <c r="F13" s="4">
        <v>7.7750000000000004</v>
      </c>
    </row>
    <row r="14" spans="2:6" x14ac:dyDescent="0.2">
      <c r="B14" s="3" t="s">
        <v>416</v>
      </c>
      <c r="C14" s="4">
        <v>7.7750000000000004</v>
      </c>
      <c r="D14" s="4">
        <v>7.7750000000000004</v>
      </c>
      <c r="E14" s="4">
        <v>7.7750000000000004</v>
      </c>
      <c r="F14" s="4">
        <v>7.7750000000000004</v>
      </c>
    </row>
    <row r="15" spans="2:6" x14ac:dyDescent="0.2">
      <c r="B15" s="3" t="s">
        <v>270</v>
      </c>
      <c r="C15" s="4">
        <v>10.5</v>
      </c>
      <c r="D15" s="4">
        <v>10.5</v>
      </c>
      <c r="E15" s="4">
        <v>10.5</v>
      </c>
      <c r="F15" s="4">
        <v>10.5</v>
      </c>
    </row>
    <row r="16" spans="2:6" x14ac:dyDescent="0.2">
      <c r="B16" s="3" t="s">
        <v>386</v>
      </c>
      <c r="C16" s="4">
        <v>7.8958000000000004</v>
      </c>
      <c r="D16" s="4">
        <v>7.8958000000000004</v>
      </c>
      <c r="E16" s="4">
        <v>7.8958000000000004</v>
      </c>
      <c r="F16" s="4">
        <v>7.8958000000000004</v>
      </c>
    </row>
    <row r="17" spans="2:6" x14ac:dyDescent="0.2">
      <c r="B17" s="3" t="s">
        <v>253</v>
      </c>
      <c r="C17" s="4">
        <v>26</v>
      </c>
      <c r="D17" s="4">
        <v>26</v>
      </c>
      <c r="E17" s="4">
        <v>26</v>
      </c>
      <c r="F17" s="4">
        <v>26</v>
      </c>
    </row>
    <row r="18" spans="2:6" x14ac:dyDescent="0.2">
      <c r="B18" s="3" t="s">
        <v>493</v>
      </c>
      <c r="C18" s="4">
        <v>7.7750000000000004</v>
      </c>
      <c r="D18" s="4">
        <v>7.7750000000000004</v>
      </c>
      <c r="E18" s="4">
        <v>7.7750000000000004</v>
      </c>
      <c r="F18" s="4">
        <v>7.7750000000000004</v>
      </c>
    </row>
    <row r="19" spans="2:6" x14ac:dyDescent="0.2">
      <c r="B19" s="3" t="s">
        <v>494</v>
      </c>
      <c r="C19" s="4">
        <v>13</v>
      </c>
      <c r="D19" s="4">
        <v>13</v>
      </c>
      <c r="E19" s="4">
        <v>13</v>
      </c>
      <c r="F19" s="4">
        <v>13</v>
      </c>
    </row>
    <row r="20" spans="2:6" x14ac:dyDescent="0.2">
      <c r="B20" s="3" t="s">
        <v>485</v>
      </c>
      <c r="C20" s="4">
        <v>31.387499999999999</v>
      </c>
      <c r="D20" s="4">
        <v>31.387499999999999</v>
      </c>
      <c r="E20" s="4">
        <v>31.387499999999999</v>
      </c>
      <c r="F20" s="4">
        <v>31.387499999999999</v>
      </c>
    </row>
    <row r="21" spans="2:6" x14ac:dyDescent="0.2">
      <c r="B21" s="3" t="s">
        <v>206</v>
      </c>
      <c r="C21" s="4">
        <v>31.387499999999999</v>
      </c>
      <c r="D21" s="4">
        <v>31.387499999999999</v>
      </c>
      <c r="E21" s="4">
        <v>31.387499999999999</v>
      </c>
      <c r="F21" s="4">
        <v>31.387499999999999</v>
      </c>
    </row>
    <row r="22" spans="2:6" x14ac:dyDescent="0.2">
      <c r="B22" s="3" t="s">
        <v>231</v>
      </c>
      <c r="C22" s="4">
        <v>31.387499999999999</v>
      </c>
      <c r="D22" s="4">
        <v>31.387499999999999</v>
      </c>
      <c r="E22" s="4">
        <v>31.387499999999999</v>
      </c>
      <c r="F22" s="4">
        <v>31.387499999999999</v>
      </c>
    </row>
    <row r="23" spans="2:6" x14ac:dyDescent="0.2">
      <c r="B23" s="3" t="s">
        <v>300</v>
      </c>
      <c r="C23" s="4">
        <v>7.7957999999999998</v>
      </c>
      <c r="D23" s="4">
        <v>7.7957999999999998</v>
      </c>
      <c r="E23" s="4">
        <v>7.7957999999999998</v>
      </c>
      <c r="F23" s="4">
        <v>7.7957999999999998</v>
      </c>
    </row>
    <row r="24" spans="2:6" x14ac:dyDescent="0.2">
      <c r="B24" s="3" t="s">
        <v>39</v>
      </c>
      <c r="C24" s="4">
        <v>7.2249999999999996</v>
      </c>
      <c r="D24" s="4">
        <v>7.2249999999999996</v>
      </c>
      <c r="E24" s="4">
        <v>7.2249999999999996</v>
      </c>
      <c r="F24" s="4">
        <v>7.2249999999999996</v>
      </c>
    </row>
    <row r="25" spans="2:6" x14ac:dyDescent="0.2">
      <c r="B25" s="3" t="s">
        <v>36</v>
      </c>
      <c r="C25" s="4">
        <v>7.2249999999999996</v>
      </c>
      <c r="D25" s="4">
        <v>7.2249999999999996</v>
      </c>
      <c r="E25" s="4">
        <v>7.2249999999999996</v>
      </c>
      <c r="F25" s="4">
        <v>7.2249999999999996</v>
      </c>
    </row>
    <row r="26" spans="2:6" x14ac:dyDescent="0.2">
      <c r="B26" s="3" t="s">
        <v>421</v>
      </c>
      <c r="C26" s="4">
        <v>7.05</v>
      </c>
      <c r="D26" s="4">
        <v>7.05</v>
      </c>
      <c r="E26" s="4">
        <v>7.05</v>
      </c>
      <c r="F26" s="4">
        <v>7.05</v>
      </c>
    </row>
    <row r="27" spans="2:6" x14ac:dyDescent="0.2">
      <c r="B27" s="3" t="s">
        <v>267</v>
      </c>
      <c r="C27" s="4">
        <v>227.52500000000001</v>
      </c>
      <c r="D27" s="4">
        <v>227.52500000000001</v>
      </c>
      <c r="E27" s="4">
        <v>227.52500000000001</v>
      </c>
      <c r="F27" s="4">
        <v>227.52500000000001</v>
      </c>
    </row>
    <row r="28" spans="2:6" x14ac:dyDescent="0.2">
      <c r="B28" s="3" t="s">
        <v>313</v>
      </c>
      <c r="C28" s="4">
        <v>7.2249999999999996</v>
      </c>
      <c r="D28" s="4">
        <v>7.2249999999999996</v>
      </c>
      <c r="E28" s="4">
        <v>7.2249999999999996</v>
      </c>
      <c r="F28" s="4">
        <v>7.2249999999999996</v>
      </c>
    </row>
    <row r="29" spans="2:6" x14ac:dyDescent="0.2">
      <c r="B29" s="3" t="s">
        <v>126</v>
      </c>
      <c r="C29" s="4">
        <v>8.0500000000000007</v>
      </c>
      <c r="D29" s="4">
        <v>8.0500000000000007</v>
      </c>
      <c r="E29" s="4">
        <v>8.0500000000000007</v>
      </c>
      <c r="F29" s="4">
        <v>8.0500000000000007</v>
      </c>
    </row>
    <row r="30" spans="2:6" x14ac:dyDescent="0.2">
      <c r="B30" s="3" t="s">
        <v>262</v>
      </c>
      <c r="C30" s="4">
        <v>10.5</v>
      </c>
      <c r="D30" s="4">
        <v>10.5</v>
      </c>
      <c r="E30" s="4">
        <v>10.5</v>
      </c>
      <c r="F30" s="4">
        <v>10.5</v>
      </c>
    </row>
    <row r="31" spans="2:6" x14ac:dyDescent="0.2">
      <c r="B31" s="3" t="s">
        <v>125</v>
      </c>
      <c r="C31" s="4">
        <v>7.8792</v>
      </c>
      <c r="D31" s="4">
        <v>7.8792</v>
      </c>
      <c r="E31" s="4">
        <v>7.8792</v>
      </c>
      <c r="F31" s="4">
        <v>7.8792</v>
      </c>
    </row>
    <row r="32" spans="2:6" x14ac:dyDescent="0.2">
      <c r="B32" s="3" t="s">
        <v>164</v>
      </c>
      <c r="C32" s="4">
        <v>75.241699999999994</v>
      </c>
      <c r="D32" s="4">
        <v>75.241699999999994</v>
      </c>
      <c r="E32" s="4">
        <v>75.241699999999994</v>
      </c>
      <c r="F32" s="4">
        <v>75.241699999999994</v>
      </c>
    </row>
    <row r="33" spans="2:6" x14ac:dyDescent="0.2">
      <c r="B33" s="3" t="s">
        <v>194</v>
      </c>
      <c r="C33" s="4">
        <v>26</v>
      </c>
      <c r="D33" s="4">
        <v>26</v>
      </c>
      <c r="E33" s="4">
        <v>26</v>
      </c>
      <c r="F33" s="4">
        <v>26</v>
      </c>
    </row>
    <row r="34" spans="2:6" x14ac:dyDescent="0.2">
      <c r="B34" s="3" t="s">
        <v>423</v>
      </c>
      <c r="C34" s="4">
        <v>39</v>
      </c>
      <c r="D34" s="4">
        <v>39</v>
      </c>
      <c r="E34" s="4">
        <v>39</v>
      </c>
      <c r="F34" s="4">
        <v>39</v>
      </c>
    </row>
    <row r="35" spans="2:6" x14ac:dyDescent="0.2">
      <c r="B35" s="3" t="s">
        <v>236</v>
      </c>
      <c r="C35" s="4">
        <v>39</v>
      </c>
      <c r="D35" s="4">
        <v>39</v>
      </c>
      <c r="E35" s="4">
        <v>39</v>
      </c>
      <c r="F35" s="4">
        <v>39</v>
      </c>
    </row>
    <row r="36" spans="2:6" x14ac:dyDescent="0.2">
      <c r="B36" s="3" t="s">
        <v>339</v>
      </c>
      <c r="C36" s="4">
        <v>13</v>
      </c>
      <c r="D36" s="4">
        <v>13</v>
      </c>
      <c r="E36" s="4">
        <v>13</v>
      </c>
      <c r="F36" s="4">
        <v>13</v>
      </c>
    </row>
    <row r="37" spans="2:6" x14ac:dyDescent="0.2">
      <c r="B37" s="3" t="s">
        <v>438</v>
      </c>
      <c r="C37" s="4">
        <v>7.2291999999999996</v>
      </c>
      <c r="D37" s="4">
        <v>7.2291999999999996</v>
      </c>
      <c r="E37" s="4">
        <v>7.2291999999999996</v>
      </c>
      <c r="F37" s="4">
        <v>7.2291999999999996</v>
      </c>
    </row>
    <row r="38" spans="2:6" x14ac:dyDescent="0.2">
      <c r="B38" s="3" t="s">
        <v>209</v>
      </c>
      <c r="C38" s="4">
        <v>221.7792</v>
      </c>
      <c r="D38" s="4">
        <v>221.7792</v>
      </c>
      <c r="E38" s="4">
        <v>221.7792</v>
      </c>
      <c r="F38" s="4">
        <v>221.7792</v>
      </c>
    </row>
    <row r="39" spans="2:6" x14ac:dyDescent="0.2">
      <c r="B39" s="3" t="s">
        <v>135</v>
      </c>
      <c r="C39" s="4">
        <v>26</v>
      </c>
      <c r="D39" s="4">
        <v>26</v>
      </c>
      <c r="E39" s="4">
        <v>26</v>
      </c>
      <c r="F39" s="4">
        <v>26</v>
      </c>
    </row>
    <row r="40" spans="2:6" x14ac:dyDescent="0.2">
      <c r="B40" s="3" t="s">
        <v>98</v>
      </c>
      <c r="C40" s="4">
        <v>7.75</v>
      </c>
      <c r="D40" s="4">
        <v>7.75</v>
      </c>
      <c r="E40" s="4">
        <v>7.75</v>
      </c>
      <c r="F40" s="4">
        <v>7.75</v>
      </c>
    </row>
    <row r="41" spans="2:6" x14ac:dyDescent="0.2">
      <c r="B41" s="3" t="s">
        <v>510</v>
      </c>
      <c r="C41" s="4">
        <v>164.86670000000001</v>
      </c>
      <c r="D41" s="4">
        <v>164.86670000000001</v>
      </c>
      <c r="E41" s="4">
        <v>164.86670000000001</v>
      </c>
      <c r="F41" s="4">
        <v>164.86670000000001</v>
      </c>
    </row>
    <row r="42" spans="2:6" x14ac:dyDescent="0.2">
      <c r="B42" s="3" t="s">
        <v>211</v>
      </c>
      <c r="C42" s="4">
        <v>26.55</v>
      </c>
      <c r="D42" s="4">
        <v>26.55</v>
      </c>
      <c r="E42" s="4">
        <v>26.55</v>
      </c>
      <c r="F42" s="4">
        <v>26.55</v>
      </c>
    </row>
    <row r="43" spans="2:6" x14ac:dyDescent="0.2">
      <c r="B43" s="3" t="s">
        <v>447</v>
      </c>
      <c r="C43" s="4">
        <v>13</v>
      </c>
      <c r="D43" s="4">
        <v>13</v>
      </c>
      <c r="E43" s="4">
        <v>13</v>
      </c>
      <c r="F43" s="4">
        <v>13</v>
      </c>
    </row>
    <row r="44" spans="2:6" x14ac:dyDescent="0.2">
      <c r="B44" s="3" t="s">
        <v>118</v>
      </c>
      <c r="C44" s="4">
        <v>15.245799999999999</v>
      </c>
      <c r="D44" s="4">
        <v>15.245799999999999</v>
      </c>
      <c r="E44" s="4">
        <v>15.245799999999999</v>
      </c>
      <c r="F44" s="4">
        <v>15.245799999999999</v>
      </c>
    </row>
    <row r="45" spans="2:6" x14ac:dyDescent="0.2">
      <c r="B45" s="3" t="s">
        <v>481</v>
      </c>
      <c r="C45" s="4">
        <v>262.375</v>
      </c>
      <c r="D45" s="4">
        <v>262.375</v>
      </c>
      <c r="E45" s="4">
        <v>262.375</v>
      </c>
      <c r="F45" s="4">
        <v>262.375</v>
      </c>
    </row>
    <row r="46" spans="2:6" x14ac:dyDescent="0.2">
      <c r="B46" s="3" t="s">
        <v>176</v>
      </c>
      <c r="C46" s="4">
        <v>13</v>
      </c>
      <c r="D46" s="4">
        <v>13</v>
      </c>
      <c r="E46" s="4">
        <v>13</v>
      </c>
      <c r="F46" s="4">
        <v>13</v>
      </c>
    </row>
    <row r="47" spans="2:6" x14ac:dyDescent="0.2">
      <c r="B47" s="3" t="s">
        <v>99</v>
      </c>
      <c r="C47" s="4">
        <v>7.7249999999999996</v>
      </c>
      <c r="D47" s="4">
        <v>7.7249999999999996</v>
      </c>
      <c r="E47" s="4">
        <v>7.7249999999999996</v>
      </c>
      <c r="F47" s="4">
        <v>7.7249999999999996</v>
      </c>
    </row>
    <row r="48" spans="2:6" x14ac:dyDescent="0.2">
      <c r="B48" s="3" t="s">
        <v>54</v>
      </c>
      <c r="C48" s="4">
        <v>30.5</v>
      </c>
      <c r="D48" s="4">
        <v>30.5</v>
      </c>
      <c r="E48" s="4">
        <v>30.5</v>
      </c>
      <c r="F48" s="4">
        <v>30.5</v>
      </c>
    </row>
    <row r="49" spans="2:6" x14ac:dyDescent="0.2">
      <c r="B49" s="3" t="s">
        <v>140</v>
      </c>
      <c r="C49" s="4">
        <v>7.8541999999999996</v>
      </c>
      <c r="D49" s="4">
        <v>7.8541999999999996</v>
      </c>
      <c r="E49" s="4">
        <v>7.8541999999999996</v>
      </c>
      <c r="F49" s="4">
        <v>7.8541999999999996</v>
      </c>
    </row>
    <row r="50" spans="2:6" x14ac:dyDescent="0.2">
      <c r="B50" s="3" t="s">
        <v>220</v>
      </c>
      <c r="C50" s="4">
        <v>50.495800000000003</v>
      </c>
      <c r="D50" s="4">
        <v>50.495800000000003</v>
      </c>
      <c r="E50" s="4">
        <v>50.495800000000003</v>
      </c>
      <c r="F50" s="4">
        <v>50.495800000000003</v>
      </c>
    </row>
    <row r="51" spans="2:6" x14ac:dyDescent="0.2">
      <c r="B51" s="3" t="s">
        <v>174</v>
      </c>
      <c r="C51" s="4">
        <v>7.7957999999999998</v>
      </c>
      <c r="D51" s="4">
        <v>7.7957999999999998</v>
      </c>
      <c r="E51" s="4">
        <v>7.7957999999999998</v>
      </c>
      <c r="F51" s="4">
        <v>7.7957999999999998</v>
      </c>
    </row>
    <row r="52" spans="2:6" x14ac:dyDescent="0.2">
      <c r="B52" s="3" t="s">
        <v>232</v>
      </c>
      <c r="C52" s="4">
        <v>39</v>
      </c>
      <c r="D52" s="4">
        <v>39</v>
      </c>
      <c r="E52" s="4">
        <v>39</v>
      </c>
      <c r="F52" s="4">
        <v>39</v>
      </c>
    </row>
    <row r="53" spans="2:6" x14ac:dyDescent="0.2">
      <c r="B53" s="3" t="s">
        <v>460</v>
      </c>
      <c r="C53" s="4">
        <v>51.479199999999999</v>
      </c>
      <c r="D53" s="4">
        <v>51.479199999999999</v>
      </c>
      <c r="E53" s="4">
        <v>51.479199999999999</v>
      </c>
      <c r="F53" s="4">
        <v>51.479199999999999</v>
      </c>
    </row>
    <row r="54" spans="2:6" x14ac:dyDescent="0.2">
      <c r="B54" s="3" t="s">
        <v>359</v>
      </c>
      <c r="C54" s="4">
        <v>26</v>
      </c>
      <c r="D54" s="4">
        <v>26</v>
      </c>
      <c r="E54" s="4">
        <v>26</v>
      </c>
      <c r="F54" s="4">
        <v>26</v>
      </c>
    </row>
    <row r="55" spans="2:6" x14ac:dyDescent="0.2">
      <c r="B55" s="3" t="s">
        <v>158</v>
      </c>
      <c r="C55" s="4">
        <v>7.2832999999999997</v>
      </c>
      <c r="D55" s="4">
        <v>7.2832999999999997</v>
      </c>
      <c r="E55" s="4">
        <v>7.2832999999999997</v>
      </c>
      <c r="F55" s="4">
        <v>7.2832999999999997</v>
      </c>
    </row>
    <row r="56" spans="2:6" x14ac:dyDescent="0.2">
      <c r="B56" s="3" t="s">
        <v>150</v>
      </c>
      <c r="C56" s="4">
        <v>7.8208000000000002</v>
      </c>
      <c r="D56" s="4">
        <v>7.8208000000000002</v>
      </c>
      <c r="E56" s="4">
        <v>7.8208000000000002</v>
      </c>
      <c r="F56" s="4">
        <v>7.8208000000000002</v>
      </c>
    </row>
    <row r="57" spans="2:6" x14ac:dyDescent="0.2">
      <c r="B57" s="3" t="s">
        <v>81</v>
      </c>
      <c r="C57" s="4">
        <v>76.291700000000006</v>
      </c>
      <c r="D57" s="4">
        <v>76.291700000000006</v>
      </c>
      <c r="E57" s="4">
        <v>76.291700000000006</v>
      </c>
      <c r="F57" s="4">
        <v>76.291700000000006</v>
      </c>
    </row>
    <row r="58" spans="2:6" x14ac:dyDescent="0.2">
      <c r="B58" s="3" t="s">
        <v>103</v>
      </c>
      <c r="C58" s="4">
        <v>7.8792</v>
      </c>
      <c r="D58" s="4">
        <v>7.8792</v>
      </c>
      <c r="E58" s="4">
        <v>7.8792</v>
      </c>
      <c r="F58" s="4">
        <v>7.8792</v>
      </c>
    </row>
    <row r="59" spans="2:6" x14ac:dyDescent="0.2">
      <c r="B59" s="3" t="s">
        <v>67</v>
      </c>
      <c r="C59" s="4">
        <v>8.6624999999999996</v>
      </c>
      <c r="D59" s="4">
        <v>8.6624999999999996</v>
      </c>
      <c r="E59" s="4">
        <v>8.6624999999999996</v>
      </c>
      <c r="F59" s="4">
        <v>8.6624999999999996</v>
      </c>
    </row>
    <row r="60" spans="2:6" x14ac:dyDescent="0.2">
      <c r="B60" s="3" t="s">
        <v>402</v>
      </c>
      <c r="C60" s="4">
        <v>8.6624999999999996</v>
      </c>
      <c r="D60" s="4">
        <v>8.6624999999999996</v>
      </c>
      <c r="E60" s="4">
        <v>8.6624999999999996</v>
      </c>
      <c r="F60" s="4">
        <v>8.6624999999999996</v>
      </c>
    </row>
    <row r="61" spans="2:6" x14ac:dyDescent="0.2">
      <c r="B61" s="3" t="s">
        <v>22</v>
      </c>
      <c r="C61" s="4">
        <v>29</v>
      </c>
      <c r="D61" s="4">
        <v>29</v>
      </c>
      <c r="E61" s="4">
        <v>29</v>
      </c>
      <c r="F61" s="4">
        <v>29</v>
      </c>
    </row>
    <row r="62" spans="2:6" x14ac:dyDescent="0.2">
      <c r="B62" s="3" t="s">
        <v>495</v>
      </c>
      <c r="C62" s="4">
        <v>7.75</v>
      </c>
      <c r="D62" s="4">
        <v>7.75</v>
      </c>
      <c r="E62" s="4">
        <v>7.75</v>
      </c>
      <c r="F62" s="4">
        <v>7.75</v>
      </c>
    </row>
    <row r="63" spans="2:6" x14ac:dyDescent="0.2">
      <c r="B63" s="3" t="s">
        <v>297</v>
      </c>
      <c r="C63" s="4">
        <v>27.445799999999998</v>
      </c>
      <c r="D63" s="4">
        <v>27.445799999999998</v>
      </c>
      <c r="E63" s="4">
        <v>27.445799999999998</v>
      </c>
      <c r="F63" s="4">
        <v>27.445799999999998</v>
      </c>
    </row>
    <row r="64" spans="2:6" x14ac:dyDescent="0.2">
      <c r="B64" s="3" t="s">
        <v>471</v>
      </c>
      <c r="C64" s="4">
        <v>14.458299999999999</v>
      </c>
      <c r="D64" s="4">
        <v>14.458299999999999</v>
      </c>
      <c r="E64" s="4">
        <v>14.458299999999999</v>
      </c>
      <c r="F64" s="4">
        <v>14.458299999999999</v>
      </c>
    </row>
    <row r="65" spans="2:6" x14ac:dyDescent="0.2">
      <c r="B65" s="3" t="s">
        <v>443</v>
      </c>
      <c r="C65" s="4">
        <v>512.32920000000001</v>
      </c>
      <c r="D65" s="4">
        <v>512.32920000000001</v>
      </c>
      <c r="E65" s="4">
        <v>512.32920000000001</v>
      </c>
      <c r="F65" s="4">
        <v>512.32920000000001</v>
      </c>
    </row>
    <row r="66" spans="2:6" x14ac:dyDescent="0.2">
      <c r="B66" s="3" t="s">
        <v>184</v>
      </c>
      <c r="C66" s="4">
        <v>7.8541999999999996</v>
      </c>
      <c r="D66" s="4">
        <v>7.8541999999999996</v>
      </c>
      <c r="E66" s="4">
        <v>7.8541999999999996</v>
      </c>
      <c r="F66" s="4">
        <v>7.8541999999999996</v>
      </c>
    </row>
    <row r="67" spans="2:6" x14ac:dyDescent="0.2">
      <c r="B67" s="3" t="s">
        <v>406</v>
      </c>
      <c r="C67" s="4">
        <v>7.75</v>
      </c>
      <c r="D67" s="4">
        <v>7.75</v>
      </c>
      <c r="E67" s="4">
        <v>7.75</v>
      </c>
      <c r="F67" s="4">
        <v>7.75</v>
      </c>
    </row>
    <row r="68" spans="2:6" x14ac:dyDescent="0.2">
      <c r="B68" s="3" t="s">
        <v>513</v>
      </c>
      <c r="C68" s="4">
        <v>47.1</v>
      </c>
      <c r="D68" s="4">
        <v>47.1</v>
      </c>
      <c r="E68" s="4">
        <v>47.1</v>
      </c>
      <c r="F68" s="4">
        <v>47.1</v>
      </c>
    </row>
    <row r="69" spans="2:6" x14ac:dyDescent="0.2">
      <c r="B69" s="3" t="s">
        <v>171</v>
      </c>
      <c r="C69" s="4">
        <v>7.25</v>
      </c>
      <c r="D69" s="4">
        <v>7.25</v>
      </c>
      <c r="E69" s="4">
        <v>7.25</v>
      </c>
      <c r="F69" s="4">
        <v>7.25</v>
      </c>
    </row>
    <row r="70" spans="2:6" x14ac:dyDescent="0.2">
      <c r="B70" s="3" t="s">
        <v>121</v>
      </c>
      <c r="C70" s="4">
        <v>26</v>
      </c>
      <c r="D70" s="4">
        <v>26</v>
      </c>
      <c r="E70" s="4">
        <v>26</v>
      </c>
      <c r="F70" s="4">
        <v>26</v>
      </c>
    </row>
    <row r="71" spans="2:6" x14ac:dyDescent="0.2">
      <c r="B71" s="3" t="s">
        <v>224</v>
      </c>
      <c r="C71" s="4">
        <v>27.720800000000001</v>
      </c>
      <c r="D71" s="4">
        <v>27.720800000000001</v>
      </c>
      <c r="E71" s="4">
        <v>27.720800000000001</v>
      </c>
      <c r="F71" s="4">
        <v>27.720800000000001</v>
      </c>
    </row>
    <row r="72" spans="2:6" x14ac:dyDescent="0.2">
      <c r="B72" s="3" t="s">
        <v>137</v>
      </c>
      <c r="C72" s="4">
        <v>78.849999999999994</v>
      </c>
      <c r="D72" s="4">
        <v>78.849999999999994</v>
      </c>
      <c r="E72" s="4">
        <v>78.849999999999994</v>
      </c>
      <c r="F72" s="4">
        <v>78.849999999999994</v>
      </c>
    </row>
    <row r="73" spans="2:6" x14ac:dyDescent="0.2">
      <c r="B73" s="3" t="s">
        <v>31</v>
      </c>
      <c r="C73" s="4">
        <v>61.174999999999997</v>
      </c>
      <c r="D73" s="4">
        <v>61.174999999999997</v>
      </c>
      <c r="E73" s="4">
        <v>61.174999999999997</v>
      </c>
      <c r="F73" s="4">
        <v>61.174999999999997</v>
      </c>
    </row>
    <row r="74" spans="2:6" x14ac:dyDescent="0.2">
      <c r="B74" s="3" t="s">
        <v>165</v>
      </c>
      <c r="C74" s="4">
        <v>26</v>
      </c>
      <c r="D74" s="4">
        <v>26</v>
      </c>
      <c r="E74" s="4">
        <v>26</v>
      </c>
      <c r="F74" s="4">
        <v>26</v>
      </c>
    </row>
    <row r="75" spans="2:6" x14ac:dyDescent="0.2">
      <c r="B75" s="3" t="s">
        <v>95</v>
      </c>
      <c r="C75" s="4">
        <v>262.375</v>
      </c>
      <c r="D75" s="4">
        <v>262.375</v>
      </c>
      <c r="E75" s="4">
        <v>262.375</v>
      </c>
      <c r="F75" s="4">
        <v>262.375</v>
      </c>
    </row>
    <row r="76" spans="2:6" x14ac:dyDescent="0.2">
      <c r="B76" s="3" t="s">
        <v>78</v>
      </c>
      <c r="C76" s="4">
        <v>29.7</v>
      </c>
      <c r="D76" s="4">
        <v>29.7</v>
      </c>
      <c r="E76" s="4">
        <v>29.7</v>
      </c>
      <c r="F76" s="4">
        <v>29.7</v>
      </c>
    </row>
    <row r="77" spans="2:6" x14ac:dyDescent="0.2">
      <c r="B77" s="3" t="s">
        <v>348</v>
      </c>
      <c r="C77" s="4">
        <v>0</v>
      </c>
      <c r="D77" s="4">
        <v>0</v>
      </c>
      <c r="E77" s="4">
        <v>0</v>
      </c>
      <c r="F77" s="4">
        <v>0</v>
      </c>
    </row>
    <row r="78" spans="2:6" x14ac:dyDescent="0.2">
      <c r="B78" s="3" t="s">
        <v>318</v>
      </c>
      <c r="C78" s="4">
        <v>30</v>
      </c>
      <c r="D78" s="4">
        <v>30</v>
      </c>
      <c r="E78" s="4">
        <v>30</v>
      </c>
      <c r="F78" s="4">
        <v>30</v>
      </c>
    </row>
    <row r="79" spans="2:6" x14ac:dyDescent="0.2">
      <c r="B79" s="3" t="s">
        <v>160</v>
      </c>
      <c r="C79" s="4">
        <v>14.4542</v>
      </c>
      <c r="D79" s="4">
        <v>14.4542</v>
      </c>
      <c r="E79" s="4">
        <v>14.4542</v>
      </c>
      <c r="F79" s="4">
        <v>14.4542</v>
      </c>
    </row>
    <row r="80" spans="2:6" x14ac:dyDescent="0.2">
      <c r="B80" s="3" t="s">
        <v>331</v>
      </c>
      <c r="C80" s="4">
        <v>136.7792</v>
      </c>
      <c r="D80" s="4">
        <v>136.7792</v>
      </c>
      <c r="E80" s="4">
        <v>136.7792</v>
      </c>
      <c r="F80" s="4">
        <v>136.7792</v>
      </c>
    </row>
    <row r="81" spans="2:6" x14ac:dyDescent="0.2">
      <c r="B81" s="3" t="s">
        <v>356</v>
      </c>
      <c r="C81" s="4">
        <v>136.7792</v>
      </c>
      <c r="D81" s="4">
        <v>136.7792</v>
      </c>
      <c r="E81" s="4">
        <v>136.7792</v>
      </c>
      <c r="F81" s="4">
        <v>136.7792</v>
      </c>
    </row>
    <row r="82" spans="2:6" x14ac:dyDescent="0.2">
      <c r="B82" s="3" t="s">
        <v>426</v>
      </c>
      <c r="C82" s="4">
        <v>26</v>
      </c>
      <c r="D82" s="4">
        <v>26</v>
      </c>
      <c r="E82" s="4">
        <v>26</v>
      </c>
      <c r="F82" s="4">
        <v>26</v>
      </c>
    </row>
    <row r="83" spans="2:6" x14ac:dyDescent="0.2">
      <c r="B83" s="3" t="s">
        <v>506</v>
      </c>
      <c r="C83" s="4">
        <v>7.25</v>
      </c>
      <c r="D83" s="4">
        <v>7.25</v>
      </c>
      <c r="E83" s="4">
        <v>7.25</v>
      </c>
      <c r="F83" s="4">
        <v>7.25</v>
      </c>
    </row>
    <row r="84" spans="2:6" x14ac:dyDescent="0.2">
      <c r="B84" s="3" t="s">
        <v>275</v>
      </c>
      <c r="C84" s="4">
        <v>10.5</v>
      </c>
      <c r="D84" s="4">
        <v>10.5</v>
      </c>
      <c r="E84" s="4">
        <v>10.5</v>
      </c>
      <c r="F84" s="4">
        <v>10.5</v>
      </c>
    </row>
    <row r="85" spans="2:6" x14ac:dyDescent="0.2">
      <c r="B85" s="3" t="s">
        <v>240</v>
      </c>
      <c r="C85" s="4">
        <v>83.158299999999997</v>
      </c>
      <c r="D85" s="4">
        <v>83.158299999999997</v>
      </c>
      <c r="E85" s="4">
        <v>83.158299999999997</v>
      </c>
      <c r="F85" s="4">
        <v>83.158299999999997</v>
      </c>
    </row>
    <row r="86" spans="2:6" x14ac:dyDescent="0.2">
      <c r="B86" s="3" t="s">
        <v>237</v>
      </c>
      <c r="C86" s="4">
        <v>83.158299999999997</v>
      </c>
      <c r="D86" s="4">
        <v>83.158299999999997</v>
      </c>
      <c r="E86" s="4">
        <v>83.158299999999997</v>
      </c>
      <c r="F86" s="4">
        <v>83.158299999999997</v>
      </c>
    </row>
    <row r="87" spans="2:6" x14ac:dyDescent="0.2">
      <c r="B87" s="3" t="s">
        <v>509</v>
      </c>
      <c r="C87" s="4">
        <v>7.7332999999999998</v>
      </c>
      <c r="D87" s="4">
        <v>7.7332999999999998</v>
      </c>
      <c r="E87" s="4">
        <v>7.7332999999999998</v>
      </c>
      <c r="F87" s="4">
        <v>7.7332999999999998</v>
      </c>
    </row>
    <row r="88" spans="2:6" x14ac:dyDescent="0.2">
      <c r="B88" s="3" t="s">
        <v>21</v>
      </c>
      <c r="C88" s="4">
        <v>7.6292</v>
      </c>
      <c r="D88" s="4">
        <v>7.6292</v>
      </c>
      <c r="E88" s="4">
        <v>7.6292</v>
      </c>
      <c r="F88" s="4">
        <v>7.6292</v>
      </c>
    </row>
    <row r="89" spans="2:6" x14ac:dyDescent="0.2">
      <c r="B89" s="3" t="s">
        <v>294</v>
      </c>
      <c r="C89" s="4">
        <v>10.5</v>
      </c>
      <c r="D89" s="4">
        <v>10.5</v>
      </c>
      <c r="E89" s="4">
        <v>10.5</v>
      </c>
      <c r="F89" s="4">
        <v>10.5</v>
      </c>
    </row>
    <row r="90" spans="2:6" x14ac:dyDescent="0.2">
      <c r="B90" s="3" t="s">
        <v>92</v>
      </c>
      <c r="C90" s="4">
        <v>7.8958000000000004</v>
      </c>
      <c r="D90" s="4">
        <v>7.8958000000000004</v>
      </c>
      <c r="E90" s="4">
        <v>7.8958000000000004</v>
      </c>
      <c r="F90" s="4">
        <v>7.8958000000000004</v>
      </c>
    </row>
    <row r="91" spans="2:6" x14ac:dyDescent="0.2">
      <c r="B91" s="3" t="s">
        <v>433</v>
      </c>
      <c r="C91" s="4">
        <v>7.8958000000000004</v>
      </c>
      <c r="D91" s="4">
        <v>7.8958000000000004</v>
      </c>
      <c r="E91" s="4">
        <v>7.8958000000000004</v>
      </c>
      <c r="F91" s="4">
        <v>7.8958000000000004</v>
      </c>
    </row>
    <row r="92" spans="2:6" x14ac:dyDescent="0.2">
      <c r="B92" s="3" t="s">
        <v>74</v>
      </c>
      <c r="C92" s="4">
        <v>13</v>
      </c>
      <c r="D92" s="4">
        <v>13</v>
      </c>
      <c r="E92" s="4">
        <v>13</v>
      </c>
      <c r="F92" s="4">
        <v>13</v>
      </c>
    </row>
    <row r="93" spans="2:6" x14ac:dyDescent="0.2">
      <c r="B93" s="3" t="s">
        <v>101</v>
      </c>
      <c r="C93" s="4">
        <v>21</v>
      </c>
      <c r="D93" s="4">
        <v>21</v>
      </c>
      <c r="E93" s="4">
        <v>21</v>
      </c>
      <c r="F93" s="4">
        <v>21</v>
      </c>
    </row>
    <row r="94" spans="2:6" x14ac:dyDescent="0.2">
      <c r="B94" s="3" t="s">
        <v>115</v>
      </c>
      <c r="C94" s="4">
        <v>25.7</v>
      </c>
      <c r="D94" s="4">
        <v>25.7</v>
      </c>
      <c r="E94" s="4">
        <v>25.7</v>
      </c>
      <c r="F94" s="4">
        <v>25.7</v>
      </c>
    </row>
    <row r="95" spans="2:6" x14ac:dyDescent="0.2">
      <c r="B95" s="3" t="s">
        <v>483</v>
      </c>
      <c r="C95" s="4">
        <v>11.5</v>
      </c>
      <c r="D95" s="4">
        <v>11.5</v>
      </c>
      <c r="E95" s="4">
        <v>11.5</v>
      </c>
      <c r="F95" s="4">
        <v>11.5</v>
      </c>
    </row>
    <row r="96" spans="2:6" x14ac:dyDescent="0.2">
      <c r="B96" s="3" t="s">
        <v>82</v>
      </c>
      <c r="C96" s="4">
        <v>15.9</v>
      </c>
      <c r="D96" s="4">
        <v>15.9</v>
      </c>
      <c r="E96" s="4">
        <v>15.9</v>
      </c>
      <c r="F96" s="4">
        <v>15.9</v>
      </c>
    </row>
    <row r="97" spans="2:6" x14ac:dyDescent="0.2">
      <c r="B97" s="3" t="s">
        <v>200</v>
      </c>
      <c r="C97" s="4">
        <v>26.55</v>
      </c>
      <c r="D97" s="4">
        <v>26.55</v>
      </c>
      <c r="E97" s="4">
        <v>26.55</v>
      </c>
      <c r="F97" s="4">
        <v>26.55</v>
      </c>
    </row>
    <row r="98" spans="2:6" x14ac:dyDescent="0.2">
      <c r="B98" s="3" t="s">
        <v>173</v>
      </c>
      <c r="C98" s="4">
        <v>16.100000000000001</v>
      </c>
      <c r="D98" s="4">
        <v>16.100000000000001</v>
      </c>
      <c r="E98" s="4">
        <v>16.100000000000001</v>
      </c>
      <c r="F98" s="4">
        <v>16.100000000000001</v>
      </c>
    </row>
    <row r="99" spans="2:6" x14ac:dyDescent="0.2">
      <c r="B99" s="3" t="s">
        <v>397</v>
      </c>
      <c r="C99" s="4">
        <v>26.55</v>
      </c>
      <c r="D99" s="4">
        <v>26.55</v>
      </c>
      <c r="E99" s="4">
        <v>26.55</v>
      </c>
      <c r="F99" s="4">
        <v>26.55</v>
      </c>
    </row>
    <row r="100" spans="2:6" x14ac:dyDescent="0.2">
      <c r="B100" s="3" t="s">
        <v>309</v>
      </c>
      <c r="C100" s="4">
        <v>71.283299999999997</v>
      </c>
      <c r="D100" s="4">
        <v>71.283299999999997</v>
      </c>
      <c r="E100" s="4">
        <v>71.283299999999997</v>
      </c>
      <c r="F100" s="4">
        <v>71.283299999999997</v>
      </c>
    </row>
    <row r="101" spans="2:6" x14ac:dyDescent="0.2">
      <c r="B101" s="3" t="s">
        <v>53</v>
      </c>
      <c r="C101" s="4">
        <v>7.2249999999999996</v>
      </c>
      <c r="D101" s="4">
        <v>7.2249999999999996</v>
      </c>
      <c r="E101" s="4">
        <v>7.2249999999999996</v>
      </c>
      <c r="F101" s="4">
        <v>7.2249999999999996</v>
      </c>
    </row>
    <row r="102" spans="2:6" x14ac:dyDescent="0.2">
      <c r="B102" s="3" t="s">
        <v>382</v>
      </c>
      <c r="C102" s="4">
        <v>6.95</v>
      </c>
      <c r="D102" s="4">
        <v>6.95</v>
      </c>
      <c r="E102" s="4">
        <v>6.95</v>
      </c>
      <c r="F102" s="4">
        <v>6.95</v>
      </c>
    </row>
    <row r="103" spans="2:6" x14ac:dyDescent="0.2">
      <c r="B103" s="3" t="s">
        <v>266</v>
      </c>
      <c r="C103" s="4">
        <v>14.4</v>
      </c>
      <c r="D103" s="4">
        <v>14.4</v>
      </c>
      <c r="E103" s="4">
        <v>14.4</v>
      </c>
      <c r="F103" s="4">
        <v>14.4</v>
      </c>
    </row>
    <row r="104" spans="2:6" x14ac:dyDescent="0.2">
      <c r="B104" s="3" t="s">
        <v>192</v>
      </c>
      <c r="C104" s="4">
        <v>151.55000000000001</v>
      </c>
      <c r="D104" s="4">
        <v>151.55000000000001</v>
      </c>
      <c r="E104" s="4">
        <v>151.55000000000001</v>
      </c>
      <c r="F104" s="4">
        <v>151.55000000000001</v>
      </c>
    </row>
    <row r="105" spans="2:6" x14ac:dyDescent="0.2">
      <c r="B105" s="3" t="s">
        <v>132</v>
      </c>
      <c r="C105" s="4">
        <v>52</v>
      </c>
      <c r="D105" s="4">
        <v>52</v>
      </c>
      <c r="E105" s="4">
        <v>52</v>
      </c>
      <c r="F105" s="4">
        <v>52</v>
      </c>
    </row>
    <row r="106" spans="2:6" x14ac:dyDescent="0.2">
      <c r="B106" s="3" t="s">
        <v>198</v>
      </c>
      <c r="C106" s="4">
        <v>8.0500000000000007</v>
      </c>
      <c r="D106" s="4">
        <v>8.0500000000000007</v>
      </c>
      <c r="E106" s="4">
        <v>8.0500000000000007</v>
      </c>
      <c r="F106" s="4">
        <v>8.0500000000000007</v>
      </c>
    </row>
    <row r="107" spans="2:6" x14ac:dyDescent="0.2">
      <c r="B107" s="3" t="s">
        <v>25</v>
      </c>
      <c r="C107" s="4">
        <v>24.15</v>
      </c>
      <c r="D107" s="4">
        <v>24.15</v>
      </c>
      <c r="E107" s="4">
        <v>24.15</v>
      </c>
      <c r="F107" s="4">
        <v>24.15</v>
      </c>
    </row>
    <row r="108" spans="2:6" x14ac:dyDescent="0.2">
      <c r="B108" s="3" t="s">
        <v>248</v>
      </c>
      <c r="C108" s="4">
        <v>8.0500000000000007</v>
      </c>
      <c r="D108" s="4">
        <v>8.0500000000000007</v>
      </c>
      <c r="E108" s="4">
        <v>8.0500000000000007</v>
      </c>
      <c r="F108" s="4">
        <v>8.0500000000000007</v>
      </c>
    </row>
    <row r="109" spans="2:6" x14ac:dyDescent="0.2">
      <c r="B109" s="3" t="s">
        <v>428</v>
      </c>
      <c r="C109" s="4">
        <v>36.75</v>
      </c>
      <c r="D109" s="4">
        <v>36.75</v>
      </c>
      <c r="E109" s="4">
        <v>36.75</v>
      </c>
      <c r="F109" s="4">
        <v>36.75</v>
      </c>
    </row>
    <row r="110" spans="2:6" x14ac:dyDescent="0.2">
      <c r="B110" s="3" t="s">
        <v>94</v>
      </c>
      <c r="C110" s="4">
        <v>16.100000000000001</v>
      </c>
      <c r="D110" s="4">
        <v>16.100000000000001</v>
      </c>
      <c r="E110" s="4">
        <v>16.100000000000001</v>
      </c>
      <c r="F110" s="4">
        <v>16.100000000000001</v>
      </c>
    </row>
    <row r="111" spans="2:6" x14ac:dyDescent="0.2">
      <c r="B111" s="3" t="s">
        <v>435</v>
      </c>
      <c r="C111" s="4">
        <v>13</v>
      </c>
      <c r="D111" s="4">
        <v>13</v>
      </c>
      <c r="E111" s="4">
        <v>13</v>
      </c>
      <c r="F111" s="4">
        <v>13</v>
      </c>
    </row>
    <row r="112" spans="2:6" x14ac:dyDescent="0.2">
      <c r="B112" s="3" t="s">
        <v>341</v>
      </c>
      <c r="C112" s="4">
        <v>17.399999999999999</v>
      </c>
      <c r="D112" s="4">
        <v>17.399999999999999</v>
      </c>
      <c r="E112" s="4">
        <v>17.399999999999999</v>
      </c>
      <c r="F112" s="4">
        <v>17.399999999999999</v>
      </c>
    </row>
    <row r="113" spans="2:6" x14ac:dyDescent="0.2">
      <c r="B113" s="3" t="s">
        <v>282</v>
      </c>
      <c r="C113" s="4">
        <v>73.5</v>
      </c>
      <c r="D113" s="4">
        <v>73.5</v>
      </c>
      <c r="E113" s="4">
        <v>73.5</v>
      </c>
      <c r="F113" s="4">
        <v>73.5</v>
      </c>
    </row>
    <row r="114" spans="2:6" x14ac:dyDescent="0.2">
      <c r="B114" s="3" t="s">
        <v>458</v>
      </c>
      <c r="C114" s="4">
        <v>20.574999999999999</v>
      </c>
      <c r="D114" s="4">
        <v>20.574999999999999</v>
      </c>
      <c r="E114" s="4">
        <v>20.574999999999999</v>
      </c>
      <c r="F114" s="4">
        <v>20.574999999999999</v>
      </c>
    </row>
    <row r="115" spans="2:6" x14ac:dyDescent="0.2">
      <c r="B115" s="3" t="s">
        <v>60</v>
      </c>
      <c r="C115" s="4">
        <v>20.574999999999999</v>
      </c>
      <c r="D115" s="4">
        <v>20.574999999999999</v>
      </c>
      <c r="E115" s="4">
        <v>20.574999999999999</v>
      </c>
      <c r="F115" s="4">
        <v>20.574999999999999</v>
      </c>
    </row>
    <row r="116" spans="2:6" x14ac:dyDescent="0.2">
      <c r="B116" s="3" t="s">
        <v>33</v>
      </c>
      <c r="C116" s="4">
        <v>27.720800000000001</v>
      </c>
      <c r="D116" s="4">
        <v>27.720800000000001</v>
      </c>
      <c r="E116" s="4">
        <v>27.720800000000001</v>
      </c>
      <c r="F116" s="4">
        <v>27.720800000000001</v>
      </c>
    </row>
    <row r="117" spans="2:6" x14ac:dyDescent="0.2">
      <c r="B117" s="3" t="s">
        <v>278</v>
      </c>
      <c r="C117" s="4">
        <v>7.8958000000000004</v>
      </c>
      <c r="D117" s="4">
        <v>7.8958000000000004</v>
      </c>
      <c r="E117" s="4">
        <v>7.8958000000000004</v>
      </c>
      <c r="F117" s="4">
        <v>7.8958000000000004</v>
      </c>
    </row>
    <row r="118" spans="2:6" x14ac:dyDescent="0.2">
      <c r="B118" s="3" t="s">
        <v>122</v>
      </c>
      <c r="C118" s="4">
        <v>7.8958000000000004</v>
      </c>
      <c r="D118" s="4">
        <v>7.8958000000000004</v>
      </c>
      <c r="E118" s="4">
        <v>7.8958000000000004</v>
      </c>
      <c r="F118" s="4">
        <v>7.8958000000000004</v>
      </c>
    </row>
    <row r="119" spans="2:6" x14ac:dyDescent="0.2">
      <c r="B119" s="3" t="s">
        <v>437</v>
      </c>
      <c r="C119" s="4">
        <v>31.5</v>
      </c>
      <c r="D119" s="4">
        <v>31.5</v>
      </c>
      <c r="E119" s="4">
        <v>31.5</v>
      </c>
      <c r="F119" s="4">
        <v>31.5</v>
      </c>
    </row>
    <row r="120" spans="2:6" x14ac:dyDescent="0.2">
      <c r="B120" s="3" t="s">
        <v>372</v>
      </c>
      <c r="C120" s="4">
        <v>7.25</v>
      </c>
      <c r="D120" s="4">
        <v>7.25</v>
      </c>
      <c r="E120" s="4">
        <v>7.25</v>
      </c>
      <c r="F120" s="4">
        <v>7.25</v>
      </c>
    </row>
    <row r="121" spans="2:6" x14ac:dyDescent="0.2">
      <c r="B121" s="3" t="s">
        <v>456</v>
      </c>
      <c r="C121" s="4">
        <v>73.5</v>
      </c>
      <c r="D121" s="4">
        <v>73.5</v>
      </c>
      <c r="E121" s="4">
        <v>73.5</v>
      </c>
      <c r="F121" s="4">
        <v>73.5</v>
      </c>
    </row>
    <row r="122" spans="2:6" x14ac:dyDescent="0.2">
      <c r="B122" s="3" t="s">
        <v>96</v>
      </c>
      <c r="C122" s="4">
        <v>7.8958000000000004</v>
      </c>
      <c r="D122" s="4">
        <v>7.8958000000000004</v>
      </c>
      <c r="E122" s="4">
        <v>7.8958000000000004</v>
      </c>
      <c r="F122" s="4">
        <v>7.8958000000000004</v>
      </c>
    </row>
    <row r="123" spans="2:6" x14ac:dyDescent="0.2">
      <c r="B123" s="3" t="s">
        <v>183</v>
      </c>
      <c r="C123" s="4">
        <v>7.8958000000000004</v>
      </c>
      <c r="D123" s="4">
        <v>7.8958000000000004</v>
      </c>
      <c r="E123" s="4">
        <v>7.8958000000000004</v>
      </c>
      <c r="F123" s="4">
        <v>7.8958000000000004</v>
      </c>
    </row>
    <row r="124" spans="2:6" x14ac:dyDescent="0.2">
      <c r="B124" s="3" t="s">
        <v>384</v>
      </c>
      <c r="C124" s="4">
        <v>81.8583</v>
      </c>
      <c r="D124" s="4">
        <v>81.8583</v>
      </c>
      <c r="E124" s="4">
        <v>81.8583</v>
      </c>
      <c r="F124" s="4">
        <v>81.8583</v>
      </c>
    </row>
    <row r="125" spans="2:6" x14ac:dyDescent="0.2">
      <c r="B125" s="3" t="s">
        <v>480</v>
      </c>
      <c r="C125" s="4">
        <v>81.8583</v>
      </c>
      <c r="D125" s="4">
        <v>81.8583</v>
      </c>
      <c r="E125" s="4">
        <v>81.8583</v>
      </c>
      <c r="F125" s="4">
        <v>81.8583</v>
      </c>
    </row>
    <row r="126" spans="2:6" x14ac:dyDescent="0.2">
      <c r="B126" s="3" t="s">
        <v>243</v>
      </c>
      <c r="C126" s="4">
        <v>247.52080000000001</v>
      </c>
      <c r="D126" s="4">
        <v>247.52080000000001</v>
      </c>
      <c r="E126" s="4">
        <v>247.52080000000001</v>
      </c>
      <c r="F126" s="4">
        <v>247.52080000000001</v>
      </c>
    </row>
    <row r="127" spans="2:6" x14ac:dyDescent="0.2">
      <c r="B127" s="3" t="s">
        <v>315</v>
      </c>
      <c r="C127" s="4">
        <v>106.425</v>
      </c>
      <c r="D127" s="4">
        <v>106.425</v>
      </c>
      <c r="E127" s="4">
        <v>106.425</v>
      </c>
      <c r="F127" s="4">
        <v>106.425</v>
      </c>
    </row>
    <row r="128" spans="2:6" x14ac:dyDescent="0.2">
      <c r="B128" s="3" t="s">
        <v>117</v>
      </c>
      <c r="C128" s="4">
        <v>7.75</v>
      </c>
      <c r="D128" s="4">
        <v>7.75</v>
      </c>
      <c r="E128" s="4">
        <v>7.75</v>
      </c>
      <c r="F128" s="4">
        <v>7.75</v>
      </c>
    </row>
    <row r="129" spans="2:6" x14ac:dyDescent="0.2">
      <c r="B129" s="3" t="s">
        <v>187</v>
      </c>
      <c r="C129" s="4">
        <v>8.0500000000000007</v>
      </c>
      <c r="D129" s="4">
        <v>8.0500000000000007</v>
      </c>
      <c r="E129" s="4">
        <v>8.0500000000000007</v>
      </c>
      <c r="F129" s="4">
        <v>8.0500000000000007</v>
      </c>
    </row>
    <row r="130" spans="2:6" x14ac:dyDescent="0.2">
      <c r="B130" s="3" t="s">
        <v>258</v>
      </c>
      <c r="C130" s="4">
        <v>32.5</v>
      </c>
      <c r="D130" s="4">
        <v>32.5</v>
      </c>
      <c r="E130" s="4">
        <v>32.5</v>
      </c>
      <c r="F130" s="4">
        <v>32.5</v>
      </c>
    </row>
    <row r="131" spans="2:6" x14ac:dyDescent="0.2">
      <c r="B131" s="3" t="s">
        <v>324</v>
      </c>
      <c r="C131" s="4">
        <v>32.5</v>
      </c>
      <c r="D131" s="4">
        <v>32.5</v>
      </c>
      <c r="E131" s="4">
        <v>32.5</v>
      </c>
      <c r="F131" s="4">
        <v>32.5</v>
      </c>
    </row>
    <row r="132" spans="2:6" x14ac:dyDescent="0.2">
      <c r="B132" s="3" t="s">
        <v>429</v>
      </c>
      <c r="C132" s="4">
        <v>29.7</v>
      </c>
      <c r="D132" s="4">
        <v>29.7</v>
      </c>
      <c r="E132" s="4">
        <v>29.7</v>
      </c>
      <c r="F132" s="4">
        <v>29.7</v>
      </c>
    </row>
    <row r="133" spans="2:6" x14ac:dyDescent="0.2">
      <c r="B133" s="3" t="s">
        <v>207</v>
      </c>
      <c r="C133" s="4">
        <v>7.55</v>
      </c>
      <c r="D133" s="4">
        <v>7.55</v>
      </c>
      <c r="E133" s="4">
        <v>7.55</v>
      </c>
      <c r="F133" s="4">
        <v>7.55</v>
      </c>
    </row>
    <row r="134" spans="2:6" x14ac:dyDescent="0.2">
      <c r="B134" s="3" t="s">
        <v>291</v>
      </c>
      <c r="C134" s="4">
        <v>13.8583</v>
      </c>
      <c r="D134" s="4">
        <v>13.8583</v>
      </c>
      <c r="E134" s="4">
        <v>13.8583</v>
      </c>
      <c r="F134" s="4">
        <v>13.8583</v>
      </c>
    </row>
    <row r="135" spans="2:6" x14ac:dyDescent="0.2">
      <c r="B135" s="3" t="s">
        <v>229</v>
      </c>
      <c r="C135" s="4">
        <v>13.9</v>
      </c>
      <c r="D135" s="4">
        <v>13.9</v>
      </c>
      <c r="E135" s="4">
        <v>13.9</v>
      </c>
      <c r="F135" s="4">
        <v>13.9</v>
      </c>
    </row>
    <row r="136" spans="2:6" x14ac:dyDescent="0.2">
      <c r="B136" s="3" t="s">
        <v>130</v>
      </c>
      <c r="C136" s="4">
        <v>13.9</v>
      </c>
      <c r="D136" s="4">
        <v>13.9</v>
      </c>
      <c r="E136" s="4">
        <v>13.9</v>
      </c>
      <c r="F136" s="4">
        <v>13.9</v>
      </c>
    </row>
    <row r="137" spans="2:6" x14ac:dyDescent="0.2">
      <c r="B137" s="3" t="s">
        <v>202</v>
      </c>
      <c r="C137" s="4">
        <v>83.158299999999997</v>
      </c>
      <c r="D137" s="4">
        <v>83.158299999999997</v>
      </c>
      <c r="E137" s="4">
        <v>83.158299999999997</v>
      </c>
      <c r="F137" s="4">
        <v>83.158299999999997</v>
      </c>
    </row>
    <row r="138" spans="2:6" x14ac:dyDescent="0.2">
      <c r="B138" s="3" t="s">
        <v>436</v>
      </c>
      <c r="C138" s="4">
        <v>7.2291999999999996</v>
      </c>
      <c r="D138" s="4">
        <v>7.2291999999999996</v>
      </c>
      <c r="E138" s="4">
        <v>7.2291999999999996</v>
      </c>
      <c r="F138" s="4">
        <v>7.2291999999999996</v>
      </c>
    </row>
    <row r="139" spans="2:6" x14ac:dyDescent="0.2">
      <c r="B139" s="3" t="s">
        <v>427</v>
      </c>
      <c r="C139" s="4">
        <v>13</v>
      </c>
      <c r="D139" s="4">
        <v>13</v>
      </c>
      <c r="E139" s="4">
        <v>13</v>
      </c>
      <c r="F139" s="4">
        <v>13</v>
      </c>
    </row>
    <row r="140" spans="2:6" x14ac:dyDescent="0.2">
      <c r="B140" s="3" t="s">
        <v>156</v>
      </c>
      <c r="C140" s="4">
        <v>31.679200000000002</v>
      </c>
      <c r="D140" s="4">
        <v>31.679200000000002</v>
      </c>
      <c r="E140" s="4">
        <v>31.679200000000002</v>
      </c>
      <c r="F140" s="4">
        <v>31.679200000000002</v>
      </c>
    </row>
    <row r="141" spans="2:6" x14ac:dyDescent="0.2">
      <c r="B141" s="3" t="s">
        <v>302</v>
      </c>
      <c r="C141" s="4">
        <v>15.1</v>
      </c>
      <c r="D141" s="4">
        <v>15.1</v>
      </c>
      <c r="E141" s="4">
        <v>15.1</v>
      </c>
      <c r="F141" s="4">
        <v>15.1</v>
      </c>
    </row>
    <row r="142" spans="2:6" x14ac:dyDescent="0.2">
      <c r="B142" s="3" t="s">
        <v>362</v>
      </c>
      <c r="C142" s="4">
        <v>26</v>
      </c>
      <c r="D142" s="4">
        <v>26</v>
      </c>
      <c r="E142" s="4">
        <v>26</v>
      </c>
      <c r="F142" s="4">
        <v>26</v>
      </c>
    </row>
    <row r="143" spans="2:6" x14ac:dyDescent="0.2">
      <c r="B143" s="3" t="s">
        <v>439</v>
      </c>
      <c r="C143" s="4">
        <v>10.5</v>
      </c>
      <c r="D143" s="4">
        <v>10.5</v>
      </c>
      <c r="E143" s="4">
        <v>10.5</v>
      </c>
      <c r="F143" s="4">
        <v>10.5</v>
      </c>
    </row>
    <row r="144" spans="2:6" x14ac:dyDescent="0.2">
      <c r="B144" s="3" t="s">
        <v>280</v>
      </c>
      <c r="C144" s="4">
        <v>7.05</v>
      </c>
      <c r="D144" s="4">
        <v>7.05</v>
      </c>
      <c r="E144" s="4">
        <v>7.05</v>
      </c>
      <c r="F144" s="4">
        <v>7.05</v>
      </c>
    </row>
    <row r="145" spans="2:6" x14ac:dyDescent="0.2">
      <c r="B145" s="3" t="s">
        <v>44</v>
      </c>
      <c r="C145" s="4">
        <v>31.683299999999999</v>
      </c>
      <c r="D145" s="4">
        <v>31.683299999999999</v>
      </c>
      <c r="E145" s="4">
        <v>31.683299999999999</v>
      </c>
      <c r="F145" s="4">
        <v>31.683299999999999</v>
      </c>
    </row>
    <row r="146" spans="2:6" x14ac:dyDescent="0.2">
      <c r="B146" s="3" t="s">
        <v>369</v>
      </c>
      <c r="C146" s="4">
        <v>7.75</v>
      </c>
      <c r="D146" s="4">
        <v>7.75</v>
      </c>
      <c r="E146" s="4">
        <v>7.75</v>
      </c>
      <c r="F146" s="4">
        <v>7.75</v>
      </c>
    </row>
    <row r="147" spans="2:6" x14ac:dyDescent="0.2">
      <c r="B147" s="3" t="s">
        <v>487</v>
      </c>
      <c r="C147" s="4">
        <v>7.8792</v>
      </c>
      <c r="D147" s="4">
        <v>7.8792</v>
      </c>
      <c r="E147" s="4">
        <v>7.8792</v>
      </c>
      <c r="F147" s="4">
        <v>7.8792</v>
      </c>
    </row>
    <row r="148" spans="2:6" x14ac:dyDescent="0.2">
      <c r="B148" s="3" t="s">
        <v>145</v>
      </c>
      <c r="C148" s="4">
        <v>7.75</v>
      </c>
      <c r="D148" s="4">
        <v>7.75</v>
      </c>
      <c r="E148" s="4">
        <v>7.75</v>
      </c>
      <c r="F148" s="4">
        <v>7.75</v>
      </c>
    </row>
    <row r="149" spans="2:6" x14ac:dyDescent="0.2">
      <c r="B149" s="3" t="s">
        <v>378</v>
      </c>
      <c r="C149" s="4">
        <v>8.0500000000000007</v>
      </c>
      <c r="D149" s="4">
        <v>8.0500000000000007</v>
      </c>
      <c r="E149" s="4">
        <v>8.0500000000000007</v>
      </c>
      <c r="F149" s="4">
        <v>8.0500000000000007</v>
      </c>
    </row>
    <row r="150" spans="2:6" x14ac:dyDescent="0.2">
      <c r="B150" s="3" t="s">
        <v>222</v>
      </c>
      <c r="C150" s="4">
        <v>34.375</v>
      </c>
      <c r="D150" s="4">
        <v>34.375</v>
      </c>
      <c r="E150" s="4">
        <v>34.375</v>
      </c>
      <c r="F150" s="4">
        <v>34.375</v>
      </c>
    </row>
    <row r="151" spans="2:6" x14ac:dyDescent="0.2">
      <c r="B151" s="3" t="s">
        <v>88</v>
      </c>
      <c r="C151" s="4">
        <v>263</v>
      </c>
      <c r="D151" s="4">
        <v>263</v>
      </c>
      <c r="E151" s="4">
        <v>263</v>
      </c>
      <c r="F151" s="4">
        <v>263</v>
      </c>
    </row>
    <row r="152" spans="2:6" x14ac:dyDescent="0.2">
      <c r="B152" s="3" t="s">
        <v>106</v>
      </c>
      <c r="C152" s="4">
        <v>263</v>
      </c>
      <c r="D152" s="4">
        <v>263</v>
      </c>
      <c r="E152" s="4">
        <v>263</v>
      </c>
      <c r="F152" s="4">
        <v>263</v>
      </c>
    </row>
    <row r="153" spans="2:6" x14ac:dyDescent="0.2">
      <c r="B153" s="3" t="s">
        <v>355</v>
      </c>
      <c r="C153" s="4">
        <v>7.75</v>
      </c>
      <c r="D153" s="4">
        <v>7.75</v>
      </c>
      <c r="E153" s="4">
        <v>7.75</v>
      </c>
      <c r="F153" s="4">
        <v>7.75</v>
      </c>
    </row>
    <row r="154" spans="2:6" x14ac:dyDescent="0.2">
      <c r="B154" s="3" t="s">
        <v>374</v>
      </c>
      <c r="C154" s="4">
        <v>7.25</v>
      </c>
      <c r="D154" s="4">
        <v>7.25</v>
      </c>
      <c r="E154" s="4">
        <v>7.25</v>
      </c>
      <c r="F154" s="4">
        <v>7.25</v>
      </c>
    </row>
    <row r="155" spans="2:6" x14ac:dyDescent="0.2">
      <c r="B155" s="3" t="s">
        <v>71</v>
      </c>
      <c r="C155" s="4">
        <v>26.55</v>
      </c>
      <c r="D155" s="4">
        <v>26.55</v>
      </c>
      <c r="E155" s="4">
        <v>26.55</v>
      </c>
      <c r="F155" s="4">
        <v>26.55</v>
      </c>
    </row>
    <row r="156" spans="2:6" x14ac:dyDescent="0.2">
      <c r="B156" s="3" t="s">
        <v>514</v>
      </c>
      <c r="C156" s="4">
        <v>27.720800000000001</v>
      </c>
      <c r="D156" s="4">
        <v>27.720800000000001</v>
      </c>
      <c r="E156" s="4">
        <v>27.720800000000001</v>
      </c>
      <c r="F156" s="4">
        <v>27.720800000000001</v>
      </c>
    </row>
    <row r="157" spans="2:6" x14ac:dyDescent="0.2">
      <c r="B157" s="3" t="s">
        <v>507</v>
      </c>
      <c r="C157" s="4">
        <v>79.2</v>
      </c>
      <c r="D157" s="4">
        <v>79.2</v>
      </c>
      <c r="E157" s="4">
        <v>79.2</v>
      </c>
      <c r="F157" s="4">
        <v>79.2</v>
      </c>
    </row>
    <row r="158" spans="2:6" x14ac:dyDescent="0.2">
      <c r="B158" s="3" t="s">
        <v>511</v>
      </c>
      <c r="C158" s="4">
        <v>21</v>
      </c>
      <c r="D158" s="4">
        <v>21</v>
      </c>
      <c r="E158" s="4">
        <v>21</v>
      </c>
      <c r="F158" s="4">
        <v>21</v>
      </c>
    </row>
    <row r="159" spans="2:6" x14ac:dyDescent="0.2">
      <c r="B159" s="3" t="s">
        <v>112</v>
      </c>
      <c r="C159" s="4">
        <v>211.5</v>
      </c>
      <c r="D159" s="4">
        <v>211.5</v>
      </c>
      <c r="E159" s="4">
        <v>211.5</v>
      </c>
      <c r="F159" s="4">
        <v>211.5</v>
      </c>
    </row>
    <row r="160" spans="2:6" x14ac:dyDescent="0.2">
      <c r="B160" s="3" t="s">
        <v>512</v>
      </c>
      <c r="C160" s="4">
        <v>59.4</v>
      </c>
      <c r="D160" s="4">
        <v>59.4</v>
      </c>
      <c r="E160" s="4">
        <v>59.4</v>
      </c>
      <c r="F160" s="4">
        <v>59.4</v>
      </c>
    </row>
    <row r="161" spans="2:6" x14ac:dyDescent="0.2">
      <c r="B161" s="3" t="s">
        <v>473</v>
      </c>
      <c r="C161" s="4">
        <v>59.4</v>
      </c>
      <c r="D161" s="4">
        <v>59.4</v>
      </c>
      <c r="E161" s="4">
        <v>59.4</v>
      </c>
      <c r="F161" s="4">
        <v>59.4</v>
      </c>
    </row>
    <row r="162" spans="2:6" x14ac:dyDescent="0.2">
      <c r="B162" s="3" t="s">
        <v>502</v>
      </c>
      <c r="C162" s="4">
        <v>10.5</v>
      </c>
      <c r="D162" s="4">
        <v>10.5</v>
      </c>
      <c r="E162" s="4">
        <v>10.5</v>
      </c>
      <c r="F162" s="4">
        <v>10.5</v>
      </c>
    </row>
    <row r="163" spans="2:6" x14ac:dyDescent="0.2">
      <c r="B163" s="3" t="s">
        <v>476</v>
      </c>
      <c r="C163" s="4">
        <v>11.5</v>
      </c>
      <c r="D163" s="4">
        <v>11.5</v>
      </c>
      <c r="E163" s="4">
        <v>11.5</v>
      </c>
      <c r="F163" s="4">
        <v>11.5</v>
      </c>
    </row>
    <row r="164" spans="2:6" x14ac:dyDescent="0.2">
      <c r="B164" s="3" t="s">
        <v>449</v>
      </c>
      <c r="C164" s="4">
        <v>13.5</v>
      </c>
      <c r="D164" s="4">
        <v>13.5</v>
      </c>
      <c r="E164" s="4">
        <v>13.5</v>
      </c>
      <c r="F164" s="4">
        <v>13.5</v>
      </c>
    </row>
    <row r="165" spans="2:6" x14ac:dyDescent="0.2">
      <c r="B165" s="3" t="s">
        <v>72</v>
      </c>
      <c r="C165" s="4">
        <v>7.85</v>
      </c>
      <c r="D165" s="4">
        <v>7.85</v>
      </c>
      <c r="E165" s="4">
        <v>7.85</v>
      </c>
      <c r="F165" s="4">
        <v>7.85</v>
      </c>
    </row>
    <row r="166" spans="2:6" x14ac:dyDescent="0.2">
      <c r="B166" s="3" t="s">
        <v>191</v>
      </c>
      <c r="C166" s="4">
        <v>46.9</v>
      </c>
      <c r="D166" s="4">
        <v>46.9</v>
      </c>
      <c r="E166" s="4">
        <v>46.9</v>
      </c>
      <c r="F166" s="4">
        <v>46.9</v>
      </c>
    </row>
    <row r="167" spans="2:6" x14ac:dyDescent="0.2">
      <c r="B167" s="3" t="s">
        <v>189</v>
      </c>
      <c r="C167" s="4">
        <v>46.9</v>
      </c>
      <c r="D167" s="4">
        <v>46.9</v>
      </c>
      <c r="E167" s="4">
        <v>46.9</v>
      </c>
      <c r="F167" s="4">
        <v>46.9</v>
      </c>
    </row>
    <row r="168" spans="2:6" x14ac:dyDescent="0.2">
      <c r="B168" s="3" t="s">
        <v>180</v>
      </c>
      <c r="C168" s="4">
        <v>28.5</v>
      </c>
      <c r="D168" s="4">
        <v>28.5</v>
      </c>
      <c r="E168" s="4">
        <v>28.5</v>
      </c>
      <c r="F168" s="4">
        <v>28.5</v>
      </c>
    </row>
    <row r="169" spans="2:6" x14ac:dyDescent="0.2">
      <c r="B169" s="3" t="s">
        <v>452</v>
      </c>
      <c r="C169" s="4">
        <v>63.3583</v>
      </c>
      <c r="D169" s="4">
        <v>63.3583</v>
      </c>
      <c r="E169" s="4">
        <v>63.3583</v>
      </c>
      <c r="F169" s="4">
        <v>63.3583</v>
      </c>
    </row>
    <row r="170" spans="2:6" x14ac:dyDescent="0.2">
      <c r="B170" s="3" t="s">
        <v>134</v>
      </c>
      <c r="C170" s="4">
        <v>8.0500000000000007</v>
      </c>
      <c r="D170" s="4">
        <v>8.0500000000000007</v>
      </c>
      <c r="E170" s="4">
        <v>8.0500000000000007</v>
      </c>
      <c r="F170" s="4">
        <v>8.0500000000000007</v>
      </c>
    </row>
    <row r="171" spans="2:6" x14ac:dyDescent="0.2">
      <c r="B171" s="3" t="s">
        <v>409</v>
      </c>
      <c r="C171" s="4">
        <v>7.7332999999999998</v>
      </c>
      <c r="D171" s="4">
        <v>7.7332999999999998</v>
      </c>
      <c r="E171" s="4">
        <v>7.7332999999999998</v>
      </c>
      <c r="F171" s="4">
        <v>7.7332999999999998</v>
      </c>
    </row>
    <row r="172" spans="2:6" x14ac:dyDescent="0.2">
      <c r="B172" s="3" t="s">
        <v>401</v>
      </c>
      <c r="C172" s="4">
        <v>14.1083</v>
      </c>
      <c r="D172" s="4">
        <v>14.1083</v>
      </c>
      <c r="E172" s="4">
        <v>14.1083</v>
      </c>
      <c r="F172" s="4">
        <v>14.1083</v>
      </c>
    </row>
    <row r="173" spans="2:6" x14ac:dyDescent="0.2">
      <c r="B173" s="3" t="s">
        <v>479</v>
      </c>
      <c r="C173" s="4">
        <v>13</v>
      </c>
      <c r="D173" s="4">
        <v>13</v>
      </c>
      <c r="E173" s="4">
        <v>13</v>
      </c>
      <c r="F173" s="4">
        <v>13</v>
      </c>
    </row>
    <row r="174" spans="2:6" x14ac:dyDescent="0.2">
      <c r="B174" s="3" t="s">
        <v>469</v>
      </c>
      <c r="C174" s="4">
        <v>55.441699999999997</v>
      </c>
      <c r="D174" s="4">
        <v>55.441699999999997</v>
      </c>
      <c r="E174" s="4">
        <v>55.441699999999997</v>
      </c>
      <c r="F174" s="4">
        <v>55.441699999999997</v>
      </c>
    </row>
    <row r="175" spans="2:6" x14ac:dyDescent="0.2">
      <c r="B175" s="3" t="s">
        <v>400</v>
      </c>
      <c r="C175" s="4">
        <v>93.5</v>
      </c>
      <c r="D175" s="4">
        <v>93.5</v>
      </c>
      <c r="E175" s="4">
        <v>93.5</v>
      </c>
      <c r="F175" s="4">
        <v>93.5</v>
      </c>
    </row>
    <row r="176" spans="2:6" x14ac:dyDescent="0.2">
      <c r="B176" s="3" t="s">
        <v>286</v>
      </c>
      <c r="C176" s="4">
        <v>42.5</v>
      </c>
      <c r="D176" s="4">
        <v>42.5</v>
      </c>
      <c r="E176" s="4">
        <v>42.5</v>
      </c>
      <c r="F176" s="4">
        <v>42.5</v>
      </c>
    </row>
    <row r="177" spans="2:6" x14ac:dyDescent="0.2">
      <c r="B177" s="3" t="s">
        <v>69</v>
      </c>
      <c r="C177" s="4">
        <v>56.495800000000003</v>
      </c>
      <c r="D177" s="4">
        <v>56.495800000000003</v>
      </c>
      <c r="E177" s="4">
        <v>56.495800000000003</v>
      </c>
      <c r="F177" s="4">
        <v>56.495800000000003</v>
      </c>
    </row>
    <row r="178" spans="2:6" x14ac:dyDescent="0.2">
      <c r="B178" s="3" t="s">
        <v>225</v>
      </c>
      <c r="C178" s="4">
        <v>8.9625000000000004</v>
      </c>
      <c r="D178" s="4">
        <v>8.9625000000000004</v>
      </c>
      <c r="E178" s="4">
        <v>8.9625000000000004</v>
      </c>
      <c r="F178" s="4">
        <v>8.9625000000000004</v>
      </c>
    </row>
    <row r="179" spans="2:6" x14ac:dyDescent="0.2">
      <c r="B179" s="3" t="s">
        <v>523</v>
      </c>
      <c r="C179" s="4">
        <v>7.7750000000000004</v>
      </c>
      <c r="D179" s="4">
        <v>7.7750000000000004</v>
      </c>
      <c r="E179" s="4">
        <v>7.7750000000000004</v>
      </c>
      <c r="F179" s="4">
        <v>7.7750000000000004</v>
      </c>
    </row>
    <row r="180" spans="2:6" x14ac:dyDescent="0.2">
      <c r="B180" s="3" t="s">
        <v>492</v>
      </c>
      <c r="C180" s="4">
        <v>65</v>
      </c>
      <c r="D180" s="4">
        <v>65</v>
      </c>
      <c r="E180" s="4">
        <v>65</v>
      </c>
      <c r="F180" s="4">
        <v>65</v>
      </c>
    </row>
    <row r="181" spans="2:6" x14ac:dyDescent="0.2">
      <c r="B181" s="3" t="s">
        <v>457</v>
      </c>
      <c r="C181" s="4">
        <v>65</v>
      </c>
      <c r="D181" s="4">
        <v>65</v>
      </c>
      <c r="E181" s="4">
        <v>65</v>
      </c>
      <c r="F181" s="4">
        <v>65</v>
      </c>
    </row>
    <row r="182" spans="2:6" x14ac:dyDescent="0.2">
      <c r="B182" s="3" t="s">
        <v>197</v>
      </c>
      <c r="C182" s="4">
        <v>51.862499999999997</v>
      </c>
      <c r="D182" s="4">
        <v>51.862499999999997</v>
      </c>
      <c r="E182" s="4">
        <v>51.862499999999997</v>
      </c>
      <c r="F182" s="4">
        <v>51.862499999999997</v>
      </c>
    </row>
    <row r="183" spans="2:6" x14ac:dyDescent="0.2">
      <c r="B183" s="3" t="s">
        <v>314</v>
      </c>
      <c r="C183" s="4">
        <v>13</v>
      </c>
      <c r="D183" s="4">
        <v>13</v>
      </c>
      <c r="E183" s="4">
        <v>13</v>
      </c>
      <c r="F183" s="4">
        <v>13</v>
      </c>
    </row>
    <row r="184" spans="2:6" x14ac:dyDescent="0.2">
      <c r="B184" s="3" t="s">
        <v>484</v>
      </c>
      <c r="C184" s="4">
        <v>50</v>
      </c>
      <c r="D184" s="4">
        <v>50</v>
      </c>
      <c r="E184" s="4">
        <v>50</v>
      </c>
      <c r="F184" s="4">
        <v>50</v>
      </c>
    </row>
    <row r="185" spans="2:6" x14ac:dyDescent="0.2">
      <c r="B185" s="3" t="s">
        <v>19</v>
      </c>
      <c r="C185" s="4">
        <v>12.2875</v>
      </c>
      <c r="D185" s="4">
        <v>12.2875</v>
      </c>
      <c r="E185" s="4">
        <v>12.2875</v>
      </c>
      <c r="F185" s="4">
        <v>12.2875</v>
      </c>
    </row>
    <row r="186" spans="2:6" x14ac:dyDescent="0.2">
      <c r="B186" s="3" t="s">
        <v>87</v>
      </c>
      <c r="C186" s="4">
        <v>23</v>
      </c>
      <c r="D186" s="4">
        <v>23</v>
      </c>
      <c r="E186" s="4">
        <v>23</v>
      </c>
      <c r="F186" s="4">
        <v>23</v>
      </c>
    </row>
    <row r="187" spans="2:6" x14ac:dyDescent="0.2">
      <c r="B187" s="3" t="s">
        <v>304</v>
      </c>
      <c r="C187" s="4">
        <v>13</v>
      </c>
      <c r="D187" s="4">
        <v>13</v>
      </c>
      <c r="E187" s="4">
        <v>13</v>
      </c>
      <c r="F187" s="4">
        <v>13</v>
      </c>
    </row>
    <row r="188" spans="2:6" x14ac:dyDescent="0.2">
      <c r="B188" s="3" t="s">
        <v>325</v>
      </c>
      <c r="C188" s="4">
        <v>26</v>
      </c>
      <c r="D188" s="4">
        <v>26</v>
      </c>
      <c r="E188" s="4">
        <v>26</v>
      </c>
      <c r="F188" s="4">
        <v>26</v>
      </c>
    </row>
    <row r="189" spans="2:6" x14ac:dyDescent="0.2">
      <c r="B189" s="3" t="s">
        <v>148</v>
      </c>
      <c r="C189" s="4">
        <v>22.524999999999999</v>
      </c>
      <c r="D189" s="4">
        <v>22.524999999999999</v>
      </c>
      <c r="E189" s="4">
        <v>22.524999999999999</v>
      </c>
      <c r="F189" s="4">
        <v>22.524999999999999</v>
      </c>
    </row>
    <row r="190" spans="2:6" x14ac:dyDescent="0.2">
      <c r="B190" s="3" t="s">
        <v>351</v>
      </c>
      <c r="C190" s="4">
        <v>8.0500000000000007</v>
      </c>
      <c r="D190" s="4">
        <v>8.0500000000000007</v>
      </c>
      <c r="E190" s="4">
        <v>8.0500000000000007</v>
      </c>
      <c r="F190" s="4">
        <v>8.0500000000000007</v>
      </c>
    </row>
    <row r="191" spans="2:6" x14ac:dyDescent="0.2">
      <c r="B191" s="3" t="s">
        <v>30</v>
      </c>
      <c r="C191" s="4">
        <v>26</v>
      </c>
      <c r="D191" s="4">
        <v>26</v>
      </c>
      <c r="E191" s="4">
        <v>26</v>
      </c>
      <c r="F191" s="4">
        <v>26</v>
      </c>
    </row>
    <row r="192" spans="2:6" x14ac:dyDescent="0.2">
      <c r="B192" s="3" t="s">
        <v>284</v>
      </c>
      <c r="C192" s="4">
        <v>26</v>
      </c>
      <c r="D192" s="4">
        <v>26</v>
      </c>
      <c r="E192" s="4">
        <v>26</v>
      </c>
      <c r="F192" s="4">
        <v>26</v>
      </c>
    </row>
    <row r="193" spans="2:6" x14ac:dyDescent="0.2">
      <c r="B193" s="3" t="s">
        <v>320</v>
      </c>
      <c r="C193" s="4">
        <v>7.8875000000000002</v>
      </c>
      <c r="D193" s="4">
        <v>7.8875000000000002</v>
      </c>
      <c r="E193" s="4">
        <v>7.8875000000000002</v>
      </c>
      <c r="F193" s="4">
        <v>7.8875000000000002</v>
      </c>
    </row>
    <row r="194" spans="2:6" x14ac:dyDescent="0.2">
      <c r="B194" s="3" t="s">
        <v>27</v>
      </c>
      <c r="C194" s="4">
        <v>7.8958000000000004</v>
      </c>
      <c r="D194" s="4">
        <v>7.8958000000000004</v>
      </c>
      <c r="E194" s="4">
        <v>7.8958000000000004</v>
      </c>
      <c r="F194" s="4">
        <v>7.8958000000000004</v>
      </c>
    </row>
    <row r="195" spans="2:6" x14ac:dyDescent="0.2">
      <c r="B195" s="3" t="s">
        <v>37</v>
      </c>
      <c r="C195" s="4">
        <v>7.9249999999999998</v>
      </c>
      <c r="D195" s="4">
        <v>7.9249999999999998</v>
      </c>
      <c r="E195" s="4">
        <v>7.9249999999999998</v>
      </c>
      <c r="F195" s="4">
        <v>7.9249999999999998</v>
      </c>
    </row>
    <row r="196" spans="2:6" x14ac:dyDescent="0.2">
      <c r="B196" s="3" t="s">
        <v>478</v>
      </c>
      <c r="C196" s="4">
        <v>0</v>
      </c>
      <c r="D196" s="4">
        <v>0</v>
      </c>
      <c r="E196" s="4">
        <v>0</v>
      </c>
      <c r="F196" s="4">
        <v>0</v>
      </c>
    </row>
    <row r="197" spans="2:6" x14ac:dyDescent="0.2">
      <c r="B197" s="3" t="s">
        <v>58</v>
      </c>
      <c r="C197" s="4">
        <v>31.5</v>
      </c>
      <c r="D197" s="4">
        <v>31.5</v>
      </c>
      <c r="E197" s="4">
        <v>31.5</v>
      </c>
      <c r="F197" s="4">
        <v>31.5</v>
      </c>
    </row>
    <row r="198" spans="2:6" x14ac:dyDescent="0.2">
      <c r="B198" s="3" t="s">
        <v>415</v>
      </c>
      <c r="C198" s="4">
        <v>31.5</v>
      </c>
      <c r="D198" s="4">
        <v>31.5</v>
      </c>
      <c r="E198" s="4">
        <v>31.5</v>
      </c>
      <c r="F198" s="4">
        <v>31.5</v>
      </c>
    </row>
    <row r="199" spans="2:6" x14ac:dyDescent="0.2">
      <c r="B199" s="3" t="s">
        <v>146</v>
      </c>
      <c r="C199" s="4">
        <v>7.7750000000000004</v>
      </c>
      <c r="D199" s="4">
        <v>7.7750000000000004</v>
      </c>
      <c r="E199" s="4">
        <v>7.7750000000000004</v>
      </c>
      <c r="F199" s="4">
        <v>7.7750000000000004</v>
      </c>
    </row>
    <row r="200" spans="2:6" x14ac:dyDescent="0.2">
      <c r="B200" s="3" t="s">
        <v>391</v>
      </c>
      <c r="C200" s="4">
        <v>7.8541999999999996</v>
      </c>
      <c r="D200" s="4">
        <v>7.8541999999999996</v>
      </c>
      <c r="E200" s="4">
        <v>7.8541999999999996</v>
      </c>
      <c r="F200" s="4">
        <v>7.8541999999999996</v>
      </c>
    </row>
    <row r="201" spans="2:6" x14ac:dyDescent="0.2">
      <c r="B201" s="3" t="s">
        <v>321</v>
      </c>
      <c r="C201" s="4">
        <v>23.45</v>
      </c>
      <c r="D201" s="4">
        <v>23.45</v>
      </c>
      <c r="E201" s="4">
        <v>23.45</v>
      </c>
      <c r="F201" s="4">
        <v>23.45</v>
      </c>
    </row>
    <row r="202" spans="2:6" x14ac:dyDescent="0.2">
      <c r="B202" s="3" t="s">
        <v>62</v>
      </c>
      <c r="C202" s="4">
        <v>23.45</v>
      </c>
      <c r="D202" s="4">
        <v>23.45</v>
      </c>
      <c r="E202" s="4">
        <v>23.45</v>
      </c>
      <c r="F202" s="4">
        <v>23.45</v>
      </c>
    </row>
    <row r="203" spans="2:6" x14ac:dyDescent="0.2">
      <c r="B203" s="3" t="s">
        <v>28</v>
      </c>
      <c r="C203" s="4">
        <v>26</v>
      </c>
      <c r="D203" s="4">
        <v>26</v>
      </c>
      <c r="E203" s="4">
        <v>26</v>
      </c>
      <c r="F203" s="4">
        <v>26</v>
      </c>
    </row>
    <row r="204" spans="2:6" x14ac:dyDescent="0.2">
      <c r="B204" s="3" t="s">
        <v>414</v>
      </c>
      <c r="C204" s="4">
        <v>7.8541999999999996</v>
      </c>
      <c r="D204" s="4">
        <v>7.8541999999999996</v>
      </c>
      <c r="E204" s="4">
        <v>7.8541999999999996</v>
      </c>
      <c r="F204" s="4">
        <v>7.8541999999999996</v>
      </c>
    </row>
    <row r="205" spans="2:6" x14ac:dyDescent="0.2">
      <c r="B205" s="3" t="s">
        <v>459</v>
      </c>
      <c r="C205" s="4">
        <v>26</v>
      </c>
      <c r="D205" s="4">
        <v>26</v>
      </c>
      <c r="E205" s="4">
        <v>26</v>
      </c>
      <c r="F205" s="4">
        <v>26</v>
      </c>
    </row>
    <row r="206" spans="2:6" x14ac:dyDescent="0.2">
      <c r="B206" s="3" t="s">
        <v>296</v>
      </c>
      <c r="C206" s="4">
        <v>7.7957999999999998</v>
      </c>
      <c r="D206" s="4">
        <v>7.7957999999999998</v>
      </c>
      <c r="E206" s="4">
        <v>7.7957999999999998</v>
      </c>
      <c r="F206" s="4">
        <v>7.7957999999999998</v>
      </c>
    </row>
    <row r="207" spans="2:6" x14ac:dyDescent="0.2">
      <c r="B207" s="3" t="s">
        <v>259</v>
      </c>
      <c r="C207" s="4">
        <v>7.8541999999999996</v>
      </c>
      <c r="D207" s="4">
        <v>7.8541999999999996</v>
      </c>
      <c r="E207" s="4">
        <v>7.8541999999999996</v>
      </c>
      <c r="F207" s="4">
        <v>7.8541999999999996</v>
      </c>
    </row>
    <row r="208" spans="2:6" x14ac:dyDescent="0.2">
      <c r="B208" s="3" t="s">
        <v>323</v>
      </c>
      <c r="C208" s="4">
        <v>21</v>
      </c>
      <c r="D208" s="4">
        <v>21</v>
      </c>
      <c r="E208" s="4">
        <v>21</v>
      </c>
      <c r="F208" s="4">
        <v>21</v>
      </c>
    </row>
    <row r="209" spans="2:6" x14ac:dyDescent="0.2">
      <c r="B209" s="3" t="s">
        <v>70</v>
      </c>
      <c r="C209" s="4">
        <v>13.416700000000001</v>
      </c>
      <c r="D209" s="4">
        <v>13.416700000000001</v>
      </c>
      <c r="E209" s="4">
        <v>13.416700000000001</v>
      </c>
      <c r="F209" s="4">
        <v>13.416700000000001</v>
      </c>
    </row>
    <row r="210" spans="2:6" x14ac:dyDescent="0.2">
      <c r="B210" s="3" t="s">
        <v>65</v>
      </c>
      <c r="C210" s="4">
        <v>7.2291999999999996</v>
      </c>
      <c r="D210" s="4">
        <v>7.2291999999999996</v>
      </c>
      <c r="E210" s="4">
        <v>7.2291999999999996</v>
      </c>
      <c r="F210" s="4">
        <v>7.2291999999999996</v>
      </c>
    </row>
    <row r="211" spans="2:6" x14ac:dyDescent="0.2">
      <c r="B211" s="3" t="s">
        <v>35</v>
      </c>
      <c r="C211" s="4">
        <v>12.35</v>
      </c>
      <c r="D211" s="4">
        <v>12.35</v>
      </c>
      <c r="E211" s="4">
        <v>12.35</v>
      </c>
      <c r="F211" s="4">
        <v>12.35</v>
      </c>
    </row>
    <row r="212" spans="2:6" x14ac:dyDescent="0.2">
      <c r="B212" s="3" t="s">
        <v>113</v>
      </c>
      <c r="C212" s="4">
        <v>211.5</v>
      </c>
      <c r="D212" s="4">
        <v>211.5</v>
      </c>
      <c r="E212" s="4">
        <v>211.5</v>
      </c>
      <c r="F212" s="4">
        <v>211.5</v>
      </c>
    </row>
    <row r="213" spans="2:6" x14ac:dyDescent="0.2">
      <c r="B213" s="3" t="s">
        <v>11</v>
      </c>
      <c r="C213" s="4">
        <v>7.8292000000000002</v>
      </c>
      <c r="D213" s="4">
        <v>7.8292000000000002</v>
      </c>
      <c r="E213" s="4">
        <v>7.8292000000000002</v>
      </c>
      <c r="F213" s="4">
        <v>7.8292000000000002</v>
      </c>
    </row>
    <row r="214" spans="2:6" x14ac:dyDescent="0.2">
      <c r="B214" s="3" t="s">
        <v>172</v>
      </c>
      <c r="C214" s="4">
        <v>7.75</v>
      </c>
      <c r="D214" s="4">
        <v>7.75</v>
      </c>
      <c r="E214" s="4">
        <v>7.75</v>
      </c>
      <c r="F214" s="4">
        <v>7.75</v>
      </c>
    </row>
    <row r="215" spans="2:6" x14ac:dyDescent="0.2">
      <c r="B215" s="3" t="s">
        <v>322</v>
      </c>
      <c r="C215" s="4">
        <v>51.862499999999997</v>
      </c>
      <c r="D215" s="4">
        <v>51.862499999999997</v>
      </c>
      <c r="E215" s="4">
        <v>51.862499999999997</v>
      </c>
      <c r="F215" s="4">
        <v>51.862499999999997</v>
      </c>
    </row>
    <row r="216" spans="2:6" x14ac:dyDescent="0.2">
      <c r="B216" s="3" t="s">
        <v>124</v>
      </c>
      <c r="C216" s="4">
        <v>14.4542</v>
      </c>
      <c r="D216" s="4">
        <v>14.4542</v>
      </c>
      <c r="E216" s="4">
        <v>14.4542</v>
      </c>
      <c r="F216" s="4">
        <v>14.4542</v>
      </c>
    </row>
    <row r="217" spans="2:6" x14ac:dyDescent="0.2">
      <c r="B217" s="3" t="s">
        <v>326</v>
      </c>
      <c r="C217" s="4">
        <v>14.4542</v>
      </c>
      <c r="D217" s="4">
        <v>14.4542</v>
      </c>
      <c r="E217" s="4">
        <v>14.4542</v>
      </c>
      <c r="F217" s="4">
        <v>14.4542</v>
      </c>
    </row>
    <row r="218" spans="2:6" x14ac:dyDescent="0.2">
      <c r="B218" s="3" t="s">
        <v>169</v>
      </c>
      <c r="C218" s="4">
        <v>7.75</v>
      </c>
      <c r="D218" s="4">
        <v>7.75</v>
      </c>
      <c r="E218" s="4">
        <v>7.75</v>
      </c>
      <c r="F218" s="4">
        <v>7.75</v>
      </c>
    </row>
    <row r="219" spans="2:6" x14ac:dyDescent="0.2">
      <c r="B219" s="3" t="s">
        <v>75</v>
      </c>
      <c r="C219" s="4">
        <v>52.554200000000002</v>
      </c>
      <c r="D219" s="4">
        <v>52.554200000000002</v>
      </c>
      <c r="E219" s="4">
        <v>52.554200000000002</v>
      </c>
      <c r="F219" s="4">
        <v>52.554200000000002</v>
      </c>
    </row>
    <row r="220" spans="2:6" x14ac:dyDescent="0.2">
      <c r="B220" s="3" t="s">
        <v>504</v>
      </c>
      <c r="C220" s="4">
        <v>22.024999999999999</v>
      </c>
      <c r="D220" s="4">
        <v>22.024999999999999</v>
      </c>
      <c r="E220" s="4">
        <v>22.024999999999999</v>
      </c>
      <c r="F220" s="4">
        <v>22.024999999999999</v>
      </c>
    </row>
    <row r="221" spans="2:6" x14ac:dyDescent="0.2">
      <c r="B221" s="3" t="s">
        <v>219</v>
      </c>
      <c r="C221" s="4">
        <v>22.024999999999999</v>
      </c>
      <c r="D221" s="4">
        <v>22.024999999999999</v>
      </c>
      <c r="E221" s="4">
        <v>22.024999999999999</v>
      </c>
      <c r="F221" s="4">
        <v>22.024999999999999</v>
      </c>
    </row>
    <row r="222" spans="2:6" x14ac:dyDescent="0.2">
      <c r="B222" s="3" t="s">
        <v>482</v>
      </c>
      <c r="C222" s="4">
        <v>8.6624999999999996</v>
      </c>
      <c r="D222" s="4">
        <v>8.6624999999999996</v>
      </c>
      <c r="E222" s="4">
        <v>8.6624999999999996</v>
      </c>
      <c r="F222" s="4">
        <v>8.6624999999999996</v>
      </c>
    </row>
    <row r="223" spans="2:6" x14ac:dyDescent="0.2">
      <c r="B223" s="3" t="s">
        <v>344</v>
      </c>
      <c r="C223" s="4">
        <v>12.183299999999999</v>
      </c>
      <c r="D223" s="4">
        <v>12.183299999999999</v>
      </c>
      <c r="E223" s="4">
        <v>12.183299999999999</v>
      </c>
      <c r="F223" s="4">
        <v>12.183299999999999</v>
      </c>
    </row>
    <row r="224" spans="2:6" x14ac:dyDescent="0.2">
      <c r="B224" s="3" t="s">
        <v>205</v>
      </c>
      <c r="C224" s="4">
        <v>12.183299999999999</v>
      </c>
      <c r="D224" s="4">
        <v>12.183299999999999</v>
      </c>
      <c r="E224" s="4">
        <v>12.183299999999999</v>
      </c>
      <c r="F224" s="4">
        <v>12.183299999999999</v>
      </c>
    </row>
    <row r="225" spans="2:6" x14ac:dyDescent="0.2">
      <c r="B225" s="3" t="s">
        <v>417</v>
      </c>
      <c r="C225" s="4">
        <v>7.2291999999999996</v>
      </c>
      <c r="D225" s="4">
        <v>7.2291999999999996</v>
      </c>
      <c r="E225" s="4">
        <v>7.2291999999999996</v>
      </c>
      <c r="F225" s="4">
        <v>7.2291999999999996</v>
      </c>
    </row>
    <row r="226" spans="2:6" x14ac:dyDescent="0.2">
      <c r="B226" s="3" t="s">
        <v>420</v>
      </c>
      <c r="C226" s="4">
        <v>211.33750000000001</v>
      </c>
      <c r="D226" s="4">
        <v>211.33750000000001</v>
      </c>
      <c r="E226" s="4">
        <v>211.33750000000001</v>
      </c>
      <c r="F226" s="4">
        <v>211.33750000000001</v>
      </c>
    </row>
    <row r="227" spans="2:6" x14ac:dyDescent="0.2">
      <c r="B227" s="3" t="s">
        <v>201</v>
      </c>
      <c r="C227" s="4">
        <v>26</v>
      </c>
      <c r="D227" s="4">
        <v>26</v>
      </c>
      <c r="E227" s="4">
        <v>26</v>
      </c>
      <c r="F227" s="4">
        <v>26</v>
      </c>
    </row>
    <row r="228" spans="2:6" x14ac:dyDescent="0.2">
      <c r="B228" s="3" t="s">
        <v>123</v>
      </c>
      <c r="C228" s="4">
        <v>10.708299999999999</v>
      </c>
      <c r="D228" s="4">
        <v>10.708299999999999</v>
      </c>
      <c r="E228" s="4">
        <v>10.708299999999999</v>
      </c>
      <c r="F228" s="4">
        <v>10.708299999999999</v>
      </c>
    </row>
    <row r="229" spans="2:6" x14ac:dyDescent="0.2">
      <c r="B229" s="3" t="s">
        <v>242</v>
      </c>
      <c r="C229" s="4">
        <v>7.75</v>
      </c>
      <c r="D229" s="4">
        <v>7.75</v>
      </c>
      <c r="E229" s="4">
        <v>7.75</v>
      </c>
      <c r="F229" s="4">
        <v>7.75</v>
      </c>
    </row>
    <row r="230" spans="2:6" x14ac:dyDescent="0.2">
      <c r="B230" s="3" t="s">
        <v>387</v>
      </c>
      <c r="C230" s="4">
        <v>41.5792</v>
      </c>
      <c r="D230" s="4">
        <v>41.5792</v>
      </c>
      <c r="E230" s="4">
        <v>41.5792</v>
      </c>
      <c r="F230" s="4">
        <v>41.5792</v>
      </c>
    </row>
    <row r="231" spans="2:6" x14ac:dyDescent="0.2">
      <c r="B231" s="3" t="s">
        <v>508</v>
      </c>
      <c r="C231" s="4">
        <v>7.7750000000000004</v>
      </c>
      <c r="D231" s="4">
        <v>7.7750000000000004</v>
      </c>
      <c r="E231" s="4">
        <v>7.7750000000000004</v>
      </c>
      <c r="F231" s="4">
        <v>7.7750000000000004</v>
      </c>
    </row>
    <row r="232" spans="2:6" x14ac:dyDescent="0.2">
      <c r="B232" s="3" t="s">
        <v>181</v>
      </c>
      <c r="C232" s="4">
        <v>25.466699999999999</v>
      </c>
      <c r="D232" s="4">
        <v>25.466699999999999</v>
      </c>
      <c r="E232" s="4">
        <v>25.466699999999999</v>
      </c>
      <c r="F232" s="4">
        <v>25.466699999999999</v>
      </c>
    </row>
    <row r="233" spans="2:6" x14ac:dyDescent="0.2">
      <c r="B233" s="3" t="s">
        <v>357</v>
      </c>
      <c r="C233" s="4">
        <v>15.5</v>
      </c>
      <c r="D233" s="4">
        <v>15.5</v>
      </c>
      <c r="E233" s="4">
        <v>15.5</v>
      </c>
      <c r="F233" s="4">
        <v>15.5</v>
      </c>
    </row>
    <row r="234" spans="2:6" x14ac:dyDescent="0.2">
      <c r="B234" s="3" t="s">
        <v>195</v>
      </c>
      <c r="C234" s="4">
        <v>26.55</v>
      </c>
      <c r="D234" s="4">
        <v>26.55</v>
      </c>
      <c r="E234" s="4">
        <v>26.55</v>
      </c>
      <c r="F234" s="4">
        <v>26.55</v>
      </c>
    </row>
    <row r="235" spans="2:6" x14ac:dyDescent="0.2">
      <c r="B235" s="3" t="s">
        <v>463</v>
      </c>
      <c r="C235" s="4">
        <v>15.55</v>
      </c>
      <c r="D235" s="4">
        <v>15.55</v>
      </c>
      <c r="E235" s="4">
        <v>15.55</v>
      </c>
      <c r="F235" s="4">
        <v>15.55</v>
      </c>
    </row>
    <row r="236" spans="2:6" x14ac:dyDescent="0.2">
      <c r="B236" s="3" t="s">
        <v>317</v>
      </c>
      <c r="C236" s="4">
        <v>27.720800000000001</v>
      </c>
      <c r="D236" s="4">
        <v>27.720800000000001</v>
      </c>
      <c r="E236" s="4">
        <v>27.720800000000001</v>
      </c>
      <c r="F236" s="4">
        <v>27.720800000000001</v>
      </c>
    </row>
    <row r="237" spans="2:6" x14ac:dyDescent="0.2">
      <c r="B237" s="3" t="s">
        <v>308</v>
      </c>
      <c r="C237" s="4">
        <v>7.8792</v>
      </c>
      <c r="D237" s="4">
        <v>7.8792</v>
      </c>
      <c r="E237" s="4">
        <v>7.8792</v>
      </c>
      <c r="F237" s="4">
        <v>7.8792</v>
      </c>
    </row>
    <row r="238" spans="2:6" x14ac:dyDescent="0.2">
      <c r="B238" s="3" t="s">
        <v>498</v>
      </c>
      <c r="C238" s="4">
        <v>39.4</v>
      </c>
      <c r="D238" s="4">
        <v>39.4</v>
      </c>
      <c r="E238" s="4">
        <v>39.4</v>
      </c>
      <c r="F238" s="4">
        <v>39.4</v>
      </c>
    </row>
    <row r="239" spans="2:6" x14ac:dyDescent="0.2">
      <c r="B239" s="3" t="s">
        <v>257</v>
      </c>
      <c r="C239" s="4">
        <v>12.35</v>
      </c>
      <c r="D239" s="4">
        <v>12.35</v>
      </c>
      <c r="E239" s="4">
        <v>12.35</v>
      </c>
      <c r="F239" s="4">
        <v>12.35</v>
      </c>
    </row>
    <row r="240" spans="2:6" x14ac:dyDescent="0.2">
      <c r="B240" s="3" t="s">
        <v>226</v>
      </c>
      <c r="C240" s="4">
        <v>7.55</v>
      </c>
      <c r="D240" s="4">
        <v>7.55</v>
      </c>
      <c r="E240" s="4">
        <v>7.55</v>
      </c>
      <c r="F240" s="4">
        <v>7.55</v>
      </c>
    </row>
    <row r="241" spans="2:6" x14ac:dyDescent="0.2">
      <c r="B241" s="3" t="s">
        <v>461</v>
      </c>
      <c r="C241" s="4">
        <v>7.8792</v>
      </c>
      <c r="D241" s="4">
        <v>7.8792</v>
      </c>
      <c r="E241" s="4">
        <v>7.8792</v>
      </c>
      <c r="F241" s="4">
        <v>7.8792</v>
      </c>
    </row>
    <row r="242" spans="2:6" x14ac:dyDescent="0.2">
      <c r="B242" s="3" t="s">
        <v>390</v>
      </c>
      <c r="C242" s="4">
        <v>45.5</v>
      </c>
      <c r="D242" s="4">
        <v>45.5</v>
      </c>
      <c r="E242" s="4">
        <v>45.5</v>
      </c>
      <c r="F242" s="4">
        <v>45.5</v>
      </c>
    </row>
    <row r="243" spans="2:6" x14ac:dyDescent="0.2">
      <c r="B243" s="3" t="s">
        <v>56</v>
      </c>
      <c r="C243" s="4">
        <v>26</v>
      </c>
      <c r="D243" s="4">
        <v>26</v>
      </c>
      <c r="E243" s="4">
        <v>26</v>
      </c>
      <c r="F243" s="4">
        <v>26</v>
      </c>
    </row>
    <row r="244" spans="2:6" x14ac:dyDescent="0.2">
      <c r="B244" s="3" t="s">
        <v>210</v>
      </c>
      <c r="C244" s="4">
        <v>7.8541999999999996</v>
      </c>
      <c r="D244" s="4">
        <v>7.8541999999999996</v>
      </c>
      <c r="E244" s="4">
        <v>7.8541999999999996</v>
      </c>
      <c r="F244" s="4">
        <v>7.8541999999999996</v>
      </c>
    </row>
    <row r="245" spans="2:6" x14ac:dyDescent="0.2">
      <c r="B245" s="3" t="s">
        <v>441</v>
      </c>
      <c r="C245" s="4">
        <v>7.5792000000000002</v>
      </c>
      <c r="D245" s="4">
        <v>7.5792000000000002</v>
      </c>
      <c r="E245" s="4">
        <v>7.5792000000000002</v>
      </c>
      <c r="F245" s="4">
        <v>7.5792000000000002</v>
      </c>
    </row>
    <row r="246" spans="2:6" x14ac:dyDescent="0.2">
      <c r="B246" s="3" t="s">
        <v>347</v>
      </c>
      <c r="C246" s="4">
        <v>7.8958000000000004</v>
      </c>
      <c r="D246" s="4">
        <v>7.8958000000000004</v>
      </c>
      <c r="E246" s="4">
        <v>7.8958000000000004</v>
      </c>
      <c r="F246" s="4">
        <v>7.8958000000000004</v>
      </c>
    </row>
    <row r="247" spans="2:6" x14ac:dyDescent="0.2">
      <c r="B247" s="3" t="s">
        <v>334</v>
      </c>
      <c r="C247" s="4">
        <v>7.55</v>
      </c>
      <c r="D247" s="4">
        <v>7.55</v>
      </c>
      <c r="E247" s="4">
        <v>7.55</v>
      </c>
      <c r="F247" s="4">
        <v>7.55</v>
      </c>
    </row>
    <row r="248" spans="2:6" x14ac:dyDescent="0.2">
      <c r="B248" s="3" t="s">
        <v>434</v>
      </c>
      <c r="C248" s="4">
        <v>26</v>
      </c>
      <c r="D248" s="4">
        <v>26</v>
      </c>
      <c r="E248" s="4">
        <v>26</v>
      </c>
      <c r="F248" s="4">
        <v>26</v>
      </c>
    </row>
    <row r="249" spans="2:6" x14ac:dyDescent="0.2">
      <c r="B249" s="3" t="s">
        <v>287</v>
      </c>
      <c r="C249" s="4">
        <v>7.8792</v>
      </c>
      <c r="D249" s="4">
        <v>7.8792</v>
      </c>
      <c r="E249" s="4">
        <v>7.8792</v>
      </c>
      <c r="F249" s="4">
        <v>7.8792</v>
      </c>
    </row>
    <row r="250" spans="2:6" x14ac:dyDescent="0.2">
      <c r="B250" s="3" t="s">
        <v>336</v>
      </c>
      <c r="C250" s="4">
        <v>7.75</v>
      </c>
      <c r="D250" s="4">
        <v>7.75</v>
      </c>
      <c r="E250" s="4">
        <v>7.75</v>
      </c>
      <c r="F250" s="4">
        <v>7.75</v>
      </c>
    </row>
    <row r="251" spans="2:6" x14ac:dyDescent="0.2">
      <c r="B251" s="3" t="s">
        <v>138</v>
      </c>
      <c r="C251" s="4">
        <v>7.9249999999999998</v>
      </c>
      <c r="D251" s="4">
        <v>7.9249999999999998</v>
      </c>
      <c r="E251" s="4">
        <v>7.9249999999999998</v>
      </c>
      <c r="F251" s="4">
        <v>7.9249999999999998</v>
      </c>
    </row>
    <row r="252" spans="2:6" x14ac:dyDescent="0.2">
      <c r="B252" s="3" t="s">
        <v>393</v>
      </c>
      <c r="C252" s="4">
        <v>15.0458</v>
      </c>
      <c r="D252" s="4">
        <v>15.0458</v>
      </c>
      <c r="E252" s="4">
        <v>15.0458</v>
      </c>
      <c r="F252" s="4">
        <v>15.0458</v>
      </c>
    </row>
    <row r="253" spans="2:6" x14ac:dyDescent="0.2">
      <c r="B253" s="3" t="s">
        <v>465</v>
      </c>
      <c r="C253" s="4">
        <v>37.004199999999997</v>
      </c>
      <c r="D253" s="4">
        <v>37.004199999999997</v>
      </c>
      <c r="E253" s="4">
        <v>37.004199999999997</v>
      </c>
      <c r="F253" s="4">
        <v>37.004199999999997</v>
      </c>
    </row>
    <row r="254" spans="2:6" x14ac:dyDescent="0.2">
      <c r="B254" s="3" t="s">
        <v>89</v>
      </c>
      <c r="C254" s="4">
        <v>15.5792</v>
      </c>
      <c r="D254" s="4">
        <v>15.5792</v>
      </c>
      <c r="E254" s="4">
        <v>15.5792</v>
      </c>
      <c r="F254" s="4">
        <v>15.5792</v>
      </c>
    </row>
    <row r="255" spans="2:6" x14ac:dyDescent="0.2">
      <c r="B255" s="3" t="s">
        <v>377</v>
      </c>
      <c r="C255" s="4">
        <v>7.2291999999999996</v>
      </c>
      <c r="D255" s="4">
        <v>7.2291999999999996</v>
      </c>
      <c r="E255" s="4">
        <v>7.2291999999999996</v>
      </c>
      <c r="F255" s="4">
        <v>7.2291999999999996</v>
      </c>
    </row>
    <row r="256" spans="2:6" x14ac:dyDescent="0.2">
      <c r="B256" s="3" t="s">
        <v>241</v>
      </c>
      <c r="C256" s="4">
        <v>53.1</v>
      </c>
      <c r="D256" s="4">
        <v>53.1</v>
      </c>
      <c r="E256" s="4">
        <v>53.1</v>
      </c>
      <c r="F256" s="4">
        <v>53.1</v>
      </c>
    </row>
    <row r="257" spans="2:6" x14ac:dyDescent="0.2">
      <c r="B257" s="3" t="s">
        <v>203</v>
      </c>
      <c r="C257" s="4">
        <v>7.8958000000000004</v>
      </c>
      <c r="D257" s="4">
        <v>7.8958000000000004</v>
      </c>
      <c r="E257" s="4">
        <v>7.8958000000000004</v>
      </c>
      <c r="F257" s="4">
        <v>7.8958000000000004</v>
      </c>
    </row>
    <row r="258" spans="2:6" x14ac:dyDescent="0.2">
      <c r="B258" s="3" t="s">
        <v>245</v>
      </c>
      <c r="C258" s="4">
        <v>16</v>
      </c>
      <c r="D258" s="4">
        <v>16</v>
      </c>
      <c r="E258" s="4">
        <v>16</v>
      </c>
      <c r="F258" s="4">
        <v>16</v>
      </c>
    </row>
    <row r="259" spans="2:6" x14ac:dyDescent="0.2">
      <c r="B259" s="3" t="s">
        <v>354</v>
      </c>
      <c r="C259" s="4">
        <v>75.241699999999994</v>
      </c>
      <c r="D259" s="4">
        <v>75.241699999999994</v>
      </c>
      <c r="E259" s="4">
        <v>75.241699999999994</v>
      </c>
      <c r="F259" s="4">
        <v>75.241699999999994</v>
      </c>
    </row>
    <row r="260" spans="2:6" x14ac:dyDescent="0.2">
      <c r="B260" s="3" t="s">
        <v>396</v>
      </c>
      <c r="C260" s="4">
        <v>7.75</v>
      </c>
      <c r="D260" s="4">
        <v>7.75</v>
      </c>
      <c r="E260" s="4">
        <v>7.75</v>
      </c>
      <c r="F260" s="4">
        <v>7.75</v>
      </c>
    </row>
    <row r="261" spans="2:6" x14ac:dyDescent="0.2">
      <c r="B261" s="3" t="s">
        <v>175</v>
      </c>
      <c r="C261" s="4">
        <v>23.25</v>
      </c>
      <c r="D261" s="4">
        <v>23.25</v>
      </c>
      <c r="E261" s="4">
        <v>23.25</v>
      </c>
      <c r="F261" s="4">
        <v>23.25</v>
      </c>
    </row>
    <row r="262" spans="2:6" x14ac:dyDescent="0.2">
      <c r="B262" s="3" t="s">
        <v>97</v>
      </c>
      <c r="C262" s="4">
        <v>13.5</v>
      </c>
      <c r="D262" s="4">
        <v>13.5</v>
      </c>
      <c r="E262" s="4">
        <v>13.5</v>
      </c>
      <c r="F262" s="4">
        <v>13.5</v>
      </c>
    </row>
    <row r="263" spans="2:6" x14ac:dyDescent="0.2">
      <c r="B263" s="3" t="s">
        <v>239</v>
      </c>
      <c r="C263" s="4">
        <v>13</v>
      </c>
      <c r="D263" s="4">
        <v>13</v>
      </c>
      <c r="E263" s="4">
        <v>13</v>
      </c>
      <c r="F263" s="4">
        <v>13</v>
      </c>
    </row>
    <row r="264" spans="2:6" x14ac:dyDescent="0.2">
      <c r="B264" s="3" t="s">
        <v>274</v>
      </c>
      <c r="C264" s="4">
        <v>7.75</v>
      </c>
      <c r="D264" s="4">
        <v>7.75</v>
      </c>
      <c r="E264" s="4">
        <v>7.75</v>
      </c>
      <c r="F264" s="4">
        <v>7.75</v>
      </c>
    </row>
    <row r="265" spans="2:6" x14ac:dyDescent="0.2">
      <c r="B265" s="3" t="s">
        <v>489</v>
      </c>
      <c r="C265" s="4">
        <v>16.100000000000001</v>
      </c>
      <c r="D265" s="4">
        <v>16.100000000000001</v>
      </c>
      <c r="E265" s="4">
        <v>16.100000000000001</v>
      </c>
      <c r="F265" s="4">
        <v>16.100000000000001</v>
      </c>
    </row>
    <row r="266" spans="2:6" x14ac:dyDescent="0.2">
      <c r="B266" s="3" t="s">
        <v>301</v>
      </c>
      <c r="C266" s="4">
        <v>7.75</v>
      </c>
      <c r="D266" s="4">
        <v>7.75</v>
      </c>
      <c r="E266" s="4">
        <v>7.75</v>
      </c>
      <c r="F266" s="4">
        <v>7.75</v>
      </c>
    </row>
    <row r="267" spans="2:6" x14ac:dyDescent="0.2">
      <c r="B267" s="3" t="s">
        <v>340</v>
      </c>
      <c r="C267" s="4">
        <v>7.7750000000000004</v>
      </c>
      <c r="D267" s="4">
        <v>7.7750000000000004</v>
      </c>
      <c r="E267" s="4">
        <v>7.7750000000000004</v>
      </c>
      <c r="F267" s="4">
        <v>7.7750000000000004</v>
      </c>
    </row>
    <row r="268" spans="2:6" x14ac:dyDescent="0.2">
      <c r="B268" s="3" t="s">
        <v>114</v>
      </c>
      <c r="C268" s="4">
        <v>8.0500000000000007</v>
      </c>
      <c r="D268" s="4">
        <v>8.0500000000000007</v>
      </c>
      <c r="E268" s="4">
        <v>8.0500000000000007</v>
      </c>
      <c r="F268" s="4">
        <v>8.0500000000000007</v>
      </c>
    </row>
    <row r="269" spans="2:6" x14ac:dyDescent="0.2">
      <c r="B269" s="3" t="s">
        <v>522</v>
      </c>
      <c r="C269" s="4">
        <v>90</v>
      </c>
      <c r="D269" s="4">
        <v>90</v>
      </c>
      <c r="E269" s="4">
        <v>90</v>
      </c>
      <c r="F269" s="4">
        <v>90</v>
      </c>
    </row>
    <row r="270" spans="2:6" x14ac:dyDescent="0.2">
      <c r="B270" s="3" t="s">
        <v>108</v>
      </c>
      <c r="C270" s="4">
        <v>7.8958000000000004</v>
      </c>
      <c r="D270" s="4">
        <v>7.8958000000000004</v>
      </c>
      <c r="E270" s="4">
        <v>7.8958000000000004</v>
      </c>
      <c r="F270" s="4">
        <v>7.8958000000000004</v>
      </c>
    </row>
    <row r="271" spans="2:6" x14ac:dyDescent="0.2">
      <c r="B271" s="3" t="s">
        <v>64</v>
      </c>
      <c r="C271" s="4">
        <v>57.75</v>
      </c>
      <c r="D271" s="4">
        <v>57.75</v>
      </c>
      <c r="E271" s="4">
        <v>57.75</v>
      </c>
      <c r="F271" s="4">
        <v>57.75</v>
      </c>
    </row>
    <row r="272" spans="2:6" x14ac:dyDescent="0.2">
      <c r="B272" s="3" t="s">
        <v>104</v>
      </c>
      <c r="C272" s="4">
        <v>42.4</v>
      </c>
      <c r="D272" s="4">
        <v>42.4</v>
      </c>
      <c r="E272" s="4">
        <v>42.4</v>
      </c>
      <c r="F272" s="4">
        <v>42.4</v>
      </c>
    </row>
    <row r="273" spans="2:6" x14ac:dyDescent="0.2">
      <c r="B273" s="3" t="s">
        <v>299</v>
      </c>
      <c r="C273" s="4">
        <v>15.245799999999999</v>
      </c>
      <c r="D273" s="4">
        <v>15.245799999999999</v>
      </c>
      <c r="E273" s="4">
        <v>15.245799999999999</v>
      </c>
      <c r="F273" s="4">
        <v>15.245799999999999</v>
      </c>
    </row>
    <row r="274" spans="2:6" x14ac:dyDescent="0.2">
      <c r="B274" s="3" t="s">
        <v>107</v>
      </c>
      <c r="C274" s="4">
        <v>7.75</v>
      </c>
      <c r="D274" s="4">
        <v>7.75</v>
      </c>
      <c r="E274" s="4">
        <v>7.75</v>
      </c>
      <c r="F274" s="4">
        <v>7.75</v>
      </c>
    </row>
    <row r="275" spans="2:6" x14ac:dyDescent="0.2">
      <c r="B275" s="3" t="s">
        <v>265</v>
      </c>
      <c r="C275" s="4">
        <v>15.5</v>
      </c>
      <c r="D275" s="4">
        <v>15.5</v>
      </c>
      <c r="E275" s="4">
        <v>15.5</v>
      </c>
      <c r="F275" s="4">
        <v>15.5</v>
      </c>
    </row>
    <row r="276" spans="2:6" x14ac:dyDescent="0.2">
      <c r="B276" s="3" t="s">
        <v>17</v>
      </c>
      <c r="C276" s="4">
        <v>9.6875</v>
      </c>
      <c r="D276" s="4">
        <v>9.6875</v>
      </c>
      <c r="E276" s="4">
        <v>9.6875</v>
      </c>
      <c r="F276" s="4">
        <v>9.6875</v>
      </c>
    </row>
    <row r="277" spans="2:6" x14ac:dyDescent="0.2">
      <c r="B277" s="3" t="s">
        <v>432</v>
      </c>
      <c r="C277" s="4">
        <v>15.7417</v>
      </c>
      <c r="D277" s="4">
        <v>15.7417</v>
      </c>
      <c r="E277" s="4">
        <v>15.7417</v>
      </c>
      <c r="F277" s="4">
        <v>15.7417</v>
      </c>
    </row>
    <row r="278" spans="2:6" x14ac:dyDescent="0.2">
      <c r="B278" s="3" t="s">
        <v>141</v>
      </c>
      <c r="C278" s="4">
        <v>8.0500000000000007</v>
      </c>
      <c r="D278" s="4">
        <v>8.0500000000000007</v>
      </c>
      <c r="E278" s="4">
        <v>8.0500000000000007</v>
      </c>
      <c r="F278" s="4">
        <v>8.0500000000000007</v>
      </c>
    </row>
    <row r="279" spans="2:6" x14ac:dyDescent="0.2">
      <c r="B279" s="3" t="s">
        <v>383</v>
      </c>
      <c r="C279" s="4">
        <v>7.2291999999999996</v>
      </c>
      <c r="D279" s="4">
        <v>7.2291999999999996</v>
      </c>
      <c r="E279" s="4">
        <v>7.2291999999999996</v>
      </c>
      <c r="F279" s="4">
        <v>7.2291999999999996</v>
      </c>
    </row>
    <row r="280" spans="2:6" x14ac:dyDescent="0.2">
      <c r="B280" s="3" t="s">
        <v>521</v>
      </c>
      <c r="C280" s="4">
        <v>7.75</v>
      </c>
      <c r="D280" s="4">
        <v>7.75</v>
      </c>
      <c r="E280" s="4">
        <v>7.75</v>
      </c>
      <c r="F280" s="4">
        <v>7.75</v>
      </c>
    </row>
    <row r="281" spans="2:6" x14ac:dyDescent="0.2">
      <c r="B281" s="3" t="s">
        <v>418</v>
      </c>
      <c r="C281" s="4">
        <v>13</v>
      </c>
      <c r="D281" s="4">
        <v>13</v>
      </c>
      <c r="E281" s="4">
        <v>13</v>
      </c>
      <c r="F281" s="4">
        <v>13</v>
      </c>
    </row>
    <row r="282" spans="2:6" x14ac:dyDescent="0.2">
      <c r="B282" s="3" t="s">
        <v>109</v>
      </c>
      <c r="C282" s="4">
        <v>7.9249999999999998</v>
      </c>
      <c r="D282" s="4">
        <v>7.9249999999999998</v>
      </c>
      <c r="E282" s="4">
        <v>7.9249999999999998</v>
      </c>
      <c r="F282" s="4">
        <v>7.9249999999999998</v>
      </c>
    </row>
    <row r="283" spans="2:6" x14ac:dyDescent="0.2">
      <c r="B283" s="3" t="s">
        <v>338</v>
      </c>
      <c r="C283" s="4">
        <v>8.0500000000000007</v>
      </c>
      <c r="D283" s="4">
        <v>8.0500000000000007</v>
      </c>
      <c r="E283" s="4">
        <v>8.0500000000000007</v>
      </c>
      <c r="F283" s="4">
        <v>8.0500000000000007</v>
      </c>
    </row>
    <row r="284" spans="2:6" x14ac:dyDescent="0.2">
      <c r="B284" s="3" t="s">
        <v>261</v>
      </c>
      <c r="C284" s="4">
        <v>7.7750000000000004</v>
      </c>
      <c r="D284" s="4">
        <v>7.7750000000000004</v>
      </c>
      <c r="E284" s="4">
        <v>7.7750000000000004</v>
      </c>
      <c r="F284" s="4">
        <v>7.7750000000000004</v>
      </c>
    </row>
    <row r="285" spans="2:6" x14ac:dyDescent="0.2">
      <c r="B285" s="3" t="s">
        <v>342</v>
      </c>
      <c r="C285" s="4">
        <v>7.8541999999999996</v>
      </c>
      <c r="D285" s="4">
        <v>7.8541999999999996</v>
      </c>
      <c r="E285" s="4">
        <v>7.8541999999999996</v>
      </c>
      <c r="F285" s="4">
        <v>7.8541999999999996</v>
      </c>
    </row>
    <row r="286" spans="2:6" x14ac:dyDescent="0.2">
      <c r="B286" s="3" t="s">
        <v>515</v>
      </c>
      <c r="C286" s="4">
        <v>13.862500000000001</v>
      </c>
      <c r="D286" s="4">
        <v>13.862500000000001</v>
      </c>
      <c r="E286" s="4">
        <v>13.862500000000001</v>
      </c>
      <c r="F286" s="4">
        <v>13.862500000000001</v>
      </c>
    </row>
    <row r="287" spans="2:6" x14ac:dyDescent="0.2">
      <c r="B287" s="3" t="s">
        <v>486</v>
      </c>
      <c r="C287" s="4">
        <v>7.75</v>
      </c>
      <c r="D287" s="4">
        <v>7.75</v>
      </c>
      <c r="E287" s="4">
        <v>7.75</v>
      </c>
      <c r="F287" s="4">
        <v>7.75</v>
      </c>
    </row>
    <row r="288" spans="2:6" x14ac:dyDescent="0.2">
      <c r="B288" s="3" t="s">
        <v>128</v>
      </c>
      <c r="C288" s="4">
        <v>7.75</v>
      </c>
      <c r="D288" s="4">
        <v>7.75</v>
      </c>
      <c r="E288" s="4">
        <v>7.75</v>
      </c>
      <c r="F288" s="4">
        <v>7.75</v>
      </c>
    </row>
    <row r="289" spans="2:6" x14ac:dyDescent="0.2">
      <c r="B289" s="3" t="s">
        <v>462</v>
      </c>
      <c r="C289" s="4">
        <v>7.75</v>
      </c>
      <c r="D289" s="4">
        <v>7.75</v>
      </c>
      <c r="E289" s="4">
        <v>7.75</v>
      </c>
      <c r="F289" s="4">
        <v>7.75</v>
      </c>
    </row>
    <row r="290" spans="2:6" x14ac:dyDescent="0.2">
      <c r="B290" s="3" t="s">
        <v>526</v>
      </c>
      <c r="C290" s="4">
        <v>108.9</v>
      </c>
      <c r="D290" s="4">
        <v>108.9</v>
      </c>
      <c r="E290" s="4">
        <v>108.9</v>
      </c>
      <c r="F290" s="4">
        <v>108.9</v>
      </c>
    </row>
    <row r="291" spans="2:6" x14ac:dyDescent="0.2">
      <c r="B291" s="3" t="s">
        <v>42</v>
      </c>
      <c r="C291" s="4">
        <v>3.1707999999999998</v>
      </c>
      <c r="D291" s="4">
        <v>3.1707999999999998</v>
      </c>
      <c r="E291" s="4">
        <v>3.1707999999999998</v>
      </c>
      <c r="F291" s="4">
        <v>3.1707999999999998</v>
      </c>
    </row>
    <row r="292" spans="2:6" x14ac:dyDescent="0.2">
      <c r="B292" s="3" t="s">
        <v>392</v>
      </c>
      <c r="C292" s="4">
        <v>7.7750000000000004</v>
      </c>
      <c r="D292" s="4">
        <v>7.7750000000000004</v>
      </c>
      <c r="E292" s="4">
        <v>7.7750000000000004</v>
      </c>
      <c r="F292" s="4">
        <v>7.7750000000000004</v>
      </c>
    </row>
    <row r="293" spans="2:6" x14ac:dyDescent="0.2">
      <c r="B293" s="3" t="s">
        <v>272</v>
      </c>
      <c r="C293" s="4">
        <v>25.741700000000002</v>
      </c>
      <c r="D293" s="4">
        <v>25.741700000000002</v>
      </c>
      <c r="E293" s="4">
        <v>25.741700000000002</v>
      </c>
      <c r="F293" s="4">
        <v>25.741700000000002</v>
      </c>
    </row>
    <row r="294" spans="2:6" x14ac:dyDescent="0.2">
      <c r="B294" s="3" t="s">
        <v>367</v>
      </c>
      <c r="C294" s="4">
        <v>8.6624999999999996</v>
      </c>
      <c r="D294" s="4">
        <v>8.6624999999999996</v>
      </c>
      <c r="E294" s="4">
        <v>8.6624999999999996</v>
      </c>
      <c r="F294" s="4">
        <v>8.6624999999999996</v>
      </c>
    </row>
    <row r="295" spans="2:6" x14ac:dyDescent="0.2">
      <c r="B295" s="3" t="s">
        <v>52</v>
      </c>
      <c r="C295" s="4">
        <v>61.979199999999999</v>
      </c>
      <c r="D295" s="4">
        <v>61.979199999999999</v>
      </c>
      <c r="E295" s="4">
        <v>61.979199999999999</v>
      </c>
      <c r="F295" s="4">
        <v>61.979199999999999</v>
      </c>
    </row>
    <row r="296" spans="2:6" x14ac:dyDescent="0.2">
      <c r="B296" s="3" t="s">
        <v>110</v>
      </c>
      <c r="C296" s="4">
        <v>27.720800000000001</v>
      </c>
      <c r="D296" s="4">
        <v>27.720800000000001</v>
      </c>
      <c r="E296" s="4">
        <v>27.720800000000001</v>
      </c>
      <c r="F296" s="4">
        <v>27.720800000000001</v>
      </c>
    </row>
    <row r="297" spans="2:6" x14ac:dyDescent="0.2">
      <c r="B297" s="3" t="s">
        <v>365</v>
      </c>
      <c r="C297" s="4">
        <v>10.5</v>
      </c>
      <c r="D297" s="4">
        <v>10.5</v>
      </c>
      <c r="E297" s="4">
        <v>10.5</v>
      </c>
      <c r="F297" s="4">
        <v>10.5</v>
      </c>
    </row>
    <row r="298" spans="2:6" x14ac:dyDescent="0.2">
      <c r="B298" s="3" t="s">
        <v>474</v>
      </c>
      <c r="C298" s="4">
        <v>13.8583</v>
      </c>
      <c r="D298" s="4">
        <v>13.8583</v>
      </c>
      <c r="E298" s="4">
        <v>13.8583</v>
      </c>
      <c r="F298" s="4">
        <v>13.8583</v>
      </c>
    </row>
    <row r="299" spans="2:6" x14ac:dyDescent="0.2">
      <c r="B299" s="3" t="s">
        <v>496</v>
      </c>
      <c r="C299" s="4">
        <v>21.074999999999999</v>
      </c>
      <c r="D299" s="4">
        <v>21.074999999999999</v>
      </c>
      <c r="E299" s="4">
        <v>21.074999999999999</v>
      </c>
      <c r="F299" s="4">
        <v>21.074999999999999</v>
      </c>
    </row>
    <row r="300" spans="2:6" x14ac:dyDescent="0.2">
      <c r="B300" s="3" t="s">
        <v>360</v>
      </c>
      <c r="C300" s="4">
        <v>10.5</v>
      </c>
      <c r="D300" s="4">
        <v>10.5</v>
      </c>
      <c r="E300" s="4">
        <v>10.5</v>
      </c>
      <c r="F300" s="4">
        <v>10.5</v>
      </c>
    </row>
    <row r="301" spans="2:6" x14ac:dyDescent="0.2">
      <c r="B301" s="3" t="s">
        <v>497</v>
      </c>
      <c r="C301" s="4">
        <v>93.5</v>
      </c>
      <c r="D301" s="4">
        <v>93.5</v>
      </c>
      <c r="E301" s="4">
        <v>93.5</v>
      </c>
      <c r="F301" s="4">
        <v>93.5</v>
      </c>
    </row>
    <row r="302" spans="2:6" x14ac:dyDescent="0.2">
      <c r="B302" s="3" t="s">
        <v>368</v>
      </c>
      <c r="C302" s="4">
        <v>13.775</v>
      </c>
      <c r="D302" s="4">
        <v>13.775</v>
      </c>
      <c r="E302" s="4">
        <v>13.775</v>
      </c>
      <c r="F302" s="4">
        <v>13.775</v>
      </c>
    </row>
    <row r="303" spans="2:6" x14ac:dyDescent="0.2">
      <c r="B303" s="3" t="s">
        <v>520</v>
      </c>
      <c r="C303" s="4">
        <v>13.775</v>
      </c>
      <c r="D303" s="4">
        <v>13.775</v>
      </c>
      <c r="E303" s="4">
        <v>13.775</v>
      </c>
      <c r="F303" s="4">
        <v>13.775</v>
      </c>
    </row>
    <row r="304" spans="2:6" x14ac:dyDescent="0.2">
      <c r="B304" s="3" t="s">
        <v>212</v>
      </c>
      <c r="C304" s="4">
        <v>13.775</v>
      </c>
      <c r="D304" s="4">
        <v>13.775</v>
      </c>
      <c r="E304" s="4">
        <v>13.775</v>
      </c>
      <c r="F304" s="4">
        <v>13.775</v>
      </c>
    </row>
    <row r="305" spans="2:6" x14ac:dyDescent="0.2">
      <c r="B305" s="3" t="s">
        <v>217</v>
      </c>
      <c r="C305" s="4">
        <v>7</v>
      </c>
      <c r="D305" s="4">
        <v>7</v>
      </c>
      <c r="E305" s="4">
        <v>7</v>
      </c>
      <c r="F305" s="4">
        <v>7</v>
      </c>
    </row>
    <row r="306" spans="2:6" x14ac:dyDescent="0.2">
      <c r="B306" s="3" t="s">
        <v>131</v>
      </c>
      <c r="C306" s="4">
        <v>7.7750000000000004</v>
      </c>
      <c r="D306" s="4">
        <v>7.7750000000000004</v>
      </c>
      <c r="E306" s="4">
        <v>7.7750000000000004</v>
      </c>
      <c r="F306" s="4">
        <v>7.7750000000000004</v>
      </c>
    </row>
    <row r="307" spans="2:6" x14ac:dyDescent="0.2">
      <c r="B307" s="3" t="s">
        <v>76</v>
      </c>
      <c r="C307" s="4">
        <v>7.9249999999999998</v>
      </c>
      <c r="D307" s="4">
        <v>7.9249999999999998</v>
      </c>
      <c r="E307" s="4">
        <v>7.9249999999999998</v>
      </c>
      <c r="F307" s="4">
        <v>7.9249999999999998</v>
      </c>
    </row>
    <row r="308" spans="2:6" x14ac:dyDescent="0.2">
      <c r="B308" s="3" t="s">
        <v>218</v>
      </c>
      <c r="C308" s="4">
        <v>13</v>
      </c>
      <c r="D308" s="4">
        <v>13</v>
      </c>
      <c r="E308" s="4">
        <v>13</v>
      </c>
      <c r="F308" s="4">
        <v>13</v>
      </c>
    </row>
    <row r="309" spans="2:6" x14ac:dyDescent="0.2">
      <c r="B309" s="3" t="s">
        <v>531</v>
      </c>
      <c r="C309" s="4">
        <v>22.3583</v>
      </c>
      <c r="D309" s="4">
        <v>22.3583</v>
      </c>
      <c r="E309" s="4">
        <v>22.3583</v>
      </c>
      <c r="F309" s="4">
        <v>22.3583</v>
      </c>
    </row>
    <row r="310" spans="2:6" x14ac:dyDescent="0.2">
      <c r="B310" s="3" t="s">
        <v>177</v>
      </c>
      <c r="C310" s="4">
        <v>8.0500000000000007</v>
      </c>
      <c r="D310" s="4">
        <v>8.0500000000000007</v>
      </c>
      <c r="E310" s="4">
        <v>8.0500000000000007</v>
      </c>
      <c r="F310" s="4">
        <v>8.0500000000000007</v>
      </c>
    </row>
    <row r="311" spans="2:6" x14ac:dyDescent="0.2">
      <c r="B311" s="3" t="s">
        <v>246</v>
      </c>
      <c r="C311" s="4">
        <v>21</v>
      </c>
      <c r="D311" s="4">
        <v>21</v>
      </c>
      <c r="E311" s="4">
        <v>21</v>
      </c>
      <c r="F311" s="4">
        <v>21</v>
      </c>
    </row>
    <row r="312" spans="2:6" x14ac:dyDescent="0.2">
      <c r="B312" s="3" t="s">
        <v>394</v>
      </c>
      <c r="C312" s="4">
        <v>21</v>
      </c>
      <c r="D312" s="4">
        <v>21</v>
      </c>
      <c r="E312" s="4">
        <v>21</v>
      </c>
      <c r="F312" s="4">
        <v>21</v>
      </c>
    </row>
    <row r="313" spans="2:6" x14ac:dyDescent="0.2">
      <c r="B313" s="3" t="s">
        <v>353</v>
      </c>
      <c r="C313" s="4">
        <v>8.6624999999999996</v>
      </c>
      <c r="D313" s="4">
        <v>8.6624999999999996</v>
      </c>
      <c r="E313" s="4">
        <v>8.6624999999999996</v>
      </c>
      <c r="F313" s="4">
        <v>8.6624999999999996</v>
      </c>
    </row>
    <row r="314" spans="2:6" x14ac:dyDescent="0.2">
      <c r="B314" s="3" t="s">
        <v>395</v>
      </c>
      <c r="C314" s="4">
        <v>8.6624999999999996</v>
      </c>
      <c r="D314" s="4">
        <v>8.6624999999999996</v>
      </c>
      <c r="E314" s="4">
        <v>8.6624999999999996</v>
      </c>
      <c r="F314" s="4">
        <v>8.6624999999999996</v>
      </c>
    </row>
    <row r="315" spans="2:6" x14ac:dyDescent="0.2">
      <c r="B315" s="3" t="s">
        <v>345</v>
      </c>
      <c r="C315" s="4">
        <v>12.737500000000001</v>
      </c>
      <c r="D315" s="4">
        <v>12.737500000000001</v>
      </c>
      <c r="E315" s="4">
        <v>12.737500000000001</v>
      </c>
      <c r="F315" s="4">
        <v>12.737500000000001</v>
      </c>
    </row>
    <row r="316" spans="2:6" x14ac:dyDescent="0.2">
      <c r="B316" s="3" t="s">
        <v>85</v>
      </c>
      <c r="C316" s="4">
        <v>15.033300000000001</v>
      </c>
      <c r="D316" s="4">
        <v>15.033300000000001</v>
      </c>
      <c r="E316" s="4">
        <v>15.033300000000001</v>
      </c>
      <c r="F316" s="4">
        <v>15.033300000000001</v>
      </c>
    </row>
    <row r="317" spans="2:6" x14ac:dyDescent="0.2">
      <c r="B317" s="3" t="s">
        <v>269</v>
      </c>
      <c r="C317" s="4">
        <v>26</v>
      </c>
      <c r="D317" s="4">
        <v>26</v>
      </c>
      <c r="E317" s="4">
        <v>26</v>
      </c>
      <c r="F317" s="4">
        <v>26</v>
      </c>
    </row>
    <row r="318" spans="2:6" x14ac:dyDescent="0.2">
      <c r="B318" s="3" t="s">
        <v>264</v>
      </c>
      <c r="C318" s="4">
        <v>8.1125000000000007</v>
      </c>
      <c r="D318" s="4">
        <v>8.1125000000000007</v>
      </c>
      <c r="E318" s="4">
        <v>8.1125000000000007</v>
      </c>
      <c r="F318" s="4">
        <v>8.1125000000000007</v>
      </c>
    </row>
    <row r="319" spans="2:6" x14ac:dyDescent="0.2">
      <c r="B319" s="3" t="s">
        <v>293</v>
      </c>
      <c r="C319" s="4">
        <v>8.0500000000000007</v>
      </c>
      <c r="D319" s="4">
        <v>8.0500000000000007</v>
      </c>
      <c r="E319" s="4">
        <v>8.0500000000000007</v>
      </c>
      <c r="F319" s="4">
        <v>8.0500000000000007</v>
      </c>
    </row>
    <row r="320" spans="2:6" x14ac:dyDescent="0.2">
      <c r="B320" s="3" t="s">
        <v>380</v>
      </c>
      <c r="C320" s="4">
        <v>39.6</v>
      </c>
      <c r="D320" s="4">
        <v>39.6</v>
      </c>
      <c r="E320" s="4">
        <v>39.6</v>
      </c>
      <c r="F320" s="4">
        <v>39.6</v>
      </c>
    </row>
    <row r="321" spans="2:6" x14ac:dyDescent="0.2">
      <c r="B321" s="3" t="s">
        <v>91</v>
      </c>
      <c r="C321" s="4">
        <v>29.125</v>
      </c>
      <c r="D321" s="4">
        <v>29.125</v>
      </c>
      <c r="E321" s="4">
        <v>29.125</v>
      </c>
      <c r="F321" s="4">
        <v>29.125</v>
      </c>
    </row>
    <row r="322" spans="2:6" x14ac:dyDescent="0.2">
      <c r="B322" s="3" t="s">
        <v>472</v>
      </c>
      <c r="C322" s="4">
        <v>39.6875</v>
      </c>
      <c r="D322" s="4">
        <v>39.6875</v>
      </c>
      <c r="E322" s="4">
        <v>39.6875</v>
      </c>
      <c r="F322" s="4">
        <v>39.6875</v>
      </c>
    </row>
    <row r="323" spans="2:6" x14ac:dyDescent="0.2">
      <c r="B323" s="3" t="s">
        <v>519</v>
      </c>
      <c r="C323" s="4">
        <v>7.7207999999999997</v>
      </c>
      <c r="D323" s="4">
        <v>7.7207999999999997</v>
      </c>
      <c r="E323" s="4">
        <v>7.7207999999999997</v>
      </c>
      <c r="F323" s="4">
        <v>7.7207999999999997</v>
      </c>
    </row>
    <row r="324" spans="2:6" x14ac:dyDescent="0.2">
      <c r="B324" s="3" t="s">
        <v>488</v>
      </c>
      <c r="C324" s="4">
        <v>14.5</v>
      </c>
      <c r="D324" s="4">
        <v>14.5</v>
      </c>
      <c r="E324" s="4">
        <v>14.5</v>
      </c>
      <c r="F324" s="4">
        <v>14.5</v>
      </c>
    </row>
    <row r="325" spans="2:6" x14ac:dyDescent="0.2">
      <c r="B325" s="3" t="s">
        <v>50</v>
      </c>
      <c r="C325" s="4">
        <v>14.5</v>
      </c>
      <c r="D325" s="4">
        <v>14.5</v>
      </c>
      <c r="E325" s="4">
        <v>14.5</v>
      </c>
      <c r="F325" s="4">
        <v>14.5</v>
      </c>
    </row>
    <row r="326" spans="2:6" x14ac:dyDescent="0.2">
      <c r="B326" s="3" t="s">
        <v>413</v>
      </c>
      <c r="C326" s="4">
        <v>10.5</v>
      </c>
      <c r="D326" s="4">
        <v>10.5</v>
      </c>
      <c r="E326" s="4">
        <v>10.5</v>
      </c>
      <c r="F326" s="4">
        <v>10.5</v>
      </c>
    </row>
    <row r="327" spans="2:6" x14ac:dyDescent="0.2">
      <c r="B327" s="3" t="s">
        <v>371</v>
      </c>
      <c r="C327" s="4">
        <v>20.212499999999999</v>
      </c>
      <c r="D327" s="4">
        <v>20.212499999999999</v>
      </c>
      <c r="E327" s="4">
        <v>20.212499999999999</v>
      </c>
      <c r="F327" s="4">
        <v>20.212499999999999</v>
      </c>
    </row>
    <row r="328" spans="2:6" x14ac:dyDescent="0.2">
      <c r="B328" s="3" t="s">
        <v>276</v>
      </c>
      <c r="C328" s="4">
        <v>27.720800000000001</v>
      </c>
      <c r="D328" s="4">
        <v>27.720800000000001</v>
      </c>
      <c r="E328" s="4">
        <v>27.720800000000001</v>
      </c>
      <c r="F328" s="4">
        <v>27.720800000000001</v>
      </c>
    </row>
    <row r="329" spans="2:6" x14ac:dyDescent="0.2">
      <c r="B329" s="3" t="s">
        <v>424</v>
      </c>
      <c r="C329" s="4">
        <v>79.2</v>
      </c>
      <c r="D329" s="4">
        <v>79.2</v>
      </c>
      <c r="E329" s="4">
        <v>79.2</v>
      </c>
      <c r="F329" s="4">
        <v>79.2</v>
      </c>
    </row>
    <row r="330" spans="2:6" x14ac:dyDescent="0.2">
      <c r="B330" s="3" t="s">
        <v>66</v>
      </c>
      <c r="C330" s="4">
        <v>8.0500000000000007</v>
      </c>
      <c r="D330" s="4">
        <v>8.0500000000000007</v>
      </c>
      <c r="E330" s="4">
        <v>8.0500000000000007</v>
      </c>
      <c r="F330" s="4">
        <v>8.0500000000000007</v>
      </c>
    </row>
    <row r="331" spans="2:6" x14ac:dyDescent="0.2">
      <c r="B331" s="3" t="s">
        <v>40</v>
      </c>
      <c r="C331" s="4">
        <v>59.4</v>
      </c>
      <c r="D331" s="4">
        <v>59.4</v>
      </c>
      <c r="E331" s="4">
        <v>59.4</v>
      </c>
      <c r="F331" s="4">
        <v>59.4</v>
      </c>
    </row>
    <row r="332" spans="2:6" x14ac:dyDescent="0.2">
      <c r="B332" s="3" t="s">
        <v>419</v>
      </c>
      <c r="C332" s="4">
        <v>26.55</v>
      </c>
      <c r="D332" s="4">
        <v>26.55</v>
      </c>
      <c r="E332" s="4">
        <v>26.55</v>
      </c>
      <c r="F332" s="4">
        <v>26.55</v>
      </c>
    </row>
    <row r="333" spans="2:6" x14ac:dyDescent="0.2">
      <c r="B333" s="3" t="s">
        <v>151</v>
      </c>
      <c r="C333" s="4">
        <v>7.75</v>
      </c>
      <c r="D333" s="4">
        <v>7.75</v>
      </c>
      <c r="E333" s="4">
        <v>7.75</v>
      </c>
      <c r="F333" s="4">
        <v>7.75</v>
      </c>
    </row>
    <row r="334" spans="2:6" x14ac:dyDescent="0.2">
      <c r="B334" s="3" t="s">
        <v>100</v>
      </c>
      <c r="C334" s="4">
        <v>262.375</v>
      </c>
      <c r="D334" s="4">
        <v>262.375</v>
      </c>
      <c r="E334" s="4">
        <v>262.375</v>
      </c>
      <c r="F334" s="4">
        <v>262.375</v>
      </c>
    </row>
    <row r="335" spans="2:6" x14ac:dyDescent="0.2">
      <c r="B335" s="3" t="s">
        <v>193</v>
      </c>
      <c r="C335" s="4">
        <v>262.375</v>
      </c>
      <c r="D335" s="4">
        <v>262.375</v>
      </c>
      <c r="E335" s="4">
        <v>262.375</v>
      </c>
      <c r="F335" s="4">
        <v>262.375</v>
      </c>
    </row>
    <row r="336" spans="2:6" x14ac:dyDescent="0.2">
      <c r="B336" s="3" t="s">
        <v>48</v>
      </c>
      <c r="C336" s="4">
        <v>262.375</v>
      </c>
      <c r="D336" s="4">
        <v>262.375</v>
      </c>
      <c r="E336" s="4">
        <v>262.375</v>
      </c>
      <c r="F336" s="4">
        <v>262.375</v>
      </c>
    </row>
    <row r="337" spans="2:6" x14ac:dyDescent="0.2">
      <c r="B337" s="3" t="s">
        <v>358</v>
      </c>
      <c r="C337" s="4">
        <v>7.2249999999999996</v>
      </c>
      <c r="D337" s="4">
        <v>7.2249999999999996</v>
      </c>
      <c r="E337" s="4">
        <v>7.2249999999999996</v>
      </c>
      <c r="F337" s="4">
        <v>7.2249999999999996</v>
      </c>
    </row>
    <row r="338" spans="2:6" x14ac:dyDescent="0.2">
      <c r="B338" s="3" t="s">
        <v>404</v>
      </c>
      <c r="C338" s="4">
        <v>7.5750000000000002</v>
      </c>
      <c r="D338" s="4">
        <v>7.5750000000000002</v>
      </c>
      <c r="E338" s="4">
        <v>7.5750000000000002</v>
      </c>
      <c r="F338" s="4">
        <v>7.5750000000000002</v>
      </c>
    </row>
    <row r="339" spans="2:6" x14ac:dyDescent="0.2">
      <c r="B339" s="3" t="s">
        <v>528</v>
      </c>
      <c r="C339" s="4">
        <v>7.25</v>
      </c>
      <c r="D339" s="4">
        <v>7.25</v>
      </c>
      <c r="E339" s="4">
        <v>7.25</v>
      </c>
      <c r="F339" s="4">
        <v>7.25</v>
      </c>
    </row>
    <row r="340" spans="2:6" x14ac:dyDescent="0.2">
      <c r="B340" s="3" t="s">
        <v>464</v>
      </c>
      <c r="C340" s="4">
        <v>69.55</v>
      </c>
      <c r="D340" s="4">
        <v>69.55</v>
      </c>
      <c r="E340" s="4">
        <v>69.55</v>
      </c>
      <c r="F340" s="4">
        <v>69.55</v>
      </c>
    </row>
    <row r="341" spans="2:6" x14ac:dyDescent="0.2">
      <c r="B341" s="3" t="s">
        <v>250</v>
      </c>
      <c r="C341" s="4">
        <v>69.55</v>
      </c>
      <c r="D341" s="4">
        <v>69.55</v>
      </c>
      <c r="E341" s="4">
        <v>69.55</v>
      </c>
      <c r="F341" s="4">
        <v>69.55</v>
      </c>
    </row>
    <row r="342" spans="2:6" x14ac:dyDescent="0.2">
      <c r="B342" s="3" t="s">
        <v>442</v>
      </c>
      <c r="C342" s="4">
        <v>69.55</v>
      </c>
      <c r="D342" s="4">
        <v>69.55</v>
      </c>
      <c r="E342" s="4">
        <v>69.55</v>
      </c>
      <c r="F342" s="4">
        <v>69.55</v>
      </c>
    </row>
    <row r="343" spans="2:6" x14ac:dyDescent="0.2">
      <c r="B343" s="3" t="s">
        <v>470</v>
      </c>
      <c r="C343" s="4">
        <v>69.55</v>
      </c>
      <c r="D343" s="4">
        <v>69.55</v>
      </c>
      <c r="E343" s="4">
        <v>69.55</v>
      </c>
      <c r="F343" s="4">
        <v>69.55</v>
      </c>
    </row>
    <row r="344" spans="2:6" x14ac:dyDescent="0.2">
      <c r="B344" s="3" t="s">
        <v>332</v>
      </c>
      <c r="C344" s="4">
        <v>9.3249999999999993</v>
      </c>
      <c r="D344" s="4">
        <v>9.3249999999999993</v>
      </c>
      <c r="E344" s="4">
        <v>9.3249999999999993</v>
      </c>
      <c r="F344" s="4">
        <v>9.3249999999999993</v>
      </c>
    </row>
    <row r="345" spans="2:6" x14ac:dyDescent="0.2">
      <c r="B345" s="3" t="s">
        <v>254</v>
      </c>
      <c r="C345" s="4">
        <v>26</v>
      </c>
      <c r="D345" s="4">
        <v>26</v>
      </c>
      <c r="E345" s="4">
        <v>26</v>
      </c>
      <c r="F345" s="4">
        <v>26</v>
      </c>
    </row>
    <row r="346" spans="2:6" x14ac:dyDescent="0.2">
      <c r="B346" s="3" t="s">
        <v>55</v>
      </c>
      <c r="C346" s="4">
        <v>21.679200000000002</v>
      </c>
      <c r="D346" s="4">
        <v>21.679200000000002</v>
      </c>
      <c r="E346" s="4">
        <v>21.679200000000002</v>
      </c>
      <c r="F346" s="4">
        <v>21.679200000000002</v>
      </c>
    </row>
    <row r="347" spans="2:6" x14ac:dyDescent="0.2">
      <c r="B347" s="3" t="s">
        <v>389</v>
      </c>
      <c r="C347" s="4">
        <v>21.679200000000002</v>
      </c>
      <c r="D347" s="4">
        <v>21.679200000000002</v>
      </c>
      <c r="E347" s="4">
        <v>21.679200000000002</v>
      </c>
      <c r="F347" s="4">
        <v>21.679200000000002</v>
      </c>
    </row>
    <row r="348" spans="2:6" x14ac:dyDescent="0.2">
      <c r="B348" s="3" t="s">
        <v>162</v>
      </c>
      <c r="C348" s="4">
        <v>16.7</v>
      </c>
      <c r="D348" s="4">
        <v>16.7</v>
      </c>
      <c r="E348" s="4">
        <v>16.7</v>
      </c>
      <c r="F348" s="4">
        <v>16.7</v>
      </c>
    </row>
    <row r="349" spans="2:6" x14ac:dyDescent="0.2">
      <c r="B349" s="3" t="s">
        <v>68</v>
      </c>
      <c r="C349" s="4">
        <v>9.5</v>
      </c>
      <c r="D349" s="4">
        <v>9.5</v>
      </c>
      <c r="E349" s="4">
        <v>9.5</v>
      </c>
      <c r="F349" s="4">
        <v>9.5</v>
      </c>
    </row>
    <row r="350" spans="2:6" x14ac:dyDescent="0.2">
      <c r="B350" s="3" t="s">
        <v>170</v>
      </c>
      <c r="C350" s="4">
        <v>57.75</v>
      </c>
      <c r="D350" s="4">
        <v>57.75</v>
      </c>
      <c r="E350" s="4">
        <v>57.75</v>
      </c>
      <c r="F350" s="4">
        <v>57.75</v>
      </c>
    </row>
    <row r="351" spans="2:6" x14ac:dyDescent="0.2">
      <c r="B351" s="3" t="s">
        <v>186</v>
      </c>
      <c r="C351" s="4">
        <v>13</v>
      </c>
      <c r="D351" s="4">
        <v>13</v>
      </c>
      <c r="E351" s="4">
        <v>13</v>
      </c>
      <c r="F351" s="4">
        <v>13</v>
      </c>
    </row>
    <row r="352" spans="2:6" x14ac:dyDescent="0.2">
      <c r="B352" s="3" t="s">
        <v>80</v>
      </c>
      <c r="C352" s="4">
        <v>7.75</v>
      </c>
      <c r="D352" s="4">
        <v>7.75</v>
      </c>
      <c r="E352" s="4">
        <v>7.75</v>
      </c>
      <c r="F352" s="4">
        <v>7.75</v>
      </c>
    </row>
    <row r="353" spans="2:6" x14ac:dyDescent="0.2">
      <c r="B353" s="3" t="s">
        <v>155</v>
      </c>
      <c r="C353" s="4">
        <v>7.7792000000000003</v>
      </c>
      <c r="D353" s="4">
        <v>7.7792000000000003</v>
      </c>
      <c r="E353" s="4">
        <v>7.7792000000000003</v>
      </c>
      <c r="F353" s="4">
        <v>7.7792000000000003</v>
      </c>
    </row>
    <row r="354" spans="2:6" x14ac:dyDescent="0.2">
      <c r="B354" s="3" t="s">
        <v>233</v>
      </c>
      <c r="C354" s="4">
        <v>36.75</v>
      </c>
      <c r="D354" s="4">
        <v>36.75</v>
      </c>
      <c r="E354" s="4">
        <v>36.75</v>
      </c>
      <c r="F354" s="4">
        <v>36.75</v>
      </c>
    </row>
    <row r="355" spans="2:6" x14ac:dyDescent="0.2">
      <c r="B355" s="3" t="s">
        <v>84</v>
      </c>
      <c r="C355" s="4">
        <v>60</v>
      </c>
      <c r="D355" s="4">
        <v>60</v>
      </c>
      <c r="E355" s="4">
        <v>60</v>
      </c>
      <c r="F355" s="4">
        <v>60</v>
      </c>
    </row>
    <row r="356" spans="2:6" x14ac:dyDescent="0.2">
      <c r="B356" s="3" t="s">
        <v>505</v>
      </c>
      <c r="C356" s="4">
        <v>60</v>
      </c>
      <c r="D356" s="4">
        <v>60</v>
      </c>
      <c r="E356" s="4">
        <v>60</v>
      </c>
      <c r="F356" s="4">
        <v>60</v>
      </c>
    </row>
    <row r="357" spans="2:6" x14ac:dyDescent="0.2">
      <c r="B357" s="3" t="s">
        <v>214</v>
      </c>
      <c r="C357" s="4">
        <v>7.7332999999999998</v>
      </c>
      <c r="D357" s="4">
        <v>7.7332999999999998</v>
      </c>
      <c r="E357" s="4">
        <v>7.7332999999999998</v>
      </c>
      <c r="F357" s="4">
        <v>7.7332999999999998</v>
      </c>
    </row>
    <row r="358" spans="2:6" x14ac:dyDescent="0.2">
      <c r="B358" s="3" t="s">
        <v>376</v>
      </c>
      <c r="C358" s="4">
        <v>82.2667</v>
      </c>
      <c r="D358" s="4">
        <v>82.2667</v>
      </c>
      <c r="E358" s="4">
        <v>82.2667</v>
      </c>
      <c r="F358" s="4">
        <v>82.2667</v>
      </c>
    </row>
    <row r="359" spans="2:6" x14ac:dyDescent="0.2">
      <c r="B359" s="3" t="s">
        <v>29</v>
      </c>
      <c r="C359" s="4">
        <v>82.2667</v>
      </c>
      <c r="D359" s="4">
        <v>82.2667</v>
      </c>
      <c r="E359" s="4">
        <v>82.2667</v>
      </c>
      <c r="F359" s="4">
        <v>82.2667</v>
      </c>
    </row>
    <row r="360" spans="2:6" x14ac:dyDescent="0.2">
      <c r="B360" s="3" t="s">
        <v>524</v>
      </c>
      <c r="C360" s="4">
        <v>8.0500000000000007</v>
      </c>
      <c r="D360" s="4">
        <v>8.0500000000000007</v>
      </c>
      <c r="E360" s="4">
        <v>8.0500000000000007</v>
      </c>
      <c r="F360" s="4">
        <v>8.0500000000000007</v>
      </c>
    </row>
    <row r="361" spans="2:6" x14ac:dyDescent="0.2">
      <c r="B361" s="3" t="s">
        <v>260</v>
      </c>
      <c r="C361" s="4">
        <v>134.5</v>
      </c>
      <c r="D361" s="4">
        <v>134.5</v>
      </c>
      <c r="E361" s="4">
        <v>134.5</v>
      </c>
      <c r="F361" s="4">
        <v>134.5</v>
      </c>
    </row>
    <row r="362" spans="2:6" x14ac:dyDescent="0.2">
      <c r="B362" s="3" t="s">
        <v>319</v>
      </c>
      <c r="C362" s="4">
        <v>134.5</v>
      </c>
      <c r="D362" s="4">
        <v>134.5</v>
      </c>
      <c r="E362" s="4">
        <v>134.5</v>
      </c>
      <c r="F362" s="4">
        <v>134.5</v>
      </c>
    </row>
    <row r="363" spans="2:6" x14ac:dyDescent="0.2">
      <c r="B363" s="3" t="s">
        <v>411</v>
      </c>
      <c r="C363" s="4">
        <v>146.52080000000001</v>
      </c>
      <c r="D363" s="4">
        <v>146.52080000000001</v>
      </c>
      <c r="E363" s="4">
        <v>146.52080000000001</v>
      </c>
      <c r="F363" s="4">
        <v>146.52080000000001</v>
      </c>
    </row>
    <row r="364" spans="2:6" x14ac:dyDescent="0.2">
      <c r="B364" s="3" t="s">
        <v>178</v>
      </c>
      <c r="C364" s="4">
        <v>8.0500000000000007</v>
      </c>
      <c r="D364" s="4">
        <v>8.0500000000000007</v>
      </c>
      <c r="E364" s="4">
        <v>8.0500000000000007</v>
      </c>
      <c r="F364" s="4">
        <v>8.0500000000000007</v>
      </c>
    </row>
    <row r="365" spans="2:6" x14ac:dyDescent="0.2">
      <c r="B365" s="3" t="s">
        <v>154</v>
      </c>
      <c r="C365" s="4">
        <v>15.0458</v>
      </c>
      <c r="D365" s="4">
        <v>15.0458</v>
      </c>
      <c r="E365" s="4">
        <v>15.0458</v>
      </c>
      <c r="F365" s="4">
        <v>15.0458</v>
      </c>
    </row>
    <row r="366" spans="2:6" x14ac:dyDescent="0.2">
      <c r="B366" s="3" t="s">
        <v>235</v>
      </c>
      <c r="C366" s="4">
        <v>55.441699999999997</v>
      </c>
      <c r="D366" s="4">
        <v>55.441699999999997</v>
      </c>
      <c r="E366" s="4">
        <v>55.441699999999997</v>
      </c>
      <c r="F366" s="4">
        <v>55.441699999999997</v>
      </c>
    </row>
    <row r="367" spans="2:6" x14ac:dyDescent="0.2">
      <c r="B367" s="3" t="s">
        <v>143</v>
      </c>
      <c r="C367" s="4">
        <v>55.441699999999997</v>
      </c>
      <c r="D367" s="4">
        <v>55.441699999999997</v>
      </c>
      <c r="E367" s="4">
        <v>55.441699999999997</v>
      </c>
      <c r="F367" s="4">
        <v>55.441699999999997</v>
      </c>
    </row>
    <row r="368" spans="2:6" x14ac:dyDescent="0.2">
      <c r="B368" s="3" t="s">
        <v>454</v>
      </c>
      <c r="C368" s="4">
        <v>10.5</v>
      </c>
      <c r="D368" s="4">
        <v>10.5</v>
      </c>
      <c r="E368" s="4">
        <v>10.5</v>
      </c>
      <c r="F368" s="4">
        <v>10.5</v>
      </c>
    </row>
    <row r="369" spans="2:6" x14ac:dyDescent="0.2">
      <c r="B369" s="3" t="s">
        <v>204</v>
      </c>
      <c r="C369" s="4">
        <v>7.75</v>
      </c>
      <c r="D369" s="4">
        <v>7.75</v>
      </c>
      <c r="E369" s="4">
        <v>7.75</v>
      </c>
      <c r="F369" s="4">
        <v>7.75</v>
      </c>
    </row>
    <row r="370" spans="2:6" x14ac:dyDescent="0.2">
      <c r="B370" s="3" t="s">
        <v>119</v>
      </c>
      <c r="C370" s="4">
        <v>221.7792</v>
      </c>
      <c r="D370" s="4">
        <v>221.7792</v>
      </c>
      <c r="E370" s="4">
        <v>221.7792</v>
      </c>
      <c r="F370" s="4">
        <v>221.7792</v>
      </c>
    </row>
    <row r="371" spans="2:6" x14ac:dyDescent="0.2">
      <c r="B371" s="3" t="s">
        <v>159</v>
      </c>
      <c r="C371" s="4">
        <v>221.7792</v>
      </c>
      <c r="D371" s="4">
        <v>221.7792</v>
      </c>
      <c r="E371" s="4">
        <v>221.7792</v>
      </c>
      <c r="F371" s="4">
        <v>221.7792</v>
      </c>
    </row>
    <row r="372" spans="2:6" x14ac:dyDescent="0.2">
      <c r="B372" s="3" t="s">
        <v>468</v>
      </c>
      <c r="C372" s="4">
        <v>8.6624999999999996</v>
      </c>
      <c r="D372" s="4">
        <v>8.6624999999999996</v>
      </c>
      <c r="E372" s="4">
        <v>8.6624999999999996</v>
      </c>
      <c r="F372" s="4">
        <v>8.6624999999999996</v>
      </c>
    </row>
    <row r="373" spans="2:6" x14ac:dyDescent="0.2">
      <c r="B373" s="3" t="s">
        <v>20</v>
      </c>
      <c r="C373" s="4">
        <v>9.2249999999999996</v>
      </c>
      <c r="D373" s="4">
        <v>9.2249999999999996</v>
      </c>
      <c r="E373" s="4">
        <v>9.2249999999999996</v>
      </c>
      <c r="F373" s="4">
        <v>9.2249999999999996</v>
      </c>
    </row>
    <row r="374" spans="2:6" x14ac:dyDescent="0.2">
      <c r="B374" s="3" t="s">
        <v>153</v>
      </c>
      <c r="C374" s="4">
        <v>13</v>
      </c>
      <c r="D374" s="4">
        <v>13</v>
      </c>
      <c r="E374" s="4">
        <v>13</v>
      </c>
      <c r="F374" s="4">
        <v>13</v>
      </c>
    </row>
    <row r="375" spans="2:6" x14ac:dyDescent="0.2">
      <c r="B375" s="3" t="s">
        <v>305</v>
      </c>
      <c r="C375" s="4">
        <v>65</v>
      </c>
      <c r="D375" s="4">
        <v>65</v>
      </c>
      <c r="E375" s="4">
        <v>65</v>
      </c>
      <c r="F375" s="4">
        <v>65</v>
      </c>
    </row>
    <row r="376" spans="2:6" x14ac:dyDescent="0.2">
      <c r="B376" s="3" t="s">
        <v>136</v>
      </c>
      <c r="C376" s="4">
        <v>7.7957999999999998</v>
      </c>
      <c r="D376" s="4">
        <v>7.7957999999999998</v>
      </c>
      <c r="E376" s="4">
        <v>7.7957999999999998</v>
      </c>
      <c r="F376" s="4">
        <v>7.7957999999999998</v>
      </c>
    </row>
    <row r="377" spans="2:6" x14ac:dyDescent="0.2">
      <c r="B377" s="3" t="s">
        <v>182</v>
      </c>
      <c r="C377" s="4">
        <v>6.4375</v>
      </c>
      <c r="D377" s="4">
        <v>6.4375</v>
      </c>
      <c r="E377" s="4">
        <v>6.4375</v>
      </c>
      <c r="F377" s="4">
        <v>6.4375</v>
      </c>
    </row>
    <row r="378" spans="2:6" x14ac:dyDescent="0.2">
      <c r="B378" s="3" t="s">
        <v>161</v>
      </c>
      <c r="C378" s="4">
        <v>6.4375</v>
      </c>
      <c r="D378" s="4">
        <v>6.4375</v>
      </c>
      <c r="E378" s="4">
        <v>6.4375</v>
      </c>
      <c r="F378" s="4">
        <v>6.4375</v>
      </c>
    </row>
    <row r="379" spans="2:6" x14ac:dyDescent="0.2">
      <c r="B379" s="3" t="s">
        <v>431</v>
      </c>
      <c r="C379" s="4">
        <v>7.2249999999999996</v>
      </c>
      <c r="D379" s="4">
        <v>7.2249999999999996</v>
      </c>
      <c r="E379" s="4">
        <v>7.2249999999999996</v>
      </c>
      <c r="F379" s="4">
        <v>7.2249999999999996</v>
      </c>
    </row>
    <row r="380" spans="2:6" x14ac:dyDescent="0.2">
      <c r="B380" s="3" t="s">
        <v>147</v>
      </c>
      <c r="C380" s="4">
        <v>8.5167000000000002</v>
      </c>
      <c r="D380" s="4">
        <v>8.5167000000000002</v>
      </c>
      <c r="E380" s="4">
        <v>8.5167000000000002</v>
      </c>
      <c r="F380" s="4">
        <v>8.5167000000000002</v>
      </c>
    </row>
    <row r="381" spans="2:6" x14ac:dyDescent="0.2">
      <c r="B381" s="3" t="s">
        <v>290</v>
      </c>
      <c r="C381" s="4">
        <v>8.0500000000000007</v>
      </c>
      <c r="D381" s="4">
        <v>8.0500000000000007</v>
      </c>
      <c r="E381" s="4">
        <v>8.0500000000000007</v>
      </c>
      <c r="F381" s="4">
        <v>8.0500000000000007</v>
      </c>
    </row>
    <row r="382" spans="2:6" x14ac:dyDescent="0.2">
      <c r="B382" s="3" t="s">
        <v>230</v>
      </c>
      <c r="C382" s="4">
        <v>7.2291999999999996</v>
      </c>
      <c r="D382" s="4">
        <v>7.2291999999999996</v>
      </c>
      <c r="E382" s="4">
        <v>7.2291999999999996</v>
      </c>
      <c r="F382" s="4">
        <v>7.2291999999999996</v>
      </c>
    </row>
    <row r="383" spans="2:6" x14ac:dyDescent="0.2">
      <c r="B383" s="3" t="s">
        <v>215</v>
      </c>
      <c r="C383" s="4">
        <v>15.245799999999999</v>
      </c>
      <c r="D383" s="4">
        <v>15.245799999999999</v>
      </c>
      <c r="E383" s="4">
        <v>15.245799999999999</v>
      </c>
      <c r="F383" s="4">
        <v>15.245799999999999</v>
      </c>
    </row>
    <row r="384" spans="2:6" x14ac:dyDescent="0.2">
      <c r="B384" s="3" t="s">
        <v>370</v>
      </c>
      <c r="C384" s="4">
        <v>15.245799999999999</v>
      </c>
      <c r="D384" s="4">
        <v>15.245799999999999</v>
      </c>
      <c r="E384" s="4">
        <v>15.245799999999999</v>
      </c>
      <c r="F384" s="4">
        <v>15.245799999999999</v>
      </c>
    </row>
    <row r="385" spans="2:6" x14ac:dyDescent="0.2">
      <c r="B385" s="3" t="s">
        <v>105</v>
      </c>
      <c r="C385" s="4">
        <v>28.537500000000001</v>
      </c>
      <c r="D385" s="4">
        <v>28.537500000000001</v>
      </c>
      <c r="E385" s="4">
        <v>28.537500000000001</v>
      </c>
      <c r="F385" s="4">
        <v>28.537500000000001</v>
      </c>
    </row>
    <row r="386" spans="2:6" x14ac:dyDescent="0.2">
      <c r="B386" s="3" t="s">
        <v>445</v>
      </c>
      <c r="C386" s="4">
        <v>14.5</v>
      </c>
      <c r="D386" s="4">
        <v>14.5</v>
      </c>
      <c r="E386" s="4">
        <v>14.5</v>
      </c>
      <c r="F386" s="4">
        <v>14.5</v>
      </c>
    </row>
    <row r="387" spans="2:6" x14ac:dyDescent="0.2">
      <c r="B387" s="3" t="s">
        <v>255</v>
      </c>
      <c r="C387" s="4">
        <v>14.5</v>
      </c>
      <c r="D387" s="4">
        <v>14.5</v>
      </c>
      <c r="E387" s="4">
        <v>14.5</v>
      </c>
      <c r="F387" s="4">
        <v>14.5</v>
      </c>
    </row>
    <row r="388" spans="2:6" x14ac:dyDescent="0.2">
      <c r="B388" s="3" t="s">
        <v>196</v>
      </c>
      <c r="C388" s="4">
        <v>18</v>
      </c>
      <c r="D388" s="4">
        <v>18</v>
      </c>
      <c r="E388" s="4">
        <v>18</v>
      </c>
      <c r="F388" s="4">
        <v>18</v>
      </c>
    </row>
    <row r="389" spans="2:6" x14ac:dyDescent="0.2">
      <c r="B389" s="3" t="s">
        <v>403</v>
      </c>
      <c r="C389" s="4">
        <v>7.2249999999999996</v>
      </c>
      <c r="D389" s="4">
        <v>7.2249999999999996</v>
      </c>
      <c r="E389" s="4">
        <v>7.2249999999999996</v>
      </c>
      <c r="F389" s="4">
        <v>7.2249999999999996</v>
      </c>
    </row>
    <row r="390" spans="2:6" x14ac:dyDescent="0.2">
      <c r="B390" s="3" t="s">
        <v>252</v>
      </c>
      <c r="C390" s="4">
        <v>13</v>
      </c>
      <c r="D390" s="4">
        <v>13</v>
      </c>
      <c r="E390" s="4">
        <v>13</v>
      </c>
      <c r="F390" s="4">
        <v>13</v>
      </c>
    </row>
    <row r="391" spans="2:6" x14ac:dyDescent="0.2">
      <c r="B391" s="3" t="s">
        <v>311</v>
      </c>
      <c r="C391" s="4">
        <v>7.8541999999999996</v>
      </c>
      <c r="D391" s="4">
        <v>7.8541999999999996</v>
      </c>
      <c r="E391" s="4">
        <v>7.8541999999999996</v>
      </c>
      <c r="F391" s="4">
        <v>7.8541999999999996</v>
      </c>
    </row>
    <row r="392" spans="2:6" x14ac:dyDescent="0.2">
      <c r="B392" s="3" t="s">
        <v>450</v>
      </c>
      <c r="C392" s="4">
        <v>21</v>
      </c>
      <c r="D392" s="4">
        <v>21</v>
      </c>
      <c r="E392" s="4">
        <v>21</v>
      </c>
      <c r="F392" s="4">
        <v>21</v>
      </c>
    </row>
    <row r="393" spans="2:6" x14ac:dyDescent="0.2">
      <c r="B393" s="3" t="s">
        <v>530</v>
      </c>
      <c r="C393" s="4">
        <v>8.0500000000000007</v>
      </c>
      <c r="D393" s="4">
        <v>8.0500000000000007</v>
      </c>
      <c r="E393" s="4">
        <v>8.0500000000000007</v>
      </c>
      <c r="F393" s="4">
        <v>8.0500000000000007</v>
      </c>
    </row>
    <row r="394" spans="2:6" x14ac:dyDescent="0.2">
      <c r="B394" s="3" t="s">
        <v>363</v>
      </c>
      <c r="C394" s="4">
        <v>21</v>
      </c>
      <c r="D394" s="4">
        <v>21</v>
      </c>
      <c r="E394" s="4">
        <v>21</v>
      </c>
      <c r="F394" s="4">
        <v>21</v>
      </c>
    </row>
    <row r="395" spans="2:6" x14ac:dyDescent="0.2">
      <c r="B395" s="3" t="s">
        <v>517</v>
      </c>
      <c r="C395" s="4">
        <v>10.5</v>
      </c>
      <c r="D395" s="4">
        <v>10.5</v>
      </c>
      <c r="E395" s="4">
        <v>10.5</v>
      </c>
      <c r="F395" s="4">
        <v>10.5</v>
      </c>
    </row>
    <row r="396" spans="2:6" x14ac:dyDescent="0.2">
      <c r="B396" s="3" t="s">
        <v>467</v>
      </c>
      <c r="C396" s="4">
        <v>21</v>
      </c>
      <c r="D396" s="4">
        <v>21</v>
      </c>
      <c r="E396" s="4">
        <v>21</v>
      </c>
      <c r="F396" s="4">
        <v>21</v>
      </c>
    </row>
    <row r="397" spans="2:6" x14ac:dyDescent="0.2">
      <c r="B397" s="3" t="s">
        <v>349</v>
      </c>
      <c r="C397" s="4">
        <v>7.55</v>
      </c>
      <c r="D397" s="4">
        <v>7.55</v>
      </c>
      <c r="E397" s="4">
        <v>7.55</v>
      </c>
      <c r="F397" s="4">
        <v>7.55</v>
      </c>
    </row>
    <row r="398" spans="2:6" x14ac:dyDescent="0.2">
      <c r="B398" s="3" t="s">
        <v>312</v>
      </c>
      <c r="C398" s="4">
        <v>75.25</v>
      </c>
      <c r="D398" s="4">
        <v>75.25</v>
      </c>
      <c r="E398" s="4">
        <v>75.25</v>
      </c>
      <c r="F398" s="4">
        <v>75.25</v>
      </c>
    </row>
    <row r="399" spans="2:6" x14ac:dyDescent="0.2">
      <c r="B399" s="3" t="s">
        <v>167</v>
      </c>
      <c r="C399" s="4">
        <v>15.75</v>
      </c>
      <c r="D399" s="4">
        <v>15.75</v>
      </c>
      <c r="E399" s="4">
        <v>15.75</v>
      </c>
      <c r="F399" s="4">
        <v>15.75</v>
      </c>
    </row>
    <row r="400" spans="2:6" x14ac:dyDescent="0.2">
      <c r="B400" s="3" t="s">
        <v>144</v>
      </c>
      <c r="C400" s="4">
        <v>26</v>
      </c>
      <c r="D400" s="4">
        <v>26</v>
      </c>
      <c r="E400" s="4">
        <v>26</v>
      </c>
      <c r="F400" s="4">
        <v>26</v>
      </c>
    </row>
    <row r="401" spans="2:6" x14ac:dyDescent="0.2">
      <c r="B401" s="3" t="s">
        <v>129</v>
      </c>
      <c r="C401" s="4">
        <v>23</v>
      </c>
      <c r="D401" s="4">
        <v>23</v>
      </c>
      <c r="E401" s="4">
        <v>23</v>
      </c>
      <c r="F401" s="4">
        <v>23</v>
      </c>
    </row>
    <row r="402" spans="2:6" x14ac:dyDescent="0.2">
      <c r="B402" s="3" t="s">
        <v>343</v>
      </c>
      <c r="C402" s="4">
        <v>23</v>
      </c>
      <c r="D402" s="4">
        <v>23</v>
      </c>
      <c r="E402" s="4">
        <v>23</v>
      </c>
      <c r="F402" s="4">
        <v>23</v>
      </c>
    </row>
    <row r="403" spans="2:6" x14ac:dyDescent="0.2">
      <c r="B403" s="3" t="s">
        <v>333</v>
      </c>
      <c r="C403" s="4">
        <v>9.5</v>
      </c>
      <c r="D403" s="4">
        <v>9.5</v>
      </c>
      <c r="E403" s="4">
        <v>9.5</v>
      </c>
      <c r="F403" s="4">
        <v>9.5</v>
      </c>
    </row>
    <row r="404" spans="2:6" x14ac:dyDescent="0.2">
      <c r="B404" s="3" t="s">
        <v>327</v>
      </c>
      <c r="C404" s="4">
        <v>27.75</v>
      </c>
      <c r="D404" s="4">
        <v>27.75</v>
      </c>
      <c r="E404" s="4">
        <v>27.75</v>
      </c>
      <c r="F404" s="4">
        <v>27.75</v>
      </c>
    </row>
    <row r="405" spans="2:6" x14ac:dyDescent="0.2">
      <c r="B405" s="3" t="s">
        <v>448</v>
      </c>
      <c r="C405" s="4">
        <v>7.2291999999999996</v>
      </c>
      <c r="D405" s="4">
        <v>7.2291999999999996</v>
      </c>
      <c r="E405" s="4">
        <v>7.2291999999999996</v>
      </c>
      <c r="F405" s="4">
        <v>7.2291999999999996</v>
      </c>
    </row>
    <row r="406" spans="2:6" x14ac:dyDescent="0.2">
      <c r="B406" s="3" t="s">
        <v>490</v>
      </c>
      <c r="C406" s="4">
        <v>12.875</v>
      </c>
      <c r="D406" s="4">
        <v>12.875</v>
      </c>
      <c r="E406" s="4">
        <v>12.875</v>
      </c>
      <c r="F406" s="4">
        <v>12.875</v>
      </c>
    </row>
    <row r="407" spans="2:6" x14ac:dyDescent="0.2">
      <c r="B407" s="3" t="s">
        <v>407</v>
      </c>
      <c r="C407" s="4">
        <v>135.63329999999999</v>
      </c>
      <c r="D407" s="4">
        <v>135.63329999999999</v>
      </c>
      <c r="E407" s="4">
        <v>135.63329999999999</v>
      </c>
      <c r="F407" s="4">
        <v>135.63329999999999</v>
      </c>
    </row>
    <row r="408" spans="2:6" x14ac:dyDescent="0.2">
      <c r="B408" s="3" t="s">
        <v>288</v>
      </c>
      <c r="C408" s="4">
        <v>164.86670000000001</v>
      </c>
      <c r="D408" s="4">
        <v>164.86670000000001</v>
      </c>
      <c r="E408" s="4">
        <v>164.86670000000001</v>
      </c>
      <c r="F408" s="4">
        <v>164.86670000000001</v>
      </c>
    </row>
    <row r="409" spans="2:6" x14ac:dyDescent="0.2">
      <c r="B409" s="3" t="s">
        <v>518</v>
      </c>
      <c r="C409" s="4">
        <v>211.5</v>
      </c>
      <c r="D409" s="4">
        <v>211.5</v>
      </c>
      <c r="E409" s="4">
        <v>211.5</v>
      </c>
      <c r="F409" s="4">
        <v>211.5</v>
      </c>
    </row>
    <row r="410" spans="2:6" x14ac:dyDescent="0.2">
      <c r="B410" s="3" t="s">
        <v>289</v>
      </c>
      <c r="C410" s="4">
        <v>211.5</v>
      </c>
      <c r="D410" s="4">
        <v>211.5</v>
      </c>
      <c r="E410" s="4">
        <v>211.5</v>
      </c>
      <c r="F410" s="4">
        <v>211.5</v>
      </c>
    </row>
    <row r="411" spans="2:6" x14ac:dyDescent="0.2">
      <c r="B411" s="3" t="s">
        <v>307</v>
      </c>
      <c r="C411" s="4">
        <v>6.4958</v>
      </c>
      <c r="D411" s="4">
        <v>6.4958</v>
      </c>
      <c r="E411" s="4">
        <v>6.4958</v>
      </c>
      <c r="F411" s="4">
        <v>6.4958</v>
      </c>
    </row>
    <row r="412" spans="2:6" x14ac:dyDescent="0.2">
      <c r="B412" s="3" t="s">
        <v>14</v>
      </c>
      <c r="C412" s="4">
        <v>7</v>
      </c>
      <c r="D412" s="4">
        <v>7</v>
      </c>
      <c r="E412" s="4">
        <v>7</v>
      </c>
      <c r="F412" s="4">
        <v>7</v>
      </c>
    </row>
    <row r="413" spans="2:6" x14ac:dyDescent="0.2">
      <c r="B413" s="3" t="s">
        <v>306</v>
      </c>
      <c r="C413" s="4">
        <v>26.55</v>
      </c>
      <c r="D413" s="4">
        <v>26.55</v>
      </c>
      <c r="E413" s="4">
        <v>26.55</v>
      </c>
      <c r="F413" s="4">
        <v>26.55</v>
      </c>
    </row>
    <row r="414" spans="2:6" x14ac:dyDescent="0.2">
      <c r="B414" s="3" t="s">
        <v>152</v>
      </c>
      <c r="C414" s="4">
        <v>8.7125000000000004</v>
      </c>
      <c r="D414" s="4">
        <v>8.7125000000000004</v>
      </c>
      <c r="E414" s="4">
        <v>8.7125000000000004</v>
      </c>
      <c r="F414" s="4">
        <v>8.7125000000000004</v>
      </c>
    </row>
    <row r="415" spans="2:6" x14ac:dyDescent="0.2">
      <c r="B415" s="3" t="s">
        <v>46</v>
      </c>
      <c r="C415" s="4">
        <v>61.379199999999997</v>
      </c>
      <c r="D415" s="4">
        <v>61.379199999999997</v>
      </c>
      <c r="E415" s="4">
        <v>61.379199999999997</v>
      </c>
      <c r="F415" s="4">
        <v>61.379199999999997</v>
      </c>
    </row>
    <row r="416" spans="2:6" x14ac:dyDescent="0.2">
      <c r="B416" s="3" t="s">
        <v>477</v>
      </c>
      <c r="C416" s="4">
        <v>134.5</v>
      </c>
      <c r="D416" s="4">
        <v>134.5</v>
      </c>
      <c r="E416" s="4">
        <v>134.5</v>
      </c>
      <c r="F416" s="4">
        <v>134.5</v>
      </c>
    </row>
    <row r="417" spans="2:6" x14ac:dyDescent="0.2">
      <c r="B417" s="3" t="s">
        <v>18</v>
      </c>
      <c r="C417" s="4">
        <v>8.6624999999999996</v>
      </c>
      <c r="D417" s="4">
        <v>8.6624999999999996</v>
      </c>
      <c r="E417" s="4">
        <v>8.6624999999999996</v>
      </c>
      <c r="F417" s="4">
        <v>8.6624999999999996</v>
      </c>
    </row>
    <row r="418" spans="2:6" x14ac:dyDescent="0.2">
      <c r="B418" s="3" t="s">
        <v>385</v>
      </c>
      <c r="C418" s="4">
        <v>9.5</v>
      </c>
      <c r="D418" s="4">
        <v>9.5</v>
      </c>
      <c r="E418" s="4">
        <v>9.5</v>
      </c>
      <c r="F418" s="4">
        <v>9.5</v>
      </c>
    </row>
    <row r="419" spans="2:6" x14ac:dyDescent="0.2">
      <c r="B419" s="3" t="s">
        <v>216</v>
      </c>
      <c r="C419" s="4">
        <v>13.5</v>
      </c>
      <c r="D419" s="4">
        <v>13.5</v>
      </c>
      <c r="E419" s="4">
        <v>13.5</v>
      </c>
      <c r="F419" s="4">
        <v>13.5</v>
      </c>
    </row>
    <row r="420" spans="2:6" x14ac:dyDescent="0.2">
      <c r="B420" s="3" t="s">
        <v>185</v>
      </c>
      <c r="C420" s="4">
        <v>7.2249999999999996</v>
      </c>
      <c r="D420" s="4">
        <v>7.2249999999999996</v>
      </c>
      <c r="E420" s="4">
        <v>7.2249999999999996</v>
      </c>
      <c r="F420" s="4">
        <v>7.2249999999999996</v>
      </c>
    </row>
    <row r="421" spans="2:6" x14ac:dyDescent="0.2">
      <c r="B421" s="3" t="s">
        <v>228</v>
      </c>
      <c r="C421" s="4">
        <v>7.2249999999999996</v>
      </c>
      <c r="D421" s="4">
        <v>7.2249999999999996</v>
      </c>
      <c r="E421" s="4">
        <v>7.2249999999999996</v>
      </c>
      <c r="F421" s="4">
        <v>7.2249999999999996</v>
      </c>
    </row>
    <row r="422" spans="2:6" x14ac:dyDescent="0.2">
      <c r="B422" s="3" t="s">
        <v>546</v>
      </c>
      <c r="C422" s="4">
        <v>14864.287599999981</v>
      </c>
      <c r="D422" s="4">
        <v>512.32920000000001</v>
      </c>
      <c r="E422" s="4">
        <v>35.56049665071766</v>
      </c>
      <c r="F42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Titanic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TD 1</vt:lpstr>
      <vt:lpstr>Dashboard</vt:lpstr>
      <vt:lpstr>TD 2</vt:lpstr>
      <vt:lpstr>TD 3</vt:lpstr>
      <vt:lpstr>TD 4</vt:lpstr>
      <vt:lpstr>TD 5</vt:lpstr>
      <vt:lpstr>TD 6</vt:lpstr>
      <vt:lpstr>TD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2023-04-14T22:21:29Z</dcterms:created>
  <dcterms:modified xsi:type="dcterms:W3CDTF">2023-04-21T17:13:29Z</dcterms:modified>
</cp:coreProperties>
</file>