
<file path=[Content_Types].xml><?xml version="1.0" encoding="utf-8"?>
<Types xmlns="http://schemas.openxmlformats.org/package/2006/content-types">
  <Default Extension="vml" ContentType="application/vnd.openxmlformats-officedocument.vmlDrawing"/>
  <Default Extension="xml" ContentType="application/xml"/>
  <Default Extension="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threadedComments/threadedComment1.xml" ContentType="application/vnd.ms-excel.threadedcomments+xml"/>
  <Override PartName="/xl/persons/person.xml" ContentType="application/vnd.ms-excel.person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ranch List" sheetId="1" r:id="rId4"/>
    <sheet name="b1" sheetId="2" r:id="rId5"/>
    <sheet name="b2" sheetId="3" r:id="rId6"/>
    <sheet name="Upgradeable Unit" sheetId="4" r:id="rId7"/>
    <sheet name="Others" sheetId="5" r:id="rId8"/>
    <sheet name="Cards" sheetId="6" r:id="rId9"/>
    <sheet name="智能表1" sheetId="7" state="hidden" r:id="rId10"/>
    <sheet name="Employee" sheetId="8" r:id="rId11"/>
    <sheet name="Character" sheetId="9" r:id="rId12"/>
    <sheet name="Exchange Rate" sheetId="10" r:id="rId13"/>
    <sheet name="!Area" sheetId="11" r:id="rId14"/>
  </sheets>
  <calcPr/>
</workbook>
</file>

<file path=xl/comments1.xml><?xml version="1.0" encoding="utf-8"?>
<comments xmlns="http://schemas.openxmlformats.org/spreadsheetml/2006/main">
  <authors>
    <author>tc={920A62C7-5852-4ED8-960F-E25E6D23CC65}</author>
  </authors>
  <commentList>
    <comment ref="G1" authorId="0">
      <text>
        <r>
          <t>这个参数是干啥的</t>
        </r>
      </text>
    </comment>
  </commentList>
</comments>
</file>

<file path=xl/comments2.xml><?xml version="1.0" encoding="utf-8"?>
<comments xmlns="http://schemas.openxmlformats.org/spreadsheetml/2006/main">
  <authors>
    <author>tc={A6527CAF-9E46-47EB-B0F9-2D6FCA52AE1A}</author>
  </authors>
  <commentList>
    <comment ref="H158" authorId="0">
      <text>
        <r>
          <t>这里的最大使用人数，是想表示招牌每小时给到店里引流的人数，要不要单独起一列？@float </t>
        </r>
        <r>
          <t>不用，我会根据type判断数值的用法</t>
        </r>
        <r>
          <t>稳</t>
        </r>
      </text>
    </comment>
  </commentList>
</comments>
</file>

<file path=xl/sharedStrings.xml><?xml version="1.0" encoding="utf-8"?>
<sst xmlns="http://schemas.openxmlformats.org/spreadsheetml/2006/main" count="1133" uniqueCount="1133">
  <si>
    <t/>
  </si>
  <si>
    <t>场景区域 id</t>
  </si>
  <si>
    <t>区域名</t>
  </si>
  <si>
    <t>非英语区域名</t>
  </si>
  <si>
    <t>区域简介</t>
  </si>
  <si>
    <t>非英语区域简介</t>
  </si>
  <si>
    <t>区内单体 id</t>
  </si>
  <si>
    <t>区内单体默认数</t>
  </si>
  <si>
    <t>区内单体最大数</t>
  </si>
  <si>
    <t>区内单体最大等级</t>
  </si>
  <si>
    <t>显示顺序</t>
  </si>
  <si>
    <t>区域解锁花费</t>
  </si>
  <si>
    <t>区域解锁条件</t>
  </si>
  <si>
    <t>区域解锁耗时（秒）</t>
  </si>
  <si>
    <t>area_id</t>
  </si>
  <si>
    <t>area_name</t>
  </si>
  <si>
    <t>area_name_in_otherlang</t>
  </si>
  <si>
    <t>area_caption</t>
  </si>
  <si>
    <t>area_caption_in_otherlang</t>
  </si>
  <si>
    <t>unit_id</t>
  </si>
  <si>
    <t>unit_count_default</t>
  </si>
  <si>
    <t>unit_count_max</t>
  </si>
  <si>
    <t>unit_level_cap</t>
  </si>
  <si>
    <t>display_order</t>
  </si>
  <si>
    <t>unlock_cost</t>
  </si>
  <si>
    <t>requirement</t>
  </si>
  <si>
    <t>construction_time</t>
  </si>
  <si>
    <t>Arcade Area A</t>
  </si>
  <si>
    <t>街机 A 区</t>
  </si>
  <si>
    <t>Arcade gaming is incredibly exhilarating!</t>
  </si>
  <si>
    <t>街机快感十足！</t>
  </si>
  <si>
    <t>Arcade Area B</t>
  </si>
  <si>
    <t>街机 B 区</t>
  </si>
  <si>
    <t>Enjoy the tactile feedback of arcade games.</t>
  </si>
  <si>
    <t>喜欢街机的手感。</t>
  </si>
  <si>
    <t>Slot Area A</t>
  </si>
  <si>
    <t>博采区</t>
  </si>
  <si>
    <t>Come and try your luck!</t>
  </si>
  <si>
    <t>来试试手气吧！</t>
  </si>
  <si>
    <t>Slot Area B</t>
  </si>
  <si>
    <t>Claw Area A</t>
  </si>
  <si>
    <t>娃娃机 A 区</t>
  </si>
  <si>
    <t>Get some prizes home.</t>
  </si>
  <si>
    <t>带走奖励吧。</t>
  </si>
  <si>
    <t>Claw Area B</t>
  </si>
  <si>
    <t>娃娃机 B 区</t>
  </si>
  <si>
    <t>Get more prizes home.</t>
  </si>
  <si>
    <t>带走更多奖励吧。</t>
  </si>
  <si>
    <t>Hoop Area A</t>
  </si>
  <si>
    <t>投篮机 A 区</t>
  </si>
  <si>
    <t>Sky is the limit.</t>
  </si>
  <si>
    <t>天空才是你的极限。</t>
  </si>
  <si>
    <t>Hoop Area B</t>
  </si>
  <si>
    <t>投篮机 B 区</t>
  </si>
  <si>
    <t>From downtown!</t>
  </si>
  <si>
    <t>超远三分!</t>
  </si>
  <si>
    <t>Dance Area A</t>
  </si>
  <si>
    <t>跳舞机 A 区</t>
  </si>
  <si>
    <t>Time to bust a move!</t>
  </si>
  <si>
    <t>跳起来吧！</t>
  </si>
  <si>
    <t>Dance Area B</t>
  </si>
  <si>
    <t>跳舞机 B 区</t>
  </si>
  <si>
    <t>Get your groove on!</t>
  </si>
  <si>
    <t>舞力全开吧！</t>
  </si>
  <si>
    <t>Dance Battle Area</t>
  </si>
  <si>
    <t>斗舞区</t>
  </si>
  <si>
    <t>Let's battle!</t>
  </si>
  <si>
    <t>斗舞吧！</t>
  </si>
  <si>
    <t>Shooting Area</t>
  </si>
  <si>
    <t>射击区</t>
  </si>
  <si>
    <t>Take aim, fire!</t>
  </si>
  <si>
    <t>瞄准，射击！</t>
  </si>
  <si>
    <t>Motor Area</t>
  </si>
  <si>
    <t>摩托区</t>
  </si>
  <si>
    <t>The motorcycle god is here!</t>
  </si>
  <si>
    <t>摩托之神在此！</t>
  </si>
  <si>
    <t>Lounge Area</t>
  </si>
  <si>
    <t>休息区</t>
  </si>
  <si>
    <t>Refuel your energy.</t>
  </si>
  <si>
    <t>补充点能量吧。</t>
  </si>
  <si>
    <t>Restroom</t>
  </si>
  <si>
    <t>卫生间</t>
  </si>
  <si>
    <t>Please conserve water.</t>
  </si>
  <si>
    <t>请节约用水。</t>
  </si>
  <si>
    <t>Employee Lounge</t>
  </si>
  <si>
    <t>员工室</t>
  </si>
  <si>
    <t>Staff only.</t>
  </si>
  <si>
    <t>员工专属。</t>
  </si>
  <si>
    <t>Front Door （Sign board）</t>
  </si>
  <si>
    <t>大门前</t>
  </si>
  <si>
    <t>Come on in and take a look!</t>
  </si>
  <si>
    <t>进来看看吧！</t>
  </si>
  <si>
    <t>Entrance (Token Excahanger)</t>
  </si>
  <si>
    <t>入口</t>
  </si>
  <si>
    <t>Welcome! Please exchange credits here.</t>
  </si>
  <si>
    <t>欢迎光临！请在这里兑币。</t>
  </si>
  <si>
    <t>Reception Area (Ticket)</t>
  </si>
  <si>
    <t>前台</t>
  </si>
  <si>
    <t>Welcome back next time!</t>
  </si>
  <si>
    <t>欢迎下次再来。</t>
  </si>
  <si>
    <t xml:space="preserve"> </t>
  </si>
  <si>
    <t>Shooting Area B</t>
  </si>
  <si>
    <t>Arcade Area</t>
  </si>
  <si>
    <t>街机区</t>
  </si>
  <si>
    <t>Enjoy the classic arcades.</t>
  </si>
  <si>
    <t>享受经典街机游戏。</t>
  </si>
  <si>
    <t>Green Plants</t>
  </si>
  <si>
    <t>Front Door</t>
  </si>
  <si>
    <t>Entrance</t>
  </si>
  <si>
    <t>Reception Area</t>
  </si>
  <si>
    <t>id</t>
  </si>
  <si>
    <t>name</t>
  </si>
  <si>
    <t>group</t>
  </si>
  <si>
    <t>Banner Peel</t>
  </si>
  <si>
    <t>Trash</t>
  </si>
  <si>
    <t>每分钟挣钞速度低于</t>
  </si>
  <si>
    <t>每分钟挣钻速度</t>
  </si>
  <si>
    <t>earning_speed_per_min_in_cash_under</t>
  </si>
  <si>
    <t>real_earning_speed_per_min_in_diamond</t>
  </si>
  <si>
    <t>!exchange_rate</t>
  </si>
  <si>
    <t>最大使用人数</t>
  </si>
  <si>
    <t>最大排队人数</t>
  </si>
  <si>
    <t>前两列相加</t>
  </si>
  <si>
    <t>排队形式，1 列队，2 围观，0 闲逛</t>
  </si>
  <si>
    <t>消耗钞票</t>
  </si>
  <si>
    <t>消耗钻石</t>
  </si>
  <si>
    <t>耗电量</t>
  </si>
  <si>
    <t>门票</t>
  </si>
  <si>
    <t>使用时间</t>
  </si>
  <si>
    <t>满载每分钟盈利速度（隐式）</t>
  </si>
  <si>
    <t>满载每小时单体盈耗比（隐式）</t>
  </si>
  <si>
    <t>（区域）单体使用时间减值</t>
  </si>
  <si>
    <t>区域单体门票加成</t>
  </si>
  <si>
    <t>上货所需时间</t>
  </si>
  <si>
    <t>维修所需时间</t>
  </si>
  <si>
    <t>毁坏所需要的次数</t>
  </si>
  <si>
    <t>满载损坏或需上新时间（隐式）</t>
  </si>
  <si>
    <t>自动收钱</t>
  </si>
  <si>
    <t>资源名</t>
  </si>
  <si>
    <t>顶级一号皮肤</t>
  </si>
  <si>
    <t>顶级二号皮肤</t>
  </si>
  <si>
    <t>unit_name</t>
  </si>
  <si>
    <t>level_id</t>
  </si>
  <si>
    <t>level_name</t>
  </si>
  <si>
    <t>level_name_in_otherlang</t>
  </si>
  <si>
    <t>level_caption</t>
  </si>
  <si>
    <t>level_caption__in_otherlang</t>
  </si>
  <si>
    <t>booth_in</t>
  </si>
  <si>
    <t>booth_queue</t>
  </si>
  <si>
    <t>!booth_total</t>
  </si>
  <si>
    <t>queue_type</t>
  </si>
  <si>
    <t xml:space="preserve">cost_cash </t>
  </si>
  <si>
    <t>cost_diamond</t>
  </si>
  <si>
    <t>cost_power</t>
  </si>
  <si>
    <t>price</t>
  </si>
  <si>
    <t>usage_time</t>
  </si>
  <si>
    <t>!earning_speed_per_min</t>
  </si>
  <si>
    <t>!hourly_profit_to_cost_ratio</t>
  </si>
  <si>
    <t>reduce_usage_time_area</t>
  </si>
  <si>
    <t>boost_revenue_area</t>
  </si>
  <si>
    <t>reload_time</t>
  </si>
  <si>
    <t>fix_time</t>
  </si>
  <si>
    <t>destruction_limit</t>
  </si>
  <si>
    <t>!destruction_time</t>
  </si>
  <si>
    <t>auto_billing#bool</t>
  </si>
  <si>
    <t>asset_name</t>
  </si>
  <si>
    <t>max_level_skin_1</t>
  </si>
  <si>
    <t>max_level_skin_2</t>
  </si>
  <si>
    <t>Classic Arcade</t>
  </si>
  <si>
    <t>Classic Arcade Lv.0</t>
  </si>
  <si>
    <t>街机底座</t>
  </si>
  <si>
    <t>arcade_01_00</t>
  </si>
  <si>
    <t>Classic Arcade Lv.1</t>
  </si>
  <si>
    <t>一级街机</t>
  </si>
  <si>
    <t>An old-fashioned, standard arcade machine.</t>
  </si>
  <si>
    <t>一台老旧的普通街机。</t>
  </si>
  <si>
    <t>arcade_01_01</t>
  </si>
  <si>
    <t>Classic Arcade Lv.2</t>
  </si>
  <si>
    <t>二级街机</t>
  </si>
  <si>
    <t>A passable arcade machine.</t>
  </si>
  <si>
    <t>一台勉强过得去的街机。</t>
  </si>
  <si>
    <t>arcade_01_02</t>
  </si>
  <si>
    <t>Classic Arcade Lv.3</t>
  </si>
  <si>
    <t>三级街机</t>
  </si>
  <si>
    <t>An average-level arcade machine.</t>
  </si>
  <si>
    <t>一台正常的街机。</t>
  </si>
  <si>
    <t>arcade_01_03</t>
  </si>
  <si>
    <t>Classic Arcade Lv.4</t>
  </si>
  <si>
    <t>四级街机</t>
  </si>
  <si>
    <t>A slightly above-average arcade machine.</t>
  </si>
  <si>
    <t>一台水准之上的街机。</t>
  </si>
  <si>
    <t>arcade_01_04</t>
  </si>
  <si>
    <t>Classic Arcade Lv.5</t>
  </si>
  <si>
    <t>五级街机</t>
  </si>
  <si>
    <t>A decent arcade machine.</t>
  </si>
  <si>
    <t>一台还不错的街机。</t>
  </si>
  <si>
    <t>arcade_01_05</t>
  </si>
  <si>
    <t>Classic Arcade Lv.6</t>
  </si>
  <si>
    <t>六级街机</t>
  </si>
  <si>
    <t>A trendy arcade machine.</t>
  </si>
  <si>
    <t>一台潮流街机。</t>
  </si>
  <si>
    <t>arcade_01_06</t>
  </si>
  <si>
    <t>Classic Arcade Lv.7</t>
  </si>
  <si>
    <t>七级街机</t>
  </si>
  <si>
    <t>A really impressive arcade machine.</t>
  </si>
  <si>
    <t>一台相当不错的街机。</t>
  </si>
  <si>
    <t>arcade_01_07</t>
  </si>
  <si>
    <t>Classic Arcade Lv.8</t>
  </si>
  <si>
    <t>八级街机</t>
  </si>
  <si>
    <t>A premium arcade machine.</t>
  </si>
  <si>
    <t>一台高级的街机。</t>
  </si>
  <si>
    <t>arcade_01_08</t>
  </si>
  <si>
    <t>Classic Arcade Lv.9</t>
  </si>
  <si>
    <t>九级街机</t>
  </si>
  <si>
    <t>A super high-end arcade machine!</t>
  </si>
  <si>
    <t>一台超级高级的街机。</t>
  </si>
  <si>
    <t>arcade_01_09</t>
  </si>
  <si>
    <t>Classic Arcade Lv.10</t>
  </si>
  <si>
    <t>十级街机</t>
  </si>
  <si>
    <t>The epitome of luxury for solo arcade gaming!</t>
  </si>
  <si>
    <t>最豪华的单人街机。</t>
  </si>
  <si>
    <t>arcade_01_10</t>
  </si>
  <si>
    <t>arcade_01_10_v1</t>
  </si>
  <si>
    <t>arcade_01_10_v2</t>
  </si>
  <si>
    <t>Claw Machine</t>
  </si>
  <si>
    <t>Claw Machine Lv.0</t>
  </si>
  <si>
    <t>娃娃机底座</t>
  </si>
  <si>
    <t>claw_01_00</t>
  </si>
  <si>
    <t>Claw Machine Lv.1</t>
  </si>
  <si>
    <t>一级娃娃机</t>
  </si>
  <si>
    <t>An outdated claw machine.</t>
  </si>
  <si>
    <t>一台老旧的娃娃机。</t>
  </si>
  <si>
    <t>claw_01_01</t>
  </si>
  <si>
    <t>Claw Machine Lv.2</t>
  </si>
  <si>
    <t>二级娃娃机</t>
  </si>
  <si>
    <t>A somewhat outmoded claw machine.</t>
  </si>
  <si>
    <t>一台有点过时的娃娃机。</t>
  </si>
  <si>
    <t>claw_01_02</t>
  </si>
  <si>
    <t>Claw Machine Lv.3</t>
  </si>
  <si>
    <t>三级娃娃机</t>
  </si>
  <si>
    <t>A regular, ordinary claw machine.</t>
  </si>
  <si>
    <t>一台普普通通的娃娃机。</t>
  </si>
  <si>
    <t>claw_01_03</t>
  </si>
  <si>
    <t>Claw Machine Lv.4</t>
  </si>
  <si>
    <t>四级娃娃机</t>
  </si>
  <si>
    <t>A fairly good claw machine.</t>
  </si>
  <si>
    <t>一台还不错的的娃娃机。</t>
  </si>
  <si>
    <t>claw_01_04</t>
  </si>
  <si>
    <t>Claw Machine Lv.5</t>
  </si>
  <si>
    <t>五级娃娃机</t>
  </si>
  <si>
    <t>A pretty good claw machine.</t>
  </si>
  <si>
    <t>一台很不错的的娃娃机。</t>
  </si>
  <si>
    <t>claw_01_05</t>
  </si>
  <si>
    <t>Claw Machine Lv.6</t>
  </si>
  <si>
    <t>六级娃娃机</t>
  </si>
  <si>
    <t>A trendy claw machine.</t>
  </si>
  <si>
    <t>一台新潮的的娃娃机。</t>
  </si>
  <si>
    <t>claw_01_06</t>
  </si>
  <si>
    <t>Claw Machine Lv.7</t>
  </si>
  <si>
    <t>七级娃娃机</t>
  </si>
  <si>
    <t>A premium claw machine.</t>
  </si>
  <si>
    <t>一台高级的娃娃机。</t>
  </si>
  <si>
    <t>claw_01_07</t>
  </si>
  <si>
    <t>Claw Machine Lv.8</t>
  </si>
  <si>
    <t>八级娃娃机</t>
  </si>
  <si>
    <t>A claw machine with a wide variety of prizes.</t>
  </si>
  <si>
    <t>一台奖品繁多的娃娃机。</t>
  </si>
  <si>
    <t>claw_01_08</t>
  </si>
  <si>
    <t>Claw Machine Lv.9</t>
  </si>
  <si>
    <t>九级娃娃机</t>
  </si>
  <si>
    <t xml:space="preserve">An extraordinarily fancy claw machine. </t>
  </si>
  <si>
    <t>一台超高级的娃娃机。</t>
  </si>
  <si>
    <t>claw_01_09</t>
  </si>
  <si>
    <t>Claw Machine Lv.10</t>
  </si>
  <si>
    <t>十级娃娃机</t>
  </si>
  <si>
    <t>An incredibly glamorous claw machine.</t>
  </si>
  <si>
    <t>一台华丽无比的娃娃机。</t>
  </si>
  <si>
    <t>claw_01_10</t>
  </si>
  <si>
    <t>claw_01_10_v1</t>
  </si>
  <si>
    <t>claw_01_10_v2</t>
  </si>
  <si>
    <t>Hoop Arcade</t>
  </si>
  <si>
    <t>Hoop Arcade Lv.0</t>
  </si>
  <si>
    <t>投篮机底座</t>
  </si>
  <si>
    <t>hoop_01_00</t>
  </si>
  <si>
    <t>Hoop Arcade Lv.1</t>
  </si>
  <si>
    <t>一级投篮机</t>
  </si>
  <si>
    <t>A dilapidated hoop arcade machine.</t>
  </si>
  <si>
    <t>一台年久失修的投篮机。</t>
  </si>
  <si>
    <t>hoop_01_01</t>
  </si>
  <si>
    <t>Hoop Arcade Lv.2</t>
  </si>
  <si>
    <t>二级投篮机</t>
  </si>
  <si>
    <t>A highly obsolete hoop arcade machine.</t>
  </si>
  <si>
    <t>一台非常过时的投篮机。</t>
  </si>
  <si>
    <t>hoop_01_02</t>
  </si>
  <si>
    <t>Hoop Arcade Lv.3</t>
  </si>
  <si>
    <t>三级投篮机</t>
  </si>
  <si>
    <t>A marginally usable hoop arcade machine.</t>
  </si>
  <si>
    <t>一台尚且能用的投篮机。</t>
  </si>
  <si>
    <t>hoop_01_03</t>
  </si>
  <si>
    <t>Hoop Arcade Lv.4</t>
  </si>
  <si>
    <t>四级投篮机</t>
  </si>
  <si>
    <t>A reasonably good hoop arcade machine.</t>
  </si>
  <si>
    <t>一台不算差的投篮机。</t>
  </si>
  <si>
    <t>hoop_01_04</t>
  </si>
  <si>
    <t>Hoop Arcade Lv.5</t>
  </si>
  <si>
    <t>五级投篮机</t>
  </si>
  <si>
    <t>A commonly found hoop arcade machine.</t>
  </si>
  <si>
    <t>一台主流的投篮机。</t>
  </si>
  <si>
    <t>hoop_01_05</t>
  </si>
  <si>
    <t>Hoop Arcade Lv.6</t>
  </si>
  <si>
    <t>六级投篮机</t>
  </si>
  <si>
    <t>A remarkably good hoop arcade machine.</t>
  </si>
  <si>
    <t>一台相当不错的投篮机。</t>
  </si>
  <si>
    <t>hoop_01_06</t>
  </si>
  <si>
    <t>Hoop Arcade Lv.7</t>
  </si>
  <si>
    <t>七级投篮机</t>
  </si>
  <si>
    <t>A trendy hoop arcade machine.</t>
  </si>
  <si>
    <t>一台市面上流行的投篮机。</t>
  </si>
  <si>
    <t>hoop_01_07</t>
  </si>
  <si>
    <t>Hoop Arcade Lv.8</t>
  </si>
  <si>
    <t>八级投篮机</t>
  </si>
  <si>
    <t>A splendid hoop arcade machine.</t>
  </si>
  <si>
    <t>一台华丽的投篮机。</t>
  </si>
  <si>
    <t>hoop_01_08</t>
  </si>
  <si>
    <t>Hoop Arcade Lv.9</t>
  </si>
  <si>
    <t>九级投篮机</t>
  </si>
  <si>
    <t>A flashy hoop arcade machine.</t>
  </si>
  <si>
    <t>一台噱头十足的投篮机。</t>
  </si>
  <si>
    <t>hoop_01_09</t>
  </si>
  <si>
    <t>Hoop Arcade Lv.10</t>
  </si>
  <si>
    <t>十级投篮机</t>
  </si>
  <si>
    <t>A cutting-edge high-end hoop arcade machine.</t>
  </si>
  <si>
    <t>一台科技感十足的高级投篮机。</t>
  </si>
  <si>
    <t>hoop_01_10</t>
  </si>
  <si>
    <t>hoop_01_10_v1</t>
  </si>
  <si>
    <t>hoop_01_10_v2</t>
  </si>
  <si>
    <t>Dance Arcade</t>
  </si>
  <si>
    <t>Dance Arcade Lv.0</t>
  </si>
  <si>
    <t>跳舞机底座</t>
  </si>
  <si>
    <t>dance_01_00</t>
  </si>
  <si>
    <t>Dance Arcade Lv.1</t>
  </si>
  <si>
    <t>一级跳舞机</t>
  </si>
  <si>
    <t>A barely functioning solo dance arcade machine.</t>
  </si>
  <si>
    <t>一台勉强运行的单人跳舞机。</t>
  </si>
  <si>
    <t>dance_01_01</t>
  </si>
  <si>
    <t>Dance Arcade Lv.2</t>
  </si>
  <si>
    <t>二级跳舞机</t>
  </si>
  <si>
    <t>A somewhat stuttering solo dance arcade machine.</t>
  </si>
  <si>
    <t>一台有点卡顿的单人跳舞机。</t>
  </si>
  <si>
    <t>dance_01_02</t>
  </si>
  <si>
    <t>Dance Arcade Lv.3</t>
  </si>
  <si>
    <t>三级跳舞机</t>
  </si>
  <si>
    <t>A smoothly running solo dance arcade machine.</t>
  </si>
  <si>
    <t>一台运行正常的单人跳舞机。</t>
  </si>
  <si>
    <t>dance_01_03</t>
  </si>
  <si>
    <t>Dance Arcade Lv.4</t>
  </si>
  <si>
    <t>四级跳舞机</t>
  </si>
  <si>
    <t>A satisfactory solo dance arcade machine.</t>
  </si>
  <si>
    <t>一台合格的单人跳舞机。</t>
  </si>
  <si>
    <t>dance_01_04</t>
  </si>
  <si>
    <t>Dance Arcade Lv.5</t>
  </si>
  <si>
    <t>五级跳舞机</t>
  </si>
  <si>
    <t>A reliable solo dance arcade machine.</t>
  </si>
  <si>
    <t>一台质量可靠的单人跳舞机。</t>
  </si>
  <si>
    <t>dance_01_05</t>
  </si>
  <si>
    <t>Dance Arcade Lv.6</t>
  </si>
  <si>
    <t>六级跳舞机</t>
  </si>
  <si>
    <t>A mainstream solo dance arcade machine.</t>
  </si>
  <si>
    <t>一台主流的单人跳舞机。</t>
  </si>
  <si>
    <t>dance_01_06</t>
  </si>
  <si>
    <t>Dance Arcade Lv.7</t>
  </si>
  <si>
    <t>七级跳舞机</t>
  </si>
  <si>
    <t>A massively popular solo dance arcade machine.</t>
  </si>
  <si>
    <t>一台人气超高的单人跳舞机。</t>
  </si>
  <si>
    <t>dance_01_07</t>
  </si>
  <si>
    <t>Dance Arcade Lv.8</t>
  </si>
  <si>
    <t>八级跳舞机</t>
  </si>
  <si>
    <t>An incredibly lavish solo dance arcade machine.</t>
  </si>
  <si>
    <t>一台非常华丽的单人跳舞机。</t>
  </si>
  <si>
    <t>dance_01_08</t>
  </si>
  <si>
    <t>Dance Arcade Lv.9</t>
  </si>
  <si>
    <t>九级跳舞机</t>
  </si>
  <si>
    <t>A flawless solo dance arcade machine.</t>
  </si>
  <si>
    <t>一台无可挑剔的单人跳舞机。</t>
  </si>
  <si>
    <t>dance_01_09</t>
  </si>
  <si>
    <t>Dance Arcade Lv.10</t>
  </si>
  <si>
    <t>十级跳舞机</t>
  </si>
  <si>
    <t>An unimaginable solo dance arcade machine.</t>
  </si>
  <si>
    <t>一台超乎想象的单人跳舞机。</t>
  </si>
  <si>
    <t>dance_01_10</t>
  </si>
  <si>
    <t>dance_01_10_v1</t>
  </si>
  <si>
    <t>dance_01_10_v2</t>
  </si>
  <si>
    <t>Dance Battle Arcade</t>
  </si>
  <si>
    <t>Dance Battle Arcade Lv.0</t>
  </si>
  <si>
    <t>双人跳舞机底座</t>
  </si>
  <si>
    <t>dancevs_01_00</t>
  </si>
  <si>
    <t>Dance Battle Arcade Lv.1</t>
  </si>
  <si>
    <t>一级双人跳舞机</t>
  </si>
  <si>
    <t>It's likely that this dance battle arcade can't bear the weight of two people.</t>
  </si>
  <si>
    <t>这台双人跳舞机很可能站不了两个人。</t>
  </si>
  <si>
    <t>dancevs_01_01</t>
  </si>
  <si>
    <t>Dance Battle Arcade Lv.2</t>
  </si>
  <si>
    <t>二级双人跳舞机</t>
  </si>
  <si>
    <t>This dance battle arcade barely fits two people, with one unable to dance.</t>
  </si>
  <si>
    <t>这台双人跳舞机勉强能站两个人，其中一个还不能跳。</t>
  </si>
  <si>
    <t>dancevs_01_02</t>
  </si>
  <si>
    <t>Dance Battle Arcade Lv.3</t>
  </si>
  <si>
    <t>三级双人跳舞机</t>
  </si>
  <si>
    <t>This dance battle arcade barely fits two dancers.</t>
  </si>
  <si>
    <t>这台双人跳舞机勉强能让两个人上去跳舞。</t>
  </si>
  <si>
    <t>dancevs_01_03</t>
  </si>
  <si>
    <t>Dance Battle Arcade Lv.4</t>
  </si>
  <si>
    <t>四级双人跳舞机</t>
  </si>
  <si>
    <t>A passable dance battle arcade.</t>
  </si>
  <si>
    <t>还算合格的双人跳舞机。</t>
  </si>
  <si>
    <t>dancevs_01_04</t>
  </si>
  <si>
    <t>Dance Battle Arcade Lv.5</t>
  </si>
  <si>
    <t>五级双人跳舞机</t>
  </si>
  <si>
    <t>A dance battle arcade where two people can dance with confidence.</t>
  </si>
  <si>
    <t>可以放心跳舞的双人跳舞机。</t>
  </si>
  <si>
    <t>dancevs_01_05</t>
  </si>
  <si>
    <t>Dance Battle Arcade Lv.6</t>
  </si>
  <si>
    <t>六级双人跳舞机</t>
  </si>
  <si>
    <t>A mainstream dance battle arcade.</t>
  </si>
  <si>
    <t>一台主流的双人跳舞机。</t>
  </si>
  <si>
    <t>dancevs_01_06</t>
  </si>
  <si>
    <t>Dance Battle Arcade Lv.7</t>
  </si>
  <si>
    <t>七级双人跳舞机</t>
  </si>
  <si>
    <t>A dance battle arcade where you can battle it out to your heart's content.</t>
  </si>
  <si>
    <t>一台让人可以尽情斗舞的双人跳舞机。</t>
  </si>
  <si>
    <t>dancevs_01_07</t>
  </si>
  <si>
    <t>Dance Battle Arcade Lv.8</t>
  </si>
  <si>
    <t>八级双人跳舞机</t>
  </si>
  <si>
    <t>An incredibly lavish dance battle arcade.</t>
  </si>
  <si>
    <t>一台非常华丽的双人跳舞机。</t>
  </si>
  <si>
    <t>dancevs_01_08</t>
  </si>
  <si>
    <t>Dance Battle Arcade Lv.9</t>
  </si>
  <si>
    <t>九级双人跳舞机</t>
  </si>
  <si>
    <t>A flawless solo dance battle arcade.</t>
  </si>
  <si>
    <t>一台无可挑剔的双人跳舞机。</t>
  </si>
  <si>
    <t>dancevs_01_09</t>
  </si>
  <si>
    <t>Dance Battle Arcade Lv.10</t>
  </si>
  <si>
    <t>十级双人跳舞机</t>
  </si>
  <si>
    <t>An unbelievably perfect dance battle arcade with flawless sound and light effects.</t>
  </si>
  <si>
    <t>一台声光效果完美到令人难以置信的双人跳舞机。</t>
  </si>
  <si>
    <t>dancevs_01_10</t>
  </si>
  <si>
    <t>dancevs_01_10_v1</t>
  </si>
  <si>
    <t>dancevs_01_10_v2</t>
  </si>
  <si>
    <t>Shooting Arcade</t>
  </si>
  <si>
    <t>Shooting Arcade Lv.0</t>
  </si>
  <si>
    <t>射击游戏机底座</t>
  </si>
  <si>
    <t>shoot_01_00</t>
  </si>
  <si>
    <t>Shooting Arcade Lv.1</t>
  </si>
  <si>
    <t>一级射击游戏机</t>
  </si>
  <si>
    <t>A shooting arcade that looks cheap.</t>
  </si>
  <si>
    <t>一台看起来廉价的射击游戏机。</t>
  </si>
  <si>
    <t>shoot_01_01</t>
  </si>
  <si>
    <t>Shooting Arcade Lv.2</t>
  </si>
  <si>
    <t>二级射击游戏机</t>
  </si>
  <si>
    <t>A shooting arcade that lacks much appeal.</t>
  </si>
  <si>
    <t>一台看起来没有太大吸引力的射击游戏机。</t>
  </si>
  <si>
    <t>shoot_01_02</t>
  </si>
  <si>
    <t>Shooting Arcade Lv.3</t>
  </si>
  <si>
    <t>三级射击游戏机</t>
  </si>
  <si>
    <t>A regular shooting arcade.</t>
  </si>
  <si>
    <t>一台普通的射击游戏机。</t>
  </si>
  <si>
    <t>shoot_01_03</t>
  </si>
  <si>
    <t>Shooting Arcade Lv.4</t>
  </si>
  <si>
    <t>四级射击游戏机</t>
  </si>
  <si>
    <t>A shooting arcade that's passable in all aspects.</t>
  </si>
  <si>
    <t>一台各方面都过得去的射击游戏机。</t>
  </si>
  <si>
    <t>shoot_01_04</t>
  </si>
  <si>
    <t>Shooting Arcade Lv.5</t>
  </si>
  <si>
    <t>五级射击游戏机</t>
  </si>
  <si>
    <t>A mainstream shooting arcade.</t>
  </si>
  <si>
    <t>一台主流的射击游戏机。</t>
  </si>
  <si>
    <t>shoot_01_05</t>
  </si>
  <si>
    <t>Shooting Arcade Lv.6</t>
  </si>
  <si>
    <t>六级射击游戏机</t>
  </si>
  <si>
    <t>A shooting arcade with realistic sound effects.</t>
  </si>
  <si>
    <t>一台音效逼真的射击游戏机。</t>
  </si>
  <si>
    <t>shoot_01_06</t>
  </si>
  <si>
    <t>Shooting Arcade Lv.7</t>
  </si>
  <si>
    <t>七级射击游戏机</t>
  </si>
  <si>
    <t>An exceptional shooting arcade with outstanding visual effects.</t>
  </si>
  <si>
    <t>一台视觉效果超群的射击游戏机。</t>
  </si>
  <si>
    <t>shoot_01_07</t>
  </si>
  <si>
    <t>Shooting Arcade Lv.8</t>
  </si>
  <si>
    <t>八级射击游戏机</t>
  </si>
  <si>
    <t>A shooting arcade with a strong sense of realism.</t>
  </si>
  <si>
    <t>一台拟真感很强的射击游戏机。</t>
  </si>
  <si>
    <t>shoot_01_08</t>
  </si>
  <si>
    <t>Shooting Arcade Lv.9</t>
  </si>
  <si>
    <t>九级射击游戏机</t>
  </si>
  <si>
    <t>A shooting arcade with immersive sound and light effects.</t>
  </si>
  <si>
    <t>一台声光效果让你身临其境的射击游戏机。</t>
  </si>
  <si>
    <t>shoot_01_09</t>
  </si>
  <si>
    <t>Shooting Arcade Lv.10</t>
  </si>
  <si>
    <t>十级射击游戏机</t>
  </si>
  <si>
    <t>A shooting arcade beyond all your imagination.</t>
  </si>
  <si>
    <t>一台超乎你所有想象的射击游戏机。</t>
  </si>
  <si>
    <t>shoot_01_10</t>
  </si>
  <si>
    <t>shoot_01_10_v1</t>
  </si>
  <si>
    <t>shoot_01_10_v2</t>
  </si>
  <si>
    <t>Motor Arcade</t>
  </si>
  <si>
    <t>Motor Arcade Lv.0</t>
  </si>
  <si>
    <t>摩托机底座</t>
  </si>
  <si>
    <t>motor_01_00</t>
  </si>
  <si>
    <t>Motor Arcade Lv.1</t>
  </si>
  <si>
    <t>一级摩托机</t>
  </si>
  <si>
    <t>This motor arcade looks dated.</t>
  </si>
  <si>
    <t>这台摩托游戏机不算新款。</t>
  </si>
  <si>
    <t>motor_01_01</t>
  </si>
  <si>
    <t>Motor Arcade Lv.2</t>
  </si>
  <si>
    <t>二级摩托机</t>
  </si>
  <si>
    <t>This motor arcade seems to support only light weight.</t>
  </si>
  <si>
    <t>这台摩托游戏机看起来只能承受很轻的体重。</t>
  </si>
  <si>
    <t>motor_01_02</t>
  </si>
  <si>
    <t>Motor Arcade Lv.3</t>
  </si>
  <si>
    <t>三级摩托机</t>
  </si>
  <si>
    <t>This motor arcade isn't quite thrilling enough.</t>
  </si>
  <si>
    <t>这台摩托游戏机还不够刺激。</t>
  </si>
  <si>
    <t>motor_01_03</t>
  </si>
  <si>
    <t>Motor Arcade Lv.4</t>
  </si>
  <si>
    <t>四级摩托机</t>
  </si>
  <si>
    <t>This motorcycle arcade is just average.</t>
  </si>
  <si>
    <t>这台摩托游戏机普普通通。</t>
  </si>
  <si>
    <t>motor_01_04</t>
  </si>
  <si>
    <t>Motor Arcade Lv.5</t>
  </si>
  <si>
    <t>五级摩托机</t>
  </si>
  <si>
    <t>A decent motor arcade.</t>
  </si>
  <si>
    <t>还不错的摩托游戏机。</t>
  </si>
  <si>
    <t>motor_01_05</t>
  </si>
  <si>
    <t>Motor Arcade Lv.6</t>
  </si>
  <si>
    <t>六级摩托机</t>
  </si>
  <si>
    <t>A mainstream configured motorcycle arcade.</t>
  </si>
  <si>
    <t>一台主流配置的摩托游戏机。</t>
  </si>
  <si>
    <t>motor_01_06</t>
  </si>
  <si>
    <t>Motor Arcade Lv.7</t>
  </si>
  <si>
    <t>七级摩托机</t>
  </si>
  <si>
    <t>A very appealing motorcycle arcade.</t>
  </si>
  <si>
    <t>一台很吸引人的摩托游戏机。</t>
  </si>
  <si>
    <t>motor_01_07</t>
  </si>
  <si>
    <t>Motor Arcade Lv.8</t>
  </si>
  <si>
    <t>八级摩托机</t>
  </si>
  <si>
    <t>A motor arcade with a strong sense of realism.</t>
  </si>
  <si>
    <t>一台拟真感很强的摩托游戏机。</t>
  </si>
  <si>
    <t>motor_01_08</t>
  </si>
  <si>
    <t>Motor Arcade Lv.9</t>
  </si>
  <si>
    <t>九级摩托机</t>
  </si>
  <si>
    <t>Makes you feel like you're riding a real motorcycle.</t>
  </si>
  <si>
    <t>让人觉得骑上了真正的摩托。</t>
  </si>
  <si>
    <t>motor_01_09</t>
  </si>
  <si>
    <t>Motor Arcade Lv.10</t>
  </si>
  <si>
    <t>十级摩托机</t>
  </si>
  <si>
    <t>Even better than riding a real motorcycle.</t>
  </si>
  <si>
    <t>比骑上真摩托的感觉还要棒。</t>
  </si>
  <si>
    <t>motor_01_10</t>
  </si>
  <si>
    <t>motor_01_10_v1</t>
  </si>
  <si>
    <t>motor_01_10_v2</t>
  </si>
  <si>
    <t>Slot Machine</t>
  </si>
  <si>
    <t>Slot Machine Lv.0</t>
  </si>
  <si>
    <t>老虎机底座</t>
  </si>
  <si>
    <t>slot_01_00</t>
  </si>
  <si>
    <t>Slot Machine Lv.1</t>
  </si>
  <si>
    <t>一级老虎机</t>
  </si>
  <si>
    <t>This slot machine looks like a scam.</t>
  </si>
  <si>
    <t>这台老虎机看起来像个骗局。</t>
  </si>
  <si>
    <t>slot_01_01</t>
  </si>
  <si>
    <t>Slot Machine Lv.2</t>
  </si>
  <si>
    <t>二级老虎机</t>
  </si>
  <si>
    <t>This slot machine doesn't seem to bring much luck.</t>
  </si>
  <si>
    <t>这台老虎机看起来不能让人走运。</t>
  </si>
  <si>
    <t>slot_01_02</t>
  </si>
  <si>
    <t>Slot Machine Lv.3</t>
  </si>
  <si>
    <t>三级老虎机</t>
  </si>
  <si>
    <t>The winning rate of this slot machine is probably not high.</t>
  </si>
  <si>
    <t>这台老虎机的中奖率应该不高。</t>
  </si>
  <si>
    <t>slot_01_03</t>
  </si>
  <si>
    <t>Slot Machine Lv.4</t>
  </si>
  <si>
    <t>四级老虎机</t>
  </si>
  <si>
    <t>Can this slot machine bring good luck?</t>
  </si>
  <si>
    <t>这台老虎机能带来好运吗？</t>
  </si>
  <si>
    <t>slot_01_04</t>
  </si>
  <si>
    <t>Slot Machine Lv.5</t>
  </si>
  <si>
    <t>五级老虎机</t>
  </si>
  <si>
    <t>It's a decent slot machine.</t>
  </si>
  <si>
    <t>算是一台像样的老虎机。</t>
  </si>
  <si>
    <t>slot_01_05</t>
  </si>
  <si>
    <t>Slot Machine Lv.6</t>
  </si>
  <si>
    <t>六级老虎机</t>
  </si>
  <si>
    <t>This slot machine looks like it can bring luck to the players.</t>
  </si>
  <si>
    <t>这台老虎机看起来能让玩家走运。</t>
  </si>
  <si>
    <t>slot_01_06</t>
  </si>
  <si>
    <t>Slot Machine Lv.7</t>
  </si>
  <si>
    <t>七级老虎机</t>
  </si>
  <si>
    <t>A slot machine that looks like it has a decent winning rate.</t>
  </si>
  <si>
    <t>一台看起来胜率还不错的老虎机。</t>
  </si>
  <si>
    <t>slot_01_07</t>
  </si>
  <si>
    <t>Slot Machine Lv.8</t>
  </si>
  <si>
    <t>八级老虎机</t>
  </si>
  <si>
    <t>A slot machine that looks like it has an incredibly high winning rate.</t>
  </si>
  <si>
    <t>一台看起来胜率超高的老虎机。</t>
  </si>
  <si>
    <t>slot_01_08</t>
  </si>
  <si>
    <t>Slot Machine Lv.9</t>
  </si>
  <si>
    <t>九级老虎机</t>
  </si>
  <si>
    <t>A slot machine that looks like it could hit the jackpot.</t>
  </si>
  <si>
    <t>一台看起来能中超级大奖的老虎机。</t>
  </si>
  <si>
    <t>slot_01_09</t>
  </si>
  <si>
    <t>Slot Machine Lv.10</t>
  </si>
  <si>
    <t>十级老虎机</t>
  </si>
  <si>
    <t>A slot machine that looks like it could change someone's life.</t>
  </si>
  <si>
    <t>一台看起来能改变人生命运的老虎机。</t>
  </si>
  <si>
    <t>slot_01_10</t>
  </si>
  <si>
    <t>slot_01_10_v1</t>
  </si>
  <si>
    <t>slot_01_10_v2</t>
  </si>
  <si>
    <t>Vending Machine</t>
  </si>
  <si>
    <t>Vending Machine Lv.0</t>
  </si>
  <si>
    <t>一级贩卖机</t>
  </si>
  <si>
    <t>vending_01_00</t>
  </si>
  <si>
    <t>Vending Machine Lv.1</t>
  </si>
  <si>
    <t>A soft drink vending machine.</t>
  </si>
  <si>
    <t>一台软饮售卖机。</t>
  </si>
  <si>
    <t>vending_01_01</t>
  </si>
  <si>
    <t>Vending Machine Lv.2</t>
  </si>
  <si>
    <t>二级贩卖机</t>
  </si>
  <si>
    <t>A vending machine with a selection of cold and hot drinks.</t>
  </si>
  <si>
    <t>一台同时提供冷饮和热饮的售卖机。</t>
  </si>
  <si>
    <t>vending_01_02</t>
  </si>
  <si>
    <t>Vending Machine Lv.3</t>
  </si>
  <si>
    <t>三级贩卖机</t>
  </si>
  <si>
    <t>A vending machine that offers beverages and snacks.</t>
  </si>
  <si>
    <t>一台提供软饮和零食售卖机。</t>
  </si>
  <si>
    <t>vending_01_03</t>
  </si>
  <si>
    <t>Vending Machine Lv.4</t>
  </si>
  <si>
    <t>四级贩卖机</t>
  </si>
  <si>
    <t>A vending machine that offers beverages, snacks, and instant meals.</t>
  </si>
  <si>
    <t>一台能提供饮料、小吃和即热食品的贩卖机。</t>
  </si>
  <si>
    <t>vending_01_04</t>
  </si>
  <si>
    <t>Vending Machine Lv.5</t>
  </si>
  <si>
    <t>五级贩卖机</t>
  </si>
  <si>
    <t>A vending machine that offers beverages, snacks, instant meals, and freshly made milk tea.</t>
  </si>
  <si>
    <t>一台能提供饮料、小吃、即热食品和现做奶茶的贩卖机机。</t>
  </si>
  <si>
    <t>vending_01_05</t>
  </si>
  <si>
    <t>vending_01_05_v1</t>
  </si>
  <si>
    <t>vending_01_05_v2</t>
  </si>
  <si>
    <t>Token Exchanger</t>
  </si>
  <si>
    <t>Token Exchanger Lv.0</t>
  </si>
  <si>
    <t>一级兑币机</t>
  </si>
  <si>
    <t>exchanger_01_00</t>
  </si>
  <si>
    <t>Token Exchanger Lv.1</t>
  </si>
  <si>
    <t>A token exchange machine that occasionally experiences glitches.</t>
  </si>
  <si>
    <t>一台偶发故障的兑币机。</t>
  </si>
  <si>
    <t>exchanger_01_01</t>
  </si>
  <si>
    <t>Token Exchanger Lv.2</t>
  </si>
  <si>
    <t>二级兑币机</t>
  </si>
  <si>
    <t>A token exchange machine with slow operation.</t>
  </si>
  <si>
    <t>一台运行缓慢的兑币机。</t>
  </si>
  <si>
    <t>exchanger_01_02</t>
  </si>
  <si>
    <t>Token Exchanger Lv.3</t>
  </si>
  <si>
    <t>三级兑币机</t>
  </si>
  <si>
    <t>A token exchange machine that operates normally.</t>
  </si>
  <si>
    <t>一台运行正常的兑币机。</t>
  </si>
  <si>
    <t>exchanger_01_03</t>
  </si>
  <si>
    <t>Token Exchanger Lv.4</t>
  </si>
  <si>
    <t>四级兑币机</t>
  </si>
  <si>
    <t>A token exchange machine with speedy operation.</t>
  </si>
  <si>
    <t>一台运行快速的兑币机。</t>
  </si>
  <si>
    <t>exchanger_01_04</t>
  </si>
  <si>
    <t>Token Exchanger Lv.5</t>
  </si>
  <si>
    <t>五级兑币机</t>
  </si>
  <si>
    <t>A smart token exchange machine.</t>
  </si>
  <si>
    <t>一台智能兑币机。</t>
  </si>
  <si>
    <t>exchanger_01_05</t>
  </si>
  <si>
    <t>exchanger_01_05_v1</t>
  </si>
  <si>
    <t>exchanger_01_05_v2</t>
  </si>
  <si>
    <t xml:space="preserve">Ticket Exchanger </t>
  </si>
  <si>
    <t>Ticket Exchanger Lv.0</t>
  </si>
  <si>
    <t>一级兑奖机</t>
  </si>
  <si>
    <t>exchanger_02_00</t>
  </si>
  <si>
    <t>Ticket Exchanger Lv.1</t>
  </si>
  <si>
    <t>A ticket exchange machine that occasionally experiences glitches.</t>
  </si>
  <si>
    <t>一台偶发故障的兑奖机。</t>
  </si>
  <si>
    <t>exchanger_02_01</t>
  </si>
  <si>
    <t>Ticket Exchanger Lv.2</t>
  </si>
  <si>
    <t>二级兑奖机</t>
  </si>
  <si>
    <t>A ticket exchange machine with slow operation.</t>
  </si>
  <si>
    <t>一台运行缓慢的兑奖机。</t>
  </si>
  <si>
    <t>exchanger_02_02</t>
  </si>
  <si>
    <t>Ticket Exchanger Lv.3</t>
  </si>
  <si>
    <t>三级兑奖机</t>
  </si>
  <si>
    <t>A ticket exchange machine that operates normally.</t>
  </si>
  <si>
    <t>一台运行正常的兑奖机。</t>
  </si>
  <si>
    <t>exchanger_02_03</t>
  </si>
  <si>
    <t>Ticket Exchanger Lv.4</t>
  </si>
  <si>
    <t>四级兑奖机</t>
  </si>
  <si>
    <t>A ticket exchange machine with speedy operation.</t>
  </si>
  <si>
    <t>一台运行快速的兑奖机。</t>
  </si>
  <si>
    <t>exchanger_02_04</t>
  </si>
  <si>
    <t>Ticket Exchanger Lv.5</t>
  </si>
  <si>
    <t>五级兑奖机</t>
  </si>
  <si>
    <t>A ticket token exchange machine.</t>
  </si>
  <si>
    <t>exchanger_02_05</t>
  </si>
  <si>
    <t>exchanger_02_05_v1</t>
  </si>
  <si>
    <t>exchanger_02_05_v2</t>
  </si>
  <si>
    <t>Restroom Stall</t>
  </si>
  <si>
    <t>Restroom Stall Lv.0</t>
  </si>
  <si>
    <t>卫生单间底座</t>
  </si>
  <si>
    <t>stall_01_00</t>
  </si>
  <si>
    <t>Restroom Stall Lv.1</t>
  </si>
  <si>
    <t>一级卫生单间</t>
  </si>
  <si>
    <t>A rudimentary restroom stall.</t>
  </si>
  <si>
    <t>一个简陋的卫生间单间。</t>
  </si>
  <si>
    <t>stall_01_01</t>
  </si>
  <si>
    <t>Restroom Stall Lv.2</t>
  </si>
  <si>
    <t>二级卫生单间</t>
  </si>
  <si>
    <t>A simple and unadorned restroom stall.</t>
  </si>
  <si>
    <t>一个朴实无华的卫生间单间。</t>
  </si>
  <si>
    <t>stall_01_02</t>
  </si>
  <si>
    <t>Restroom Stall Lv.3</t>
  </si>
  <si>
    <t>三级卫生单间</t>
  </si>
  <si>
    <t>A very clean restroom stall.</t>
  </si>
  <si>
    <t>一个很清洁的卫生间单间。</t>
  </si>
  <si>
    <t>stall_01_03</t>
  </si>
  <si>
    <t>Restroom Stall Lv.4</t>
  </si>
  <si>
    <t>四级卫生单间</t>
  </si>
  <si>
    <t>A modern restroom stall.</t>
  </si>
  <si>
    <t>一个现代化的卫生间单间。</t>
  </si>
  <si>
    <t>stall_01_04</t>
  </si>
  <si>
    <t>Restroom Stall Lv.5</t>
  </si>
  <si>
    <t>五级卫生单间</t>
  </si>
  <si>
    <t>A restroom stall resembling that of a five-star hotel.</t>
  </si>
  <si>
    <t>一个五星级酒店般的卫生间单间。</t>
  </si>
  <si>
    <t>stall_01_05</t>
  </si>
  <si>
    <t>stall_01_05_v1</t>
  </si>
  <si>
    <t>stall_01_05_v2</t>
  </si>
  <si>
    <t>Massage Chair</t>
  </si>
  <si>
    <t>Massage Chair Lv.1</t>
  </si>
  <si>
    <t>按摩椅</t>
  </si>
  <si>
    <t>A regular massage chair.</t>
  </si>
  <si>
    <t>一个普通的按摩椅。</t>
  </si>
  <si>
    <t>mchair_01_01</t>
  </si>
  <si>
    <t>Massage Chair Lv.2</t>
  </si>
  <si>
    <t>高级按摩椅</t>
  </si>
  <si>
    <t>A fully-featured massage chair.</t>
  </si>
  <si>
    <t>一台功能齐全的按摩椅。</t>
  </si>
  <si>
    <t>mchair_01_02</t>
  </si>
  <si>
    <t>Massage Chair Lv.3</t>
  </si>
  <si>
    <t>豪华按摩椅</t>
  </si>
  <si>
    <t>A space capsule massage chair.</t>
  </si>
  <si>
    <t>一台太空舱按摩椅.</t>
  </si>
  <si>
    <t>mchair_01_03</t>
  </si>
  <si>
    <t>Green Plant</t>
  </si>
  <si>
    <t>Green Plant Lv.1</t>
  </si>
  <si>
    <t>一级绿植</t>
  </si>
  <si>
    <t>A small green plant.</t>
  </si>
  <si>
    <t>一盆小绿植。</t>
  </si>
  <si>
    <t>plant_01_01</t>
  </si>
  <si>
    <t>Green Plant Lv.2</t>
  </si>
  <si>
    <t>二级绿植</t>
  </si>
  <si>
    <t>A green plant.</t>
  </si>
  <si>
    <t>一盆绿植。</t>
  </si>
  <si>
    <t>plant_01_02</t>
  </si>
  <si>
    <t>Green Plant Lv.3</t>
  </si>
  <si>
    <t>三级绿植</t>
  </si>
  <si>
    <t>A beautiful green plant.</t>
  </si>
  <si>
    <t>一盆好看的绿植。</t>
  </si>
  <si>
    <t>plant_01_03</t>
  </si>
  <si>
    <t>Green Plant Lv.4</t>
  </si>
  <si>
    <t>四级绿植</t>
  </si>
  <si>
    <t>A fully grown green plant.</t>
  </si>
  <si>
    <t>一盆已长成的绿植。</t>
  </si>
  <si>
    <t>plant_01_04</t>
  </si>
  <si>
    <t>Green Plant Lv.5</t>
  </si>
  <si>
    <t>五级绿植</t>
  </si>
  <si>
    <t>A respiratory-improving green plant.</t>
  </si>
  <si>
    <t>一盆改善呼吸的绿植。</t>
  </si>
  <si>
    <t>plant_01_05</t>
  </si>
  <si>
    <t>plant_01_05_v1</t>
  </si>
  <si>
    <t>plant_01_05_v2</t>
  </si>
  <si>
    <t>Game Poster</t>
  </si>
  <si>
    <t>Game Poster Lv.1</t>
  </si>
  <si>
    <t>一级游戏海报</t>
  </si>
  <si>
    <t>A game poster with average print quality.</t>
  </si>
  <si>
    <t>一张印刷质量普通的游戏海报。</t>
  </si>
  <si>
    <t>poster_01_01</t>
  </si>
  <si>
    <t>Game Poster Lv.2</t>
  </si>
  <si>
    <t>二级游戏海报</t>
  </si>
  <si>
    <t>A beautifully crafted game poster.</t>
  </si>
  <si>
    <t>一张印刷精美的游戏海报。</t>
  </si>
  <si>
    <t>poster_01_02</t>
  </si>
  <si>
    <t>Game Poster Lv.3</t>
  </si>
  <si>
    <t>三级游戏海报</t>
  </si>
  <si>
    <t>A game poster featuring a lightbox display.</t>
  </si>
  <si>
    <t>一块游戏海报灯箱。</t>
  </si>
  <si>
    <t>poster_01_03</t>
  </si>
  <si>
    <t>Game Poster Lv.4</t>
  </si>
  <si>
    <t>四级游戏海报</t>
  </si>
  <si>
    <t>A glasses-free 3D game poster.</t>
  </si>
  <si>
    <t>一幅裸眼 3D 游戏海报。</t>
  </si>
  <si>
    <t>poster_01_04</t>
  </si>
  <si>
    <t>Game Poster Lv.5</t>
  </si>
  <si>
    <t>五级游戏海报</t>
  </si>
  <si>
    <t>A digital display screen that can showcase rotating game posters.</t>
  </si>
  <si>
    <t>一台可以轮播游戏海报的电子屏。</t>
  </si>
  <si>
    <t>poster_01_05</t>
  </si>
  <si>
    <t>poster_01_05_v1</t>
  </si>
  <si>
    <t>poster_01_05_v2</t>
  </si>
  <si>
    <t>Fan</t>
  </si>
  <si>
    <t>Fan Lv.1</t>
  </si>
  <si>
    <t>一级电扇</t>
  </si>
  <si>
    <t>A three-blade small eiling fan.</t>
  </si>
  <si>
    <t>一台三叶小吊扇。</t>
  </si>
  <si>
    <t>fan_01_01</t>
  </si>
  <si>
    <t>Fan Lv.2</t>
  </si>
  <si>
    <t>二级电扇</t>
  </si>
  <si>
    <t>A three-blade ceiling fan.</t>
  </si>
  <si>
    <t>一台三叶吊扇。</t>
  </si>
  <si>
    <t>fan_01_02</t>
  </si>
  <si>
    <t>Fan Lv.3</t>
  </si>
  <si>
    <t>三级电扇</t>
  </si>
  <si>
    <t>A four-blade ceiling fan.</t>
  </si>
  <si>
    <t>一台四叶吊扇。</t>
  </si>
  <si>
    <t>fan_01_03</t>
  </si>
  <si>
    <t>Humidifier</t>
  </si>
  <si>
    <t>Humidifier Lv.1</t>
  </si>
  <si>
    <t>一级加湿器</t>
  </si>
  <si>
    <t>A small humidifier.</t>
  </si>
  <si>
    <t>一台小加湿器。</t>
  </si>
  <si>
    <t>humi_01_01</t>
  </si>
  <si>
    <t>Humidifier Lv.2</t>
  </si>
  <si>
    <t>二级加湿器</t>
  </si>
  <si>
    <t>A very stylish humidifier.</t>
  </si>
  <si>
    <t>一台很时尚的加湿器。</t>
  </si>
  <si>
    <t>humi_01_02</t>
  </si>
  <si>
    <t>Humidifier Lv.3</t>
  </si>
  <si>
    <t>三级加湿器</t>
  </si>
  <si>
    <t>A humidifier that creates a comfortable atmosphere.</t>
  </si>
  <si>
    <t>一台让人感到舒适的加湿器。</t>
  </si>
  <si>
    <t>humi_01_03</t>
  </si>
  <si>
    <t>Trash Bin</t>
  </si>
  <si>
    <t>Trash Bin Lv.1</t>
  </si>
  <si>
    <t>一级垃圾箱</t>
  </si>
  <si>
    <t>A medium-sized trash bin.</t>
  </si>
  <si>
    <t>容量一般的垃圾箱。</t>
  </si>
  <si>
    <t>trashbin_01_01</t>
  </si>
  <si>
    <t>Trash Bin Lv.2</t>
  </si>
  <si>
    <t>二级垃圾箱</t>
  </si>
  <si>
    <t>容量可观的垃圾桶。</t>
  </si>
  <si>
    <t>trashbin_01_02</t>
  </si>
  <si>
    <t>Trash Bin Lv.3</t>
  </si>
  <si>
    <t>三级垃圾箱</t>
  </si>
  <si>
    <t>trashbin_01_03</t>
  </si>
  <si>
    <t>Trash Bin Lv.4</t>
  </si>
  <si>
    <t>四级垃圾箱</t>
  </si>
  <si>
    <t>trashbin_01_04</t>
  </si>
  <si>
    <t>Trash Bin Lv.5</t>
  </si>
  <si>
    <t>五级垃圾箱</t>
  </si>
  <si>
    <t>trashbin_01_05</t>
  </si>
  <si>
    <t>Signboard</t>
  </si>
  <si>
    <t>Signboard Lv.1</t>
  </si>
  <si>
    <t>一级招牌</t>
  </si>
  <si>
    <t>A simple signboard.</t>
  </si>
  <si>
    <t>一块简单的招牌。</t>
  </si>
  <si>
    <t>signboard_01_00</t>
  </si>
  <si>
    <t>signboard_01_01</t>
  </si>
  <si>
    <t>Signboard Lv.2</t>
  </si>
  <si>
    <t>二级招牌</t>
  </si>
  <si>
    <t>An illuminated signage.</t>
  </si>
  <si>
    <t>一块灯箱招牌。</t>
  </si>
  <si>
    <t>signboard_01_02</t>
  </si>
  <si>
    <t>Signboard Lv.3</t>
  </si>
  <si>
    <t>三级招牌</t>
  </si>
  <si>
    <t>An LED display signboard.</t>
  </si>
  <si>
    <t>一块 LED 招牌。</t>
  </si>
  <si>
    <t>signboard_01_03</t>
  </si>
  <si>
    <t>Signboard Lv.4</t>
  </si>
  <si>
    <t>四级招牌</t>
  </si>
  <si>
    <t>An eye-catching LED neon signboard.</t>
  </si>
  <si>
    <t>一块吸引人的 LED 霓虹灯招牌。</t>
  </si>
  <si>
    <t>signboard_01_04</t>
  </si>
  <si>
    <t>Signboard Lv.5</t>
  </si>
  <si>
    <t>五级招牌</t>
  </si>
  <si>
    <t>A huge neon signboard designed to draw in large crowds.</t>
  </si>
  <si>
    <t>一块能吸引大客流量的巨型霓虹灯招牌。</t>
  </si>
  <si>
    <t>signboard_01_05</t>
  </si>
  <si>
    <t>signboard_01_05_v1</t>
  </si>
  <si>
    <t>signboard_01_05_v2</t>
  </si>
  <si>
    <t>角色种类</t>
  </si>
  <si>
    <t>游玩次数（不含服务终端）</t>
  </si>
  <si>
    <t>游玩完成后逗留时长</t>
  </si>
  <si>
    <t>character_id</t>
  </si>
  <si>
    <t>!character_type（隐式）</t>
  </si>
  <si>
    <t>count_of_game_plays</t>
  </si>
  <si>
    <t>stay_after_playing_duration</t>
  </si>
  <si>
    <t>garbage_generation_rate</t>
  </si>
  <si>
    <t>vending_machine_visitation_rate</t>
  </si>
  <si>
    <t>Non-Consumer</t>
  </si>
  <si>
    <t>Consumer A</t>
  </si>
  <si>
    <t>Consumer B</t>
  </si>
  <si>
    <t>Consumer C</t>
  </si>
  <si>
    <t>各种员工最大数量</t>
  </si>
  <si>
    <t>branch_id</t>
  </si>
  <si>
    <t>branch_name</t>
  </si>
  <si>
    <t>branch_name_in_otherlang</t>
  </si>
  <si>
    <t>!earning_speed_in_total</t>
  </si>
  <si>
    <t>max_employee_count#{}</t>
  </si>
  <si>
    <t>customer_capacity</t>
  </si>
  <si>
    <t>customer_traffic</t>
  </si>
  <si>
    <t>turnover_rate</t>
  </si>
  <si>
    <t>b1</t>
  </si>
  <si>
    <t>The Rundown Arcade</t>
  </si>
  <si>
    <t>老旧电玩厅</t>
  </si>
  <si>
    <t>{
"1": 1,
"2": 0,
"3": 1,
"4": 0,
"5": 0,
"6": 1,
"7": 1,
"8": 1,
"9": 1,
"10": 1
}</t>
  </si>
  <si>
    <t>b2</t>
  </si>
  <si>
    <t>The Arcade Zone</t>
  </si>
  <si>
    <t>电玩地带</t>
  </si>
  <si>
    <t>{
"1": 1,
"2": 2,
"3": 2,
"4": 1,
"5": 2,
"6": 1,
"7": 1,
"8": 1,
"9": 1,
"10": 1
}</t>
  </si>
  <si>
    <t>b3</t>
  </si>
  <si>
    <t>The E-Gaming Center</t>
  </si>
  <si>
    <t>商场电玩中心</t>
  </si>
  <si>
    <t>{
"1": 1,
"2": 3,
"3": 3,
"4": 2,
"5": 3,
"6": 1,
"7": 1,
"8": 1,
"9": 1,
"10": 1
}</t>
  </si>
  <si>
    <t>b4</t>
  </si>
  <si>
    <t>The E-Gaming Carnival</t>
  </si>
  <si>
    <t>电子娱乐嘉年华</t>
  </si>
  <si>
    <t>{
"1": 1,
"2": 4,
"3": 4,
"4": 3,
"5": 4,
"6": 1,
"7": 1,
"8": 1,
"9": 1,
"10": 1
}</t>
  </si>
  <si>
    <t>b5</t>
  </si>
  <si>
    <t>The Grand E-Gaming Carnival</t>
  </si>
  <si>
    <t>大型电子娱乐嘉年华</t>
  </si>
  <si>
    <t>{
"1": 1,
"2": 5,
"3": 5,
"4": 5,
"5": 5,
"6": 1,
"7": 1,
"8": 1,
"9": 1,
"10": 1
}</t>
  </si>
  <si>
    <t>earning_speed</t>
  </si>
  <si>
    <t>cost_power_in_total</t>
  </si>
  <si>
    <t>realtime_customers</t>
  </si>
  <si>
    <t>realtime_level_in_total</t>
  </si>
  <si>
    <t>max_level</t>
  </si>
  <si>
    <t>卡片影响的单体</t>
  </si>
  <si>
    <t>加成描述</t>
  </si>
  <si>
    <t>影响的加成类型</t>
  </si>
  <si>
    <t>Lv1 所需卡数和加成</t>
  </si>
  <si>
    <t>Lv2 所需卡数和加成</t>
  </si>
  <si>
    <t>Lv3 所需卡数和加成</t>
  </si>
  <si>
    <t>Lv4 所需卡数和加成</t>
  </si>
  <si>
    <t>Lv5 所需卡数和加成</t>
  </si>
  <si>
    <t>Lv6 所需卡数和加成</t>
  </si>
  <si>
    <t>Lv7 所需卡数和加成</t>
  </si>
  <si>
    <t>Lv8 所需卡数和加成</t>
  </si>
  <si>
    <t>Lv9 所需卡数和加成</t>
  </si>
  <si>
    <t>Lv10 所需卡数和加成</t>
  </si>
  <si>
    <t>card_id</t>
  </si>
  <si>
    <t>card_name</t>
  </si>
  <si>
    <t>card_name_in_otherlang</t>
  </si>
  <si>
    <t>card_affects_unit_id</t>
  </si>
  <si>
    <t>card_effect_caption</t>
  </si>
  <si>
    <t>card_effect_type</t>
  </si>
  <si>
    <t>lv_01_term_n_bonus</t>
  </si>
  <si>
    <t>lv_02_term_n_bonus</t>
  </si>
  <si>
    <t>lv_03_term_n_bonus</t>
  </si>
  <si>
    <t>lv_04_term_n_bonus</t>
  </si>
  <si>
    <t>lv_05_term_n_bonus</t>
  </si>
  <si>
    <t>lv_06_term_n_bonus</t>
  </si>
  <si>
    <t>lv_07_term_n_bonus</t>
  </si>
  <si>
    <t>lv_08_term_n_bonus</t>
  </si>
  <si>
    <t>lv_09_term_n_bonus</t>
  </si>
  <si>
    <t>lv_10_term_n_bonus</t>
  </si>
  <si>
    <t>c101</t>
  </si>
  <si>
    <t>Arcade Enthusiast</t>
  </si>
  <si>
    <t>街机达人</t>
  </si>
  <si>
    <t>Increase classic arcades revenue.</t>
  </si>
  <si>
    <t>Increase in income percentage</t>
  </si>
  <si>
    <t>1, 0.10</t>
  </si>
  <si>
    <t>5, 0.15</t>
  </si>
  <si>
    <t>10, 0.20</t>
  </si>
  <si>
    <t>20, 0.25</t>
  </si>
  <si>
    <t>40, 0.30</t>
  </si>
  <si>
    <t>60, 0.35</t>
  </si>
  <si>
    <t>80, 0.40</t>
  </si>
  <si>
    <t>100, 0.45</t>
  </si>
  <si>
    <t>150, 0.50</t>
  </si>
  <si>
    <t>200, 0.55</t>
  </si>
  <si>
    <t>c102</t>
  </si>
  <si>
    <t>Doll-grabbing Maestro</t>
  </si>
  <si>
    <t>抓娃娃大神</t>
  </si>
  <si>
    <t>Increase claw machines revenue.</t>
  </si>
  <si>
    <t>c103</t>
  </si>
  <si>
    <t>Streetball King</t>
  </si>
  <si>
    <t>街篮王</t>
  </si>
  <si>
    <t>Increase hoop arcades revenue.</t>
  </si>
  <si>
    <t>c104</t>
  </si>
  <si>
    <t>Dance Aficionado</t>
  </si>
  <si>
    <t>舞林至尊</t>
  </si>
  <si>
    <t>104, 105</t>
  </si>
  <si>
    <t>Increase dance arcades revenue.</t>
  </si>
  <si>
    <t>c106</t>
  </si>
  <si>
    <t>Sharpshooter</t>
  </si>
  <si>
    <t>枪神</t>
  </si>
  <si>
    <t>Increase shooting arcades revenue.</t>
  </si>
  <si>
    <t>c107</t>
  </si>
  <si>
    <t>Motorcycle Gang</t>
  </si>
  <si>
    <t>飞摩帮</t>
  </si>
  <si>
    <t>Increase motor arcades revenue.</t>
  </si>
  <si>
    <t>c108</t>
  </si>
  <si>
    <t>Lucky One</t>
  </si>
  <si>
    <t>幸运儿</t>
  </si>
  <si>
    <t>Increase slot machines revenue.</t>
  </si>
  <si>
    <t>c201</t>
  </si>
  <si>
    <t>Sales Champion</t>
  </si>
  <si>
    <t>销售冠军</t>
  </si>
  <si>
    <t>Increase vending machine profits</t>
  </si>
  <si>
    <t>c901</t>
  </si>
  <si>
    <t>On-call</t>
  </si>
  <si>
    <t>随叫随到</t>
  </si>
  <si>
    <t>1, 2, 3, 4, 5</t>
  </si>
  <si>
    <t>Increase the movement speed of all employees</t>
  </si>
  <si>
    <t>c902</t>
  </si>
  <si>
    <t>Tech Wizard</t>
  </si>
  <si>
    <t>技术帝</t>
  </si>
  <si>
    <t>Machines that are prone to damage</t>
  </si>
  <si>
    <t>Reduce maintenance time</t>
  </si>
  <si>
    <t>1, -0.5</t>
  </si>
  <si>
    <t>5, -1.0</t>
  </si>
  <si>
    <t>10, -1.5</t>
  </si>
  <si>
    <t>20, -2.0</t>
  </si>
  <si>
    <t>40, -2.5</t>
  </si>
  <si>
    <t>200, -3.0</t>
  </si>
  <si>
    <t>200, -3.5</t>
  </si>
  <si>
    <t>200, -4.0</t>
  </si>
  <si>
    <t>200, -4.5</t>
  </si>
  <si>
    <t>200, -5</t>
  </si>
  <si>
    <t>c903</t>
  </si>
  <si>
    <t>Clean Freak</t>
  </si>
  <si>
    <t>洁癖者</t>
  </si>
  <si>
    <t>Reduce cleaning time</t>
  </si>
  <si>
    <t>c904</t>
  </si>
  <si>
    <t>Fast Walker</t>
  </si>
  <si>
    <t>暴走族</t>
  </si>
  <si>
    <t>Customers</t>
  </si>
  <si>
    <t>Increase the movement speed of customers</t>
  </si>
  <si>
    <t>Overtime King</t>
  </si>
  <si>
    <t>加班王</t>
  </si>
  <si>
    <t xml:space="preserve">Offline Time </t>
  </si>
  <si>
    <t>Increase in offline time percentage</t>
  </si>
  <si>
    <t>After-sleep Income</t>
  </si>
  <si>
    <t>睡后收入</t>
  </si>
  <si>
    <t>Offline Profits</t>
  </si>
  <si>
    <t>Increase in offline profits percentage</t>
  </si>
  <si>
    <t>职位 id</t>
  </si>
  <si>
    <t>职位名称</t>
  </si>
  <si>
    <t>非英语职位名称</t>
  </si>
  <si>
    <t>职能描述</t>
  </si>
  <si>
    <t>非英语职能描述</t>
  </si>
  <si>
    <t>离线时长加成（单位 min）</t>
  </si>
  <si>
    <t>在线收益加成（单位：数字表示的百分比 ）</t>
  </si>
  <si>
    <t>position_id</t>
  </si>
  <si>
    <t>position_name</t>
  </si>
  <si>
    <t>position_name_in_otherlang</t>
  </si>
  <si>
    <t>job_description</t>
  </si>
  <si>
    <t>job_description_in_otherlang</t>
  </si>
  <si>
    <t>cost_cash_converted_diamonds</t>
  </si>
  <si>
    <t>salary_cash_per_hour_converted_diamonds</t>
  </si>
  <si>
    <t>cost_iap_usd</t>
  </si>
  <si>
    <t>reduce_unit_cd_time</t>
  </si>
  <si>
    <t>default_moving_speed</t>
  </si>
  <si>
    <t>offline_duration_bonus</t>
  </si>
  <si>
    <t>online_profit_bonus</t>
  </si>
  <si>
    <t>Manager</t>
  </si>
  <si>
    <t>店长</t>
  </si>
  <si>
    <t>Assist in withdrawing cash.</t>
  </si>
  <si>
    <t>帮助收钱。</t>
  </si>
  <si>
    <t>employee_junior_manager</t>
  </si>
  <si>
    <t>Security</t>
  </si>
  <si>
    <t>保安</t>
  </si>
  <si>
    <t>Assist in picking up things.</t>
  </si>
  <si>
    <t>帮助拾遗。</t>
  </si>
  <si>
    <t>employee_junior_security</t>
  </si>
  <si>
    <t>Tech Guy</t>
  </si>
  <si>
    <t>运维人员</t>
  </si>
  <si>
    <t>Assist in maintaining operations.</t>
  </si>
  <si>
    <t>帮助运维。</t>
  </si>
  <si>
    <t>employee_junior_techguy</t>
  </si>
  <si>
    <t>Cleaner</t>
  </si>
  <si>
    <t>保洁员</t>
  </si>
  <si>
    <t>Assist with tidying up</t>
  </si>
  <si>
    <t>帮助打扫。</t>
  </si>
  <si>
    <t>employee_junior_cleaner</t>
  </si>
  <si>
    <t>Staff</t>
  </si>
  <si>
    <t>店员</t>
  </si>
  <si>
    <t>Assist with operating device.</t>
  </si>
  <si>
    <t>帮助操作机器。</t>
  </si>
  <si>
    <t>employee_junior_staff</t>
  </si>
  <si>
    <t>Accountant</t>
  </si>
  <si>
    <t>会计</t>
  </si>
  <si>
    <t>Increase the offline earnings cap by 1 hour.</t>
  </si>
  <si>
    <t>增加 1 小时离线收益上限。</t>
  </si>
  <si>
    <t>employee_senior_accountant</t>
  </si>
  <si>
    <t>Financial Expert</t>
  </si>
  <si>
    <t>财务专家</t>
  </si>
  <si>
    <t>Increase the offline earnings cap by 3 hours.</t>
  </si>
  <si>
    <t>增加 3 小时离线收益上限。</t>
  </si>
  <si>
    <t>employee_senior_financialexpert</t>
  </si>
  <si>
    <t>CFO</t>
  </si>
  <si>
    <t>财务官</t>
  </si>
  <si>
    <t>Increase the offline earnings cap by 10 hours.</t>
  </si>
  <si>
    <t>增加 10 小时离线收益上限。</t>
  </si>
  <si>
    <t>employee_senior_cfo</t>
  </si>
  <si>
    <t>COO</t>
  </si>
  <si>
    <t>运营官</t>
  </si>
  <si>
    <t>Increase online earnings by 50%.</t>
  </si>
  <si>
    <t>增加 50% 的在线收益。</t>
  </si>
  <si>
    <t>employee_senior_coo</t>
  </si>
  <si>
    <t>CEO</t>
  </si>
  <si>
    <t>执行官</t>
  </si>
  <si>
    <t>Increase online earnings by 100%.</t>
  </si>
  <si>
    <t>增加 100% 的在线收益。</t>
  </si>
  <si>
    <t>employee_senior_ceo</t>
  </si>
  <si>
    <t>max_junior_employee_count</t>
  </si>
  <si>
    <t>单选</t>
  </si>
  <si>
    <t>earning_speed_in_total</t>
  </si>
  <si>
    <r>
      <rPr/>
      <t>b1</t>
    </r>
  </si>
  <si>
    <r>
      <rPr/>
      <t>The Rundown Arcade</t>
    </r>
  </si>
  <si>
    <r>
      <rPr/>
      <t>老旧电玩厅</t>
    </r>
  </si>
  <si>
    <r>
      <rPr/>
      <t>x, x, x, x.</t>
    </r>
  </si>
  <si>
    <r>
      <rPr/>
      <t>b2</t>
    </r>
  </si>
  <si>
    <r>
      <rPr/>
      <t>The Arcade Zone</t>
    </r>
  </si>
  <si>
    <r>
      <rPr/>
      <t>电玩地带</t>
    </r>
  </si>
  <si>
    <r>
      <rPr/>
      <t>b3</t>
    </r>
  </si>
  <si>
    <r>
      <rPr/>
      <t xml:space="preserve">The E-Gaming Center </t>
    </r>
  </si>
  <si>
    <r>
      <rPr/>
      <t>商场电玩中心</t>
    </r>
  </si>
  <si>
    <r>
      <rPr/>
      <t>b4</t>
    </r>
  </si>
  <si>
    <r>
      <rPr/>
      <t>The E-Gaming Carnival</t>
    </r>
  </si>
  <si>
    <r>
      <rPr/>
      <t>电子娱乐嘉年华</t>
    </r>
  </si>
  <si>
    <r>
      <rPr/>
      <t>b5</t>
    </r>
  </si>
  <si>
    <r>
      <rPr/>
      <t>The Grand E-Gaming Carnival</t>
    </r>
  </si>
  <si>
    <r>
      <rPr/>
      <t>大型电子娱乐嘉年华</t>
    </r>
  </si>
</sst>
</file>

<file path=xl/styles.xml><?xml version="1.0" encoding="utf-8"?>
<styleSheet xmlns="http://schemas.openxmlformats.org/spreadsheetml/2006/main">
  <numFmts count="2">
    <numFmt numFmtId="300" formatCode="0_);[Red]\(0\)"/>
    <numFmt numFmtId="301" formatCode="0.00_);[Red]\(0.00\)"/>
  </numFmts>
  <fonts count="11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/>
    <font>
      <b val="true"/>
    </font>
    <font>
      <b val="false"/>
    </font>
    <font>
      <b val="true"/>
    </font>
    <font>
      <b val="true"/>
    </font>
    <font>
      <name val="Calibri"/>
      <b val="false"/>
    </font>
    <font>
      <name val="Calibri"/>
    </font>
    <font>
      <name val="Calibri"/>
      <b val="true"/>
    </font>
    <font>
      <name val="Calibri"/>
      <b val="true"/>
    </font>
  </fonts>
  <fills count="9">
    <fill>
      <patternFill patternType="none"/>
    </fill>
    <fill>
      <patternFill patternType="gray125"/>
    </fill>
    <fill>
      <patternFill/>
    </fill>
    <fill>
      <patternFill patternType="solid">
        <fgColor rgb="FFFFE9E8"/>
        <bgColor auto="true"/>
      </patternFill>
    </fill>
    <fill>
      <patternFill/>
    </fill>
    <fill/>
    <fill>
      <patternFill patternType="solid">
        <fgColor rgb="2E421715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F2F2F2"/>
        <bgColor auto="true"/>
      </patternFill>
    </fill>
  </fills>
  <borders count="2">
    <border>
      <left/>
      <right/>
      <top/>
      <bottom/>
      <diagonal/>
    </border>
    <border/>
  </borders>
  <cellStyleXfs>
    <xf numFmtId="0" fontId="0" fillId="0" borderId="0" xfId="0">
      <alignment vertical="center"/>
    </xf>
  </cellStyleXfs>
  <cellXfs count="67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0" xfId="0">
      <alignment vertical="center"/>
    </xf>
    <xf fontId="2" fillId="2" borderId="0" xfId="0">
      <alignment vertical="center"/>
    </xf>
    <xf numFmtId="0" fontId="2" fillId="0" borderId="0" xfId="0">
      <alignment vertical="center"/>
    </xf>
    <xf fontId="3" fillId="0" borderId="0" xfId="0">
      <alignment vertical="center"/>
    </xf>
    <xf fontId="3" fillId="2" borderId="0" xfId="0">
      <alignment vertical="center"/>
    </xf>
    <xf numFmtId="0" fontId="3" fillId="0" borderId="0" xfId="0">
      <alignment vertical="center"/>
    </xf>
    <xf fontId="0" fillId="3" borderId="0" xfId="0">
      <alignment horizontal="right" vertical="center"/>
    </xf>
    <xf fontId="0" fillId="3" borderId="0" xfId="0">
      <alignment vertical="center"/>
    </xf>
    <xf fontId="0" fillId="4" borderId="0" xfId="0">
      <alignment horizontal="right" vertical="center"/>
    </xf>
    <xf fontId="0" fillId="4" borderId="0" xfId="0">
      <alignment vertical="center"/>
    </xf>
    <xf numFmtId="0" fontId="2" fillId="4" borderId="1" xfId="0">
      <alignment/>
    </xf>
    <xf numFmtId="0" fontId="2" fillId="3" borderId="1" xfId="0">
      <alignment/>
    </xf>
    <xf fontId="0" fillId="2" borderId="0" xfId="0">
      <alignment horizontal="right" vertical="center"/>
    </xf>
    <xf fontId="0" fillId="2" borderId="0" xfId="0">
      <alignment vertical="center"/>
    </xf>
    <xf numFmtId="0" fontId="2" fillId="5" borderId="1" xfId="0">
      <alignment/>
    </xf>
    <xf fontId="0" fillId="6" borderId="0" xfId="0">
      <alignment horizontal="right" vertical="center"/>
    </xf>
    <xf fontId="0" fillId="6" borderId="0" xfId="0">
      <alignment vertical="center"/>
    </xf>
    <xf fontId="4" fillId="4" borderId="0" xfId="0">
      <alignment vertical="center"/>
    </xf>
    <xf numFmtId="0" fontId="4" fillId="0" borderId="0" xfId="0">
      <alignment vertical="center"/>
    </xf>
    <xf fontId="4" fillId="0" borderId="0" xfId="0">
      <alignment vertical="center"/>
    </xf>
    <xf fontId="3" fillId="4" borderId="0" xfId="0">
      <alignment vertical="center"/>
    </xf>
    <xf fontId="5" fillId="0" borderId="0" xfId="0">
      <alignment vertical="center"/>
    </xf>
    <xf fontId="4" fillId="7" borderId="0" xfId="0">
      <alignment vertical="center"/>
    </xf>
    <xf fontId="3" fillId="7" borderId="0" xfId="0">
      <alignment vertical="center"/>
    </xf>
    <xf fontId="0" fillId="7" borderId="0" xfId="0">
      <alignment vertical="center"/>
    </xf>
    <xf fontId="2" fillId="4" borderId="0" xfId="0">
      <alignment vertical="center"/>
    </xf>
    <xf numFmtId="300" fontId="0" fillId="4" borderId="0" xfId="0">
      <alignment vertical="center"/>
    </xf>
    <xf numFmtId="301" fontId="0" fillId="4" borderId="0" xfId="0">
      <alignment vertical="center"/>
    </xf>
    <xf numFmtId="300" fontId="3" fillId="4" borderId="0" xfId="0">
      <alignment vertical="center"/>
    </xf>
    <xf numFmtId="301" fontId="3" fillId="4" borderId="0" xfId="0">
      <alignment vertical="center"/>
    </xf>
    <xf fontId="5" fillId="4" borderId="0" xfId="0">
      <alignment vertical="center"/>
    </xf>
    <xf fontId="0" fillId="4" borderId="0" xfId="0">
      <alignment horizontal="left" vertical="center"/>
    </xf>
    <xf numFmtId="0" fontId="0" fillId="4" borderId="0" xfId="0">
      <alignment vertical="center"/>
    </xf>
    <xf numFmtId="0" fontId="0" fillId="4" borderId="0" xfId="0">
      <alignment vertical="center" wrapText="true"/>
    </xf>
    <xf fontId="0" fillId="4" borderId="0" xfId="0">
      <alignment vertical="center" wrapText="true"/>
    </xf>
    <xf fontId="0" fillId="2" borderId="0" xfId="0">
      <alignment horizontal="left" vertical="center"/>
    </xf>
    <xf numFmtId="0" fontId="0" fillId="0" borderId="0" xfId="0">
      <alignment vertical="center"/>
    </xf>
    <xf numFmtId="300" fontId="2" fillId="4" borderId="1" xfId="0">
      <alignment/>
    </xf>
    <xf numFmtId="301" fontId="2" fillId="4" borderId="1" xfId="0">
      <alignment/>
    </xf>
    <xf fontId="0" fillId="0" borderId="0" xfId="0">
      <alignment horizontal="right" vertical="center"/>
    </xf>
    <xf fontId="0" fillId="0" borderId="0" xfId="0">
      <alignment horizontal="left" vertical="center"/>
    </xf>
    <xf numFmtId="0" fontId="0" fillId="0" borderId="0" xfId="0">
      <alignment vertical="center" wrapText="true"/>
    </xf>
    <xf fontId="4" fillId="8" borderId="0" xfId="0">
      <alignment vertical="center"/>
    </xf>
    <xf numFmtId="301" fontId="4" fillId="0" borderId="0" xfId="0">
      <alignment vertical="center"/>
    </xf>
    <xf fontId="3" fillId="8" borderId="0" xfId="0">
      <alignment vertical="center"/>
    </xf>
    <xf numFmtId="301" fontId="3" fillId="0" borderId="0" xfId="0">
      <alignment vertical="center"/>
    </xf>
    <xf numFmtId="301" fontId="6" fillId="0" borderId="0" xfId="0">
      <alignment vertical="center"/>
    </xf>
    <xf fontId="0" fillId="8" borderId="0" xfId="0">
      <alignment vertical="center"/>
    </xf>
    <xf numFmtId="301" fontId="0" fillId="0" borderId="0" xfId="0">
      <alignment vertical="center"/>
    </xf>
    <xf numFmtId="0" fontId="0" fillId="8" borderId="0" xfId="0">
      <alignment vertical="center"/>
    </xf>
    <xf fontId="7" fillId="0" borderId="0" xfId="0">
      <alignment vertical="center"/>
    </xf>
    <xf fontId="8" fillId="0" borderId="0" xfId="0">
      <alignment vertical="center"/>
    </xf>
    <xf fontId="9" fillId="0" borderId="0" xfId="0">
      <alignment vertical="center"/>
    </xf>
    <xf fontId="10" fillId="0" borderId="0" xfId="0">
      <alignment vertical="center"/>
    </xf>
    <xf fontId="8" fillId="0" borderId="0" xfId="0">
      <alignment vertical="center" wrapText="true"/>
    </xf>
    <xf fontId="3" fillId="3" borderId="0" xfId="0">
      <alignment vertical="center"/>
    </xf>
    <xf fontId="4" fillId="0" borderId="0" xfId="0">
      <alignment horizontal="left" vertical="center"/>
    </xf>
    <xf fontId="3" fillId="0" borderId="0" xfId="0">
      <alignment horizontal="left" vertical="center"/>
    </xf>
    <xf fontId="4" fillId="3" borderId="0" xfId="0">
      <alignment vertical="center"/>
    </xf>
    <xf fontId="0" fillId="0" borderId="0" xfId="0">
      <alignment vertical="center"/>
    </xf>
    <xf fontId="5" fillId="3" borderId="0" xfId="0">
      <alignment vertical="center"/>
    </xf>
    <xf fontId="3" fillId="0" borderId="0" xfId="0">
      <alignment vertical="center"/>
    </xf>
    <xf numFmtId="300" fontId="0" fillId="2" borderId="0" xfId="0">
      <alignment vertical="center"/>
    </xf>
    <xf numFmtId="301" fontId="0" fillId="2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5" Type="http://schemas.openxmlformats.org/officeDocument/2006/relationships/worksheet" Target="worksheets/sheet2.xml" /><Relationship Id="rId11" Type="http://schemas.openxmlformats.org/officeDocument/2006/relationships/worksheet" Target="worksheets/sheet8.xml" /><Relationship Id="rId1" Type="http://schemas.openxmlformats.org/officeDocument/2006/relationships/theme" Target="theme/theme1.xml" /><Relationship Id="rId4" Type="http://schemas.openxmlformats.org/officeDocument/2006/relationships/worksheet" Target="worksheets/sheet1.xml" /><Relationship Id="rId10" Type="http://schemas.openxmlformats.org/officeDocument/2006/relationships/worksheet" Target="worksheets/sheet7.xml" /><Relationship Id="rId12" Type="http://schemas.openxmlformats.org/officeDocument/2006/relationships/worksheet" Target="worksheets/sheet9.xml" /><Relationship Id="rId9" Type="http://schemas.openxmlformats.org/officeDocument/2006/relationships/worksheet" Target="worksheets/sheet6.xml" /><Relationship Id="rId0" Type="http://schemas.openxmlformats.org/officeDocument/2006/relationships/sharedStrings" Target="sharedStrings.xml" /><Relationship Id="rId13" Type="http://schemas.openxmlformats.org/officeDocument/2006/relationships/worksheet" Target="worksheets/sheet10.xml" /><Relationship Id="rId6" Type="http://schemas.openxmlformats.org/officeDocument/2006/relationships/worksheet" Target="worksheets/sheet3.xml" /><Relationship Id="rId2" Type="http://schemas.openxmlformats.org/officeDocument/2006/relationships/styles" Target="styles.xml" /><Relationship Id="rId14" Type="http://schemas.openxmlformats.org/officeDocument/2006/relationships/worksheet" Target="worksheets/sheet11.xml" /><Relationship Id="rId3" Type="http://schemas.microsoft.com/office/2017/10/relationships/person" Target="persons/person.xml" /></Relationships>
</file>

<file path=xl/persons/person.xml><?xml version="1.0" encoding="utf-8"?>
<tc2018:personList xmlns:tc2018="http://schemas.microsoft.com/office/spreadsheetml/2018/threadedcomments">
  <tc2018:person displayName="float" id="{1CC10175-0097-4C6B-8A1D-DE66AE7A395E}"/>
  <tc2018:person displayName="Leo" id="{524B006E-2536-446E-95E1-220CDE398611}"/>
</tc2018:personList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threadedComments/threadedComment1.xml><?xml version="1.0" encoding="utf-8"?>
<tc2018:ThreadedComments xmlns:tc2018="http://schemas.microsoft.com/office/spreadsheetml/2018/threadedcomments">
  <tc2018:threadedComment ref="G1" dT="2024-01-22T10:03:52Z" personId="{1CC10175-0097-4C6B-8A1D-DE66AE7A395E}" id="{920A62C7-5852-4ED8-960F-E25E6D23CC65}">
    <tc2018:text>这个参数是干啥的</tc2018:text>
  </tc2018:threadedComment>
</tc2018:ThreadedComments>
</file>

<file path=xl/threadedComments/threadedComment2.xml><?xml version="1.0" encoding="utf-8"?>
<tc2018:ThreadedComments xmlns:tc2018="http://schemas.microsoft.com/office/spreadsheetml/2018/threadedcomments">
  <tc2018:threadedComment ref="H158" dT="2024-01-22T09:05:34Z" personId="{524B006E-2536-446E-95E1-220CDE398611}" id="{A6527CAF-9E46-47EB-B0F9-2D6FCA52AE1A}">
    <tc2018:text>这里的最大使用人数，是想表示招牌每小时给到店里引流的人数，要不要单独起一列？@float </tc2018:text>
  </tc2018:threadedComment>
  <tc2018:threadedComment ref="H158" dT="2024-01-22T09:06:57Z" personId="{1CC10175-0097-4C6B-8A1D-DE66AE7A395E}" id="{6A67720E-D0C0-4B44-B8F0-AF33AD212D97}" parentId="{A6527CAF-9E46-47EB-B0F9-2D6FCA52AE1A}">
    <tc2018:text>不用，我会根据type判断数值的用法</tc2018:text>
  </tc2018:threadedComment>
  <tc2018:threadedComment ref="H158" dT="2024-01-22T09:07:14Z" personId="{524B006E-2536-446E-95E1-220CDE398611}" id="{88008EF4-FC8B-4B2C-9F2A-4542C3C34099}" parentId="{A6527CAF-9E46-47EB-B0F9-2D6FCA52AE1A}">
    <tc2018:text>稳</tc2018:text>
  </tc2018:threadedComment>
</tc2018:ThreadedComment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microsoft.com/office/2017/10/relationships/threadedComment" Target="../threadedComments/threadedComment1.xml" /><Relationship Id="rId0" Type="http://schemas.openxmlformats.org/officeDocument/2006/relationships/vmlDrawing" Target="../drawings/vmlDrawing1.vml" /></Relationships>
</file>

<file path=xl/worksheets/_rels/sheet4.xml.rels><?xml version="1.0" encoding="UTF-8" standalone="yes"?><Relationships xmlns="http://schemas.openxmlformats.org/package/2006/relationships"><Relationship Id="rId2" Type="http://schemas.microsoft.com/office/2017/10/relationships/threadedComment" Target="../threadedComments/threadedComment2.xml" /><Relationship Id="rId1" Type="http://schemas.openxmlformats.org/officeDocument/2006/relationships/comments" Target="../comments2.xml" /><Relationship Id="rId0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>
  <sheetPr codeName="Branch List">
    <tabColor rgb="FFFFFFFF"/>
  </sheetPr>
  <dimension ref="H7"/>
  <sheetViews>
    <sheetView showGridLines="true" workbookViewId="0"/>
  </sheetViews>
  <cols>
    <col min="1" max="1" width="17.6719" customWidth="true"/>
    <col min="2" max="2" width="26.7109" customWidth="true"/>
    <col min="3" max="3" width="26.043" customWidth="true"/>
    <col min="4" max="4" width="27.2539" customWidth="true"/>
    <col min="5" max="5" width="36.4336" customWidth="true"/>
    <col min="6" max="6" width="23.8828" customWidth="true"/>
    <col min="7" max="7" width="22.3945" customWidth="true"/>
    <col min="8" max="8" width="24.5508" customWidth="true"/>
  </cols>
  <sheetData>
    <row r="1" spans="1:8" s="22">
      <c r="A1" s="53" t="s"/>
      <c r="B1" s="53" t="s"/>
      <c r="C1" s="53" t="s"/>
      <c r="D1" s="53" t="s"/>
      <c r="E1" s="54" t="s">
        <v>901</v>
      </c>
      <c r="F1" s="53" t="s"/>
      <c r="G1" s="53" t="s"/>
      <c r="H1" s="53" t="s"/>
    </row>
    <row r="2" spans="1:8" s="6">
      <c r="A2" s="55" t="s">
        <v>902</v>
      </c>
      <c r="B2" s="55" t="s">
        <v>903</v>
      </c>
      <c r="C2" s="55" t="s">
        <v>904</v>
      </c>
      <c r="D2" s="56" t="s">
        <v>905</v>
      </c>
      <c r="E2" s="55" t="s">
        <v>906</v>
      </c>
      <c r="F2" s="56" t="s">
        <v>907</v>
      </c>
      <c r="G2" s="56" t="s">
        <v>908</v>
      </c>
      <c r="H2" s="55" t="s">
        <v>909</v>
      </c>
    </row>
    <row r="3" spans="1:8" ht="147" customHeight="true">
      <c r="A3" s="54" t="s">
        <v>910</v>
      </c>
      <c r="B3" s="54" t="s">
        <v>911</v>
      </c>
      <c r="C3" s="54" t="s">
        <v>912</v>
      </c>
      <c r="D3" s="54" t="s"/>
      <c r="E3" s="57" t="s">
        <v>913</v>
      </c>
      <c r="F3" s="54" t="s"/>
      <c r="G3" s="54" t="s"/>
      <c r="H3" s="54" t="s"/>
    </row>
    <row r="4" spans="1:8" ht="95.25" customHeight="true">
      <c r="A4" s="54" t="s">
        <v>914</v>
      </c>
      <c r="B4" s="54" t="s">
        <v>915</v>
      </c>
      <c r="C4" s="54" t="s">
        <v>916</v>
      </c>
      <c r="D4" s="54" t="s"/>
      <c r="E4" s="57" t="s">
        <v>917</v>
      </c>
      <c r="F4" s="54" t="s"/>
      <c r="G4" s="54" t="s"/>
      <c r="H4" s="54" t="s"/>
    </row>
    <row r="5" spans="1:8">
      <c r="A5" s="54" t="s">
        <v>918</v>
      </c>
      <c r="B5" s="57" t="s">
        <v>919</v>
      </c>
      <c r="C5" s="54" t="s">
        <v>920</v>
      </c>
      <c r="D5" s="54" t="s"/>
      <c r="E5" s="57" t="s">
        <v>921</v>
      </c>
      <c r="F5" s="54" t="s"/>
      <c r="G5" s="54" t="s"/>
      <c r="H5" s="54" t="s"/>
    </row>
    <row r="6" spans="1:8">
      <c r="A6" s="54" t="s">
        <v>922</v>
      </c>
      <c r="B6" s="54" t="s">
        <v>923</v>
      </c>
      <c r="C6" s="54" t="s">
        <v>924</v>
      </c>
      <c r="D6" s="54" t="s"/>
      <c r="E6" s="57" t="s">
        <v>925</v>
      </c>
      <c r="F6" s="54" t="s"/>
      <c r="G6" s="54" t="s"/>
      <c r="H6" s="54" t="s"/>
    </row>
    <row r="7" spans="1:8">
      <c r="A7" s="54" t="s">
        <v>926</v>
      </c>
      <c r="B7" s="57" t="s">
        <v>927</v>
      </c>
      <c r="C7" s="54" t="s">
        <v>928</v>
      </c>
      <c r="D7" s="54" t="s"/>
      <c r="E7" s="57" t="s">
        <v>929</v>
      </c>
      <c r="F7" s="54" t="s"/>
      <c r="G7" s="54" t="s"/>
      <c r="H7" s="54" t="s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 codeName="b1">
    <tabColor rgb="FFFFFFFF"/>
  </sheetPr>
  <dimension ref="E43"/>
  <sheetViews>
    <sheetView showGridLines="true" workbookViewId="0"/>
  </sheetViews>
  <cols>
    <col min="3" max="3" width="23.4727" style="16" customWidth="true"/>
    <col min="4" max="4" width="33.8633" style="16" customWidth="true"/>
    <col min="5" max="5" width="32.2422" style="16" customWidth="true"/>
    <col min="6" max="6" width="13.3516" customWidth="true"/>
    <col min="7" max="7" width="18.082" customWidth="true"/>
    <col min="8" max="8" width="15.7812" customWidth="true"/>
    <col min="9" max="9" width="16.1914" customWidth="true"/>
    <col min="13" max="13" width="16.7344" customWidth="true"/>
  </cols>
  <sheetData>
    <row r="1" spans="1:13" s="22">
      <c r="A1" s="3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1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2" t="s">
        <v>11</v>
      </c>
      <c r="L1" s="22" t="s">
        <v>12</v>
      </c>
      <c r="M1" s="3" t="s">
        <v>13</v>
      </c>
    </row>
    <row r="2" spans="1:13" s="6">
      <c r="A2" s="6" t="s">
        <v>14</v>
      </c>
      <c r="B2" s="23" t="s">
        <v>15</v>
      </c>
      <c r="C2" s="23" t="s">
        <v>16</v>
      </c>
      <c r="D2" s="23" t="s">
        <v>17</v>
      </c>
      <c r="E2" s="23" t="s">
        <v>18</v>
      </c>
      <c r="F2" s="8" t="s">
        <v>19</v>
      </c>
      <c r="G2" s="6" t="s">
        <v>20</v>
      </c>
      <c r="H2" s="6" t="s">
        <v>21</v>
      </c>
      <c r="I2" s="24" t="s">
        <v>22</v>
      </c>
      <c r="J2" s="24" t="s">
        <v>23</v>
      </c>
      <c r="K2" s="24" t="s">
        <v>24</v>
      </c>
      <c r="L2" s="24" t="s">
        <v>25</v>
      </c>
      <c r="M2" s="24" t="s">
        <v>26</v>
      </c>
    </row>
    <row r="3" spans="1:10" s="10">
      <c r="A3" s="10">
        <v>1</v>
      </c>
      <c r="B3" s="10" t="s">
        <v>102</v>
      </c>
      <c r="C3" s="10" t="s">
        <v>103</v>
      </c>
      <c r="D3" s="10" t="s">
        <v>104</v>
      </c>
      <c r="E3" s="10" t="s">
        <v>105</v>
      </c>
      <c r="F3" s="10">
        <v>101</v>
      </c>
      <c r="G3" s="10">
        <v>2</v>
      </c>
      <c r="H3" s="10">
        <v>4</v>
      </c>
      <c r="I3" s="10">
        <v>7</v>
      </c>
      <c r="J3" s="10">
        <v>1</v>
      </c>
    </row>
    <row r="4" spans="1:9" s="10">
      <c r="A4" s="10">
        <v>1</v>
      </c>
      <c r="B4" s="10" t="s">
        <v>102</v>
      </c>
      <c r="C4" s="10" t="s">
        <v>103</v>
      </c>
      <c r="D4" s="10" t="s">
        <v>106</v>
      </c>
      <c r="E4" s="10" t="s">
        <v>105</v>
      </c>
      <c r="F4" s="10">
        <v>301</v>
      </c>
      <c r="G4" s="10">
        <v>0</v>
      </c>
      <c r="H4" s="10">
        <v>2</v>
      </c>
      <c r="I4" s="10">
        <v>2</v>
      </c>
    </row>
    <row r="5" spans="1:10">
      <c r="A5" s="16">
        <v>2</v>
      </c>
      <c r="B5" s="12" t="s">
        <v>40</v>
      </c>
      <c r="C5" s="12" t="s">
        <v>41</v>
      </c>
      <c r="D5" s="12" t="s">
        <v>42</v>
      </c>
      <c r="E5" s="12" t="s">
        <v>43</v>
      </c>
      <c r="F5">
        <v>102</v>
      </c>
      <c r="G5">
        <v>2</v>
      </c>
      <c r="H5">
        <v>4</v>
      </c>
      <c r="I5">
        <v>5</v>
      </c>
      <c r="J5">
        <v>2</v>
      </c>
    </row>
    <row r="6" spans="1:9">
      <c r="A6" s="16">
        <v>2</v>
      </c>
      <c r="B6" s="12" t="s">
        <v>40</v>
      </c>
      <c r="C6" s="12" t="s">
        <v>41</v>
      </c>
      <c r="D6" s="12" t="s">
        <v>42</v>
      </c>
      <c r="E6" s="12" t="s">
        <v>43</v>
      </c>
      <c r="F6">
        <v>301</v>
      </c>
      <c r="G6">
        <v>0</v>
      </c>
      <c r="H6">
        <v>2</v>
      </c>
      <c r="I6">
        <v>2</v>
      </c>
    </row>
    <row r="7" spans="1:13">
      <c r="A7" s="16">
        <v>3</v>
      </c>
      <c r="B7" s="12" t="s">
        <v>44</v>
      </c>
      <c r="C7" s="12" t="s">
        <v>45</v>
      </c>
      <c r="D7" s="12" t="s">
        <v>46</v>
      </c>
      <c r="E7" s="12" t="s">
        <v>47</v>
      </c>
      <c r="F7">
        <v>102</v>
      </c>
      <c r="G7">
        <v>0</v>
      </c>
      <c r="H7">
        <v>4</v>
      </c>
      <c r="I7">
        <v>7</v>
      </c>
      <c r="J7">
        <v>3</v>
      </c>
      <c r="K7">
        <v>3000</v>
      </c>
      <c r="M7">
        <v>900</v>
      </c>
    </row>
    <row r="8" spans="1:9">
      <c r="A8" s="16">
        <v>3</v>
      </c>
      <c r="B8" s="12" t="s">
        <v>44</v>
      </c>
      <c r="C8" s="12" t="s">
        <v>45</v>
      </c>
      <c r="D8" s="12" t="s">
        <v>46</v>
      </c>
      <c r="E8" s="12" t="s">
        <v>47</v>
      </c>
      <c r="F8">
        <v>301</v>
      </c>
      <c r="G8">
        <v>0</v>
      </c>
      <c r="H8">
        <v>2</v>
      </c>
      <c r="I8">
        <v>2</v>
      </c>
    </row>
    <row r="9" spans="1:13">
      <c r="A9" s="16">
        <v>4</v>
      </c>
      <c r="B9" s="16" t="s">
        <v>48</v>
      </c>
      <c r="C9" s="16" t="s">
        <v>49</v>
      </c>
      <c r="D9" s="16" t="s">
        <v>50</v>
      </c>
      <c r="E9" s="16" t="s">
        <v>51</v>
      </c>
      <c r="F9">
        <v>103</v>
      </c>
      <c r="G9">
        <v>0</v>
      </c>
      <c r="H9">
        <v>4</v>
      </c>
      <c r="I9">
        <v>7</v>
      </c>
      <c r="J9">
        <v>4</v>
      </c>
      <c r="K9">
        <v>10000</v>
      </c>
      <c r="M9">
        <v>1200</v>
      </c>
    </row>
    <row r="10" spans="1:9">
      <c r="A10" s="16">
        <v>4</v>
      </c>
      <c r="B10" s="16" t="s">
        <v>48</v>
      </c>
      <c r="C10" s="16" t="s">
        <v>49</v>
      </c>
      <c r="D10" s="16" t="s">
        <v>50</v>
      </c>
      <c r="E10" s="16" t="s">
        <v>51</v>
      </c>
      <c r="F10">
        <v>301</v>
      </c>
      <c r="G10">
        <v>0</v>
      </c>
      <c r="H10">
        <v>2</v>
      </c>
      <c r="I10">
        <v>2</v>
      </c>
    </row>
    <row r="11" spans="1:13">
      <c r="A11" s="16">
        <v>5</v>
      </c>
      <c r="B11" s="16" t="s">
        <v>52</v>
      </c>
      <c r="C11" s="16" t="s">
        <v>53</v>
      </c>
      <c r="D11" s="16" t="s">
        <v>54</v>
      </c>
      <c r="E11" s="16" t="s">
        <v>55</v>
      </c>
      <c r="F11">
        <v>103</v>
      </c>
      <c r="G11">
        <v>0</v>
      </c>
      <c r="H11">
        <v>4</v>
      </c>
      <c r="I11">
        <v>7</v>
      </c>
      <c r="J11">
        <v>5</v>
      </c>
      <c r="K11">
        <v>20000</v>
      </c>
      <c r="M11">
        <v>1500</v>
      </c>
    </row>
    <row r="12" spans="1:9">
      <c r="A12" s="16">
        <v>5</v>
      </c>
      <c r="B12" s="16" t="s">
        <v>52</v>
      </c>
      <c r="C12" s="16" t="s">
        <v>53</v>
      </c>
      <c r="D12" s="16" t="s">
        <v>54</v>
      </c>
      <c r="E12" s="16" t="s">
        <v>55</v>
      </c>
      <c r="F12">
        <v>301</v>
      </c>
      <c r="G12">
        <v>0</v>
      </c>
      <c r="H12">
        <v>2</v>
      </c>
      <c r="I12">
        <v>2</v>
      </c>
    </row>
    <row r="13" spans="1:13">
      <c r="A13" s="16">
        <v>6</v>
      </c>
      <c r="B13" s="16" t="s">
        <v>56</v>
      </c>
      <c r="C13" s="16" t="s">
        <v>57</v>
      </c>
      <c r="D13" s="16" t="s">
        <v>58</v>
      </c>
      <c r="E13" s="16" t="s">
        <v>59</v>
      </c>
      <c r="F13">
        <v>104</v>
      </c>
      <c r="G13">
        <v>0</v>
      </c>
      <c r="H13">
        <v>4</v>
      </c>
      <c r="I13">
        <v>7</v>
      </c>
      <c r="J13">
        <v>6</v>
      </c>
      <c r="K13">
        <v>30000</v>
      </c>
      <c r="M13">
        <v>1800</v>
      </c>
    </row>
    <row r="14" spans="1:9">
      <c r="A14" s="16">
        <v>6</v>
      </c>
      <c r="B14" s="16" t="s">
        <v>56</v>
      </c>
      <c r="C14" s="16" t="s">
        <v>57</v>
      </c>
      <c r="D14" s="16" t="s">
        <v>58</v>
      </c>
      <c r="E14" s="16" t="s">
        <v>59</v>
      </c>
      <c r="F14">
        <v>301</v>
      </c>
      <c r="G14">
        <v>0</v>
      </c>
      <c r="H14">
        <v>2</v>
      </c>
      <c r="I14">
        <v>2</v>
      </c>
    </row>
    <row r="15" spans="1:13">
      <c r="A15" s="16">
        <v>7</v>
      </c>
      <c r="B15" s="16" t="s">
        <v>60</v>
      </c>
      <c r="C15" s="16" t="s">
        <v>61</v>
      </c>
      <c r="D15" s="16" t="s">
        <v>62</v>
      </c>
      <c r="E15" s="16" t="s">
        <v>63</v>
      </c>
      <c r="F15">
        <v>104</v>
      </c>
      <c r="G15">
        <v>0</v>
      </c>
      <c r="H15">
        <v>4</v>
      </c>
      <c r="I15">
        <v>7</v>
      </c>
      <c r="J15">
        <v>7</v>
      </c>
      <c r="K15">
        <v>40000</v>
      </c>
      <c r="M15">
        <v>2100</v>
      </c>
    </row>
    <row r="16" spans="1:9">
      <c r="A16" s="16">
        <v>7</v>
      </c>
      <c r="B16" s="16" t="s">
        <v>60</v>
      </c>
      <c r="C16" s="16" t="s">
        <v>61</v>
      </c>
      <c r="D16" s="16" t="s">
        <v>62</v>
      </c>
      <c r="E16" s="16" t="s">
        <v>63</v>
      </c>
      <c r="F16">
        <v>301</v>
      </c>
      <c r="G16">
        <v>0</v>
      </c>
      <c r="H16">
        <v>2</v>
      </c>
      <c r="I16">
        <v>2</v>
      </c>
    </row>
    <row r="17" spans="1:10">
      <c r="A17" s="16">
        <v>8</v>
      </c>
      <c r="B17" s="12" t="s">
        <v>76</v>
      </c>
      <c r="C17" s="12" t="s">
        <v>77</v>
      </c>
      <c r="D17" s="12" t="s">
        <v>78</v>
      </c>
      <c r="E17" s="12" t="s">
        <v>79</v>
      </c>
      <c r="F17">
        <v>201</v>
      </c>
      <c r="G17">
        <v>2</v>
      </c>
      <c r="H17">
        <v>2</v>
      </c>
      <c r="I17">
        <v>2</v>
      </c>
      <c r="J17">
        <v>8</v>
      </c>
    </row>
    <row r="18" spans="1:10">
      <c r="A18" s="16">
        <v>9</v>
      </c>
      <c r="B18" s="16" t="s">
        <v>107</v>
      </c>
      <c r="C18" s="16" t="s">
        <v>89</v>
      </c>
      <c r="D18" s="16" t="s">
        <v>90</v>
      </c>
      <c r="E18" s="16" t="s">
        <v>91</v>
      </c>
      <c r="F18">
        <v>401</v>
      </c>
      <c r="G18">
        <v>0</v>
      </c>
      <c r="H18">
        <v>1</v>
      </c>
      <c r="I18">
        <v>2</v>
      </c>
      <c r="J18">
        <v>9</v>
      </c>
    </row>
    <row r="19" spans="1:10">
      <c r="A19" s="16">
        <v>10</v>
      </c>
      <c r="B19" s="12" t="s">
        <v>108</v>
      </c>
      <c r="C19" s="12" t="s">
        <v>93</v>
      </c>
      <c r="D19" s="12" t="s">
        <v>94</v>
      </c>
      <c r="E19" s="12" t="s">
        <v>95</v>
      </c>
      <c r="F19">
        <v>202</v>
      </c>
      <c r="G19">
        <v>0</v>
      </c>
      <c r="H19">
        <v>4</v>
      </c>
      <c r="I19">
        <v>2</v>
      </c>
      <c r="J19">
        <v>10</v>
      </c>
    </row>
    <row r="20" spans="1:9">
      <c r="A20" s="16">
        <v>10</v>
      </c>
      <c r="B20" s="12" t="s">
        <v>108</v>
      </c>
      <c r="C20" s="12" t="s">
        <v>93</v>
      </c>
      <c r="D20" s="12" t="s">
        <v>94</v>
      </c>
      <c r="E20" s="12" t="s">
        <v>95</v>
      </c>
      <c r="F20">
        <v>301</v>
      </c>
      <c r="G20">
        <v>0</v>
      </c>
      <c r="H20">
        <v>2</v>
      </c>
      <c r="I20">
        <v>2</v>
      </c>
    </row>
    <row r="21" spans="1:10">
      <c r="A21" s="16">
        <v>11</v>
      </c>
      <c r="B21" s="12" t="s">
        <v>109</v>
      </c>
      <c r="C21" s="12" t="s">
        <v>97</v>
      </c>
      <c r="D21" s="12" t="s">
        <v>98</v>
      </c>
      <c r="E21" s="12" t="s">
        <v>99</v>
      </c>
      <c r="F21">
        <v>203</v>
      </c>
      <c r="G21">
        <v>0</v>
      </c>
      <c r="H21">
        <v>1</v>
      </c>
      <c r="I21">
        <v>2</v>
      </c>
      <c r="J21">
        <v>11</v>
      </c>
    </row>
    <row r="22" spans="1:9">
      <c r="A22" s="16">
        <v>11</v>
      </c>
      <c r="B22" s="12" t="s">
        <v>109</v>
      </c>
      <c r="C22" s="12" t="s">
        <v>97</v>
      </c>
      <c r="D22" s="12" t="s">
        <v>98</v>
      </c>
      <c r="E22" s="12" t="s">
        <v>99</v>
      </c>
      <c r="F22">
        <v>301</v>
      </c>
      <c r="G22">
        <v>0</v>
      </c>
      <c r="H22">
        <v>1</v>
      </c>
      <c r="I22">
        <v>2</v>
      </c>
    </row>
    <row r="23" spans="2:5">
      <c r="B23" s="12" t="s"/>
      <c r="C23" s="12" t="s"/>
      <c r="D23" s="12" t="s"/>
      <c r="E23" s="12" t="s"/>
    </row>
    <row r="24" spans="2:5">
      <c r="B24" s="12" t="s"/>
      <c r="C24" s="12" t="s"/>
      <c r="D24" s="12" t="s"/>
      <c r="E24" s="12" t="s"/>
    </row>
    <row r="25" spans="2:5">
      <c r="B25" s="12" t="s"/>
      <c r="C25" s="12" t="s"/>
      <c r="D25" s="12" t="s"/>
      <c r="E25" s="12" t="s"/>
    </row>
    <row r="26" spans="2:5">
      <c r="B26" s="12" t="s"/>
      <c r="C26" s="12" t="s"/>
      <c r="D26" s="12" t="s"/>
      <c r="E26" s="12" t="s"/>
    </row>
    <row r="27" spans="2:5">
      <c r="B27" s="12" t="s"/>
      <c r="C27" s="12" t="s"/>
      <c r="D27" s="12" t="s"/>
      <c r="E27" s="12" t="s"/>
    </row>
    <row r="28" spans="2:5">
      <c r="B28" s="12" t="s"/>
      <c r="C28" s="12" t="s"/>
      <c r="D28" s="12" t="s"/>
      <c r="E28" s="12" t="s"/>
    </row>
    <row r="29" spans="2:5">
      <c r="B29" s="12" t="s"/>
      <c r="C29" s="12" t="s"/>
      <c r="D29" s="12" t="s"/>
      <c r="E29" s="12" t="s"/>
    </row>
    <row r="30" spans="2:5">
      <c r="B30" s="12" t="s"/>
      <c r="C30" s="12" t="s"/>
      <c r="D30" s="12" t="s"/>
      <c r="E30" s="12" t="s"/>
    </row>
    <row r="31" spans="2:5">
      <c r="B31" s="12" t="s"/>
      <c r="C31" s="12" t="s"/>
      <c r="D31" s="12" t="s"/>
      <c r="E31" s="12" t="s"/>
    </row>
    <row r="32" spans="2:5">
      <c r="B32" s="12" t="s"/>
      <c r="C32" s="12" t="s"/>
      <c r="D32" s="12" t="s"/>
      <c r="E32" s="12" t="s"/>
    </row>
    <row r="33" spans="2:5">
      <c r="B33" s="12" t="s"/>
      <c r="C33" s="12" t="s"/>
      <c r="D33" s="12" t="s"/>
      <c r="E33" s="12" t="s"/>
    </row>
    <row r="34" spans="2:5">
      <c r="B34" s="12" t="s"/>
      <c r="C34" s="12" t="s"/>
      <c r="D34" s="12" t="s"/>
      <c r="E34" s="12" t="s"/>
    </row>
    <row r="35" spans="2:5">
      <c r="B35" s="12" t="s"/>
      <c r="C35" s="12" t="s"/>
      <c r="D35" s="12" t="s"/>
      <c r="E35" s="12" t="s"/>
    </row>
    <row r="36" spans="2:5">
      <c r="B36" s="12" t="s"/>
      <c r="C36" s="12" t="s"/>
      <c r="D36" s="12" t="s"/>
      <c r="E36" s="12" t="s"/>
    </row>
    <row r="37" spans="2:5">
      <c r="B37" s="12" t="s"/>
      <c r="C37" s="12" t="s"/>
      <c r="D37" s="12" t="s"/>
      <c r="E37" s="12" t="s"/>
    </row>
    <row r="38" spans="2:5">
      <c r="B38" s="12" t="s"/>
      <c r="C38" s="12" t="s"/>
      <c r="D38" s="12" t="s"/>
      <c r="E38" s="12" t="s"/>
    </row>
    <row r="39" spans="2:5">
      <c r="B39" s="12" t="s"/>
      <c r="C39" s="12" t="s"/>
      <c r="D39" s="12" t="s"/>
      <c r="E39" s="12" t="s"/>
    </row>
    <row r="40" spans="2:5">
      <c r="B40" s="12" t="s"/>
      <c r="C40" s="12" t="s"/>
      <c r="D40" s="12" t="s"/>
      <c r="E40" s="12" t="s"/>
    </row>
    <row r="41" spans="2:5">
      <c r="B41" s="12" t="s"/>
      <c r="C41" s="12" t="s"/>
      <c r="D41" s="12" t="s"/>
      <c r="E41" s="12" t="s"/>
    </row>
    <row r="42" spans="2:5">
      <c r="B42" s="12" t="s"/>
      <c r="C42" s="12" t="s"/>
      <c r="D42" s="12" t="s"/>
      <c r="E42" s="12" t="s"/>
    </row>
    <row r="43" spans="2:5">
      <c r="B43" s="12" t="s"/>
      <c r="C43" s="12" t="s"/>
      <c r="D43" s="12" t="s"/>
      <c r="E43" s="12" t="s"/>
    </row>
  </sheetData>
  <legacyDrawing r:id="rId0"/>
</worksheet>
</file>

<file path=xl/worksheets/sheet3.xml><?xml version="1.0" encoding="utf-8"?>
<worksheet xmlns="http://schemas.openxmlformats.org/spreadsheetml/2006/main">
  <sheetPr codeName="b2">
    <tabColor rgb="FFFFFFFF"/>
  </sheetPr>
  <dimension ref="E79"/>
  <sheetViews>
    <sheetView showGridLines="true" workbookViewId="0">
      <pane ySplit="2" topLeftCell="A3" state="frozen"/>
    </sheetView>
  </sheetViews>
  <cols>
    <col min="2" max="2" width="18.082" style="16" customWidth="true"/>
    <col min="3" max="3" width="23.4727" style="16" customWidth="true"/>
    <col min="4" max="4" width="36.832" style="16" customWidth="true"/>
    <col min="5" max="5" width="32.2422" style="16" customWidth="true"/>
    <col min="6" max="6" width="13.3516" customWidth="true"/>
    <col min="7" max="7" width="18.082" customWidth="true"/>
    <col min="8" max="8" width="15.7812" customWidth="true"/>
    <col min="9" max="9" width="16.1914" customWidth="true"/>
    <col min="13" max="13" width="16.7344" customWidth="true"/>
  </cols>
  <sheetData>
    <row r="1" spans="1:13" s="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s="6">
      <c r="A2" s="6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8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 s="10">
      <c r="A3" s="9">
        <v>1</v>
      </c>
      <c r="B3" s="10" t="s">
        <v>27</v>
      </c>
      <c r="C3" s="10" t="s">
        <v>28</v>
      </c>
      <c r="D3" s="10" t="s">
        <v>29</v>
      </c>
      <c r="E3" s="10" t="s">
        <v>30</v>
      </c>
      <c r="F3" s="10">
        <v>101</v>
      </c>
      <c r="G3" s="10">
        <v>0</v>
      </c>
      <c r="H3" s="10">
        <v>4</v>
      </c>
      <c r="I3" s="10">
        <v>8</v>
      </c>
      <c r="J3" s="10">
        <v>1</v>
      </c>
      <c r="K3" s="10">
        <v>50000</v>
      </c>
      <c r="M3" s="10">
        <v>900</v>
      </c>
    </row>
    <row r="4" spans="1:9" s="10">
      <c r="A4" s="9">
        <v>1</v>
      </c>
      <c r="B4" s="10" t="s">
        <v>27</v>
      </c>
      <c r="C4" s="10" t="s">
        <v>28</v>
      </c>
      <c r="D4" s="10" t="s">
        <v>29</v>
      </c>
      <c r="E4" s="10" t="s">
        <v>30</v>
      </c>
      <c r="F4" s="10">
        <v>301</v>
      </c>
      <c r="G4" s="10">
        <v>0</v>
      </c>
      <c r="H4" s="10">
        <v>2</v>
      </c>
      <c r="I4" s="10">
        <v>2</v>
      </c>
    </row>
    <row r="5" spans="1:9" s="10">
      <c r="A5" s="9">
        <v>1</v>
      </c>
      <c r="B5" s="10" t="s">
        <v>27</v>
      </c>
      <c r="C5" s="10" t="s">
        <v>28</v>
      </c>
      <c r="D5" s="10" t="s">
        <v>29</v>
      </c>
      <c r="E5" s="10" t="s">
        <v>30</v>
      </c>
      <c r="F5" s="10">
        <v>302</v>
      </c>
      <c r="G5" s="10">
        <v>0</v>
      </c>
      <c r="H5" s="10">
        <v>1</v>
      </c>
      <c r="I5" s="10">
        <v>2</v>
      </c>
    </row>
    <row r="6" spans="1:9" s="10">
      <c r="A6" s="9">
        <v>1</v>
      </c>
      <c r="B6" s="10" t="s">
        <v>27</v>
      </c>
      <c r="C6" s="10" t="s">
        <v>28</v>
      </c>
      <c r="D6" s="10" t="s">
        <v>29</v>
      </c>
      <c r="E6" s="10" t="s">
        <v>30</v>
      </c>
      <c r="F6" s="10">
        <v>303</v>
      </c>
      <c r="G6" s="10">
        <v>0</v>
      </c>
      <c r="H6" s="10">
        <v>1</v>
      </c>
      <c r="I6" s="10">
        <v>2</v>
      </c>
    </row>
    <row r="7" spans="1:27" s="16">
      <c r="A7" s="11">
        <v>2</v>
      </c>
      <c r="B7" s="12" t="s">
        <v>31</v>
      </c>
      <c r="C7" s="12" t="s">
        <v>32</v>
      </c>
      <c r="D7" s="12" t="s">
        <v>33</v>
      </c>
      <c r="E7" s="12" t="s">
        <v>34</v>
      </c>
      <c r="F7" s="12">
        <v>101</v>
      </c>
      <c r="G7" s="12">
        <v>0</v>
      </c>
      <c r="H7" s="12">
        <v>4</v>
      </c>
      <c r="I7" s="12">
        <v>8</v>
      </c>
      <c r="J7" s="12">
        <v>2</v>
      </c>
      <c r="K7" s="13">
        <v>60000</v>
      </c>
      <c r="L7" s="13" t="s"/>
      <c r="M7" s="13">
        <v>1200</v>
      </c>
      <c r="N7" s="13" t="s"/>
      <c r="O7" s="13" t="s"/>
      <c r="P7" s="13" t="s"/>
      <c r="Q7" s="13" t="s"/>
      <c r="R7" s="13" t="s"/>
      <c r="S7" s="13" t="s"/>
      <c r="T7" s="13" t="s"/>
      <c r="U7" s="13" t="s"/>
      <c r="V7" s="13" t="s"/>
      <c r="W7" s="13" t="s"/>
      <c r="X7" s="13" t="s"/>
      <c r="Y7" s="13" t="s"/>
      <c r="Z7" s="13" t="s"/>
      <c r="AA7" s="13" t="s"/>
    </row>
    <row r="8" spans="1:27" s="16">
      <c r="A8" s="11">
        <v>2</v>
      </c>
      <c r="B8" s="12" t="s">
        <v>31</v>
      </c>
      <c r="C8" s="12" t="s">
        <v>32</v>
      </c>
      <c r="D8" s="12" t="s">
        <v>33</v>
      </c>
      <c r="E8" s="12" t="s">
        <v>34</v>
      </c>
      <c r="F8" s="12">
        <v>301</v>
      </c>
      <c r="G8" s="12">
        <v>0</v>
      </c>
      <c r="H8" s="12">
        <v>2</v>
      </c>
      <c r="I8" s="12">
        <v>2</v>
      </c>
      <c r="J8" s="13" t="s"/>
      <c r="K8" s="13" t="s"/>
      <c r="L8" s="13" t="s"/>
      <c r="M8" s="13" t="s"/>
      <c r="N8" s="13" t="s"/>
      <c r="O8" s="13" t="s"/>
      <c r="P8" s="13" t="s"/>
      <c r="Q8" s="13" t="s"/>
      <c r="R8" s="13" t="s"/>
      <c r="S8" s="13" t="s"/>
      <c r="T8" s="13" t="s"/>
      <c r="U8" s="13" t="s"/>
      <c r="V8" s="13" t="s"/>
      <c r="W8" s="13" t="s"/>
      <c r="X8" s="13" t="s"/>
      <c r="Y8" s="13" t="s"/>
      <c r="Z8" s="13" t="s"/>
      <c r="AA8" s="13" t="s"/>
    </row>
    <row r="9" spans="1:27" s="16">
      <c r="A9" s="11">
        <v>2</v>
      </c>
      <c r="B9" s="12" t="s">
        <v>31</v>
      </c>
      <c r="C9" s="12" t="s">
        <v>32</v>
      </c>
      <c r="D9" s="12" t="s">
        <v>33</v>
      </c>
      <c r="E9" s="12" t="s">
        <v>34</v>
      </c>
      <c r="F9" s="12">
        <v>302</v>
      </c>
      <c r="G9" s="12">
        <v>0</v>
      </c>
      <c r="H9" s="12">
        <v>1</v>
      </c>
      <c r="I9" s="12">
        <v>2</v>
      </c>
      <c r="J9" s="13" t="s"/>
      <c r="K9" s="13" t="s"/>
      <c r="L9" s="13" t="s"/>
      <c r="M9" s="13" t="s"/>
      <c r="N9" s="13" t="s"/>
      <c r="O9" s="13" t="s"/>
      <c r="P9" s="13" t="s"/>
      <c r="Q9" s="13" t="s"/>
      <c r="R9" s="13" t="s"/>
      <c r="S9" s="13" t="s"/>
      <c r="T9" s="13" t="s"/>
      <c r="U9" s="13" t="s"/>
      <c r="V9" s="13" t="s"/>
      <c r="W9" s="13" t="s"/>
      <c r="X9" s="13" t="s"/>
      <c r="Y9" s="13" t="s"/>
      <c r="Z9" s="13" t="s"/>
      <c r="AA9" s="13" t="s"/>
    </row>
    <row r="10" spans="1:27" s="16">
      <c r="A10" s="11">
        <v>2</v>
      </c>
      <c r="B10" s="12" t="s">
        <v>31</v>
      </c>
      <c r="C10" s="12" t="s">
        <v>32</v>
      </c>
      <c r="D10" s="12" t="s">
        <v>33</v>
      </c>
      <c r="E10" s="12" t="s">
        <v>34</v>
      </c>
      <c r="F10" s="12">
        <v>303</v>
      </c>
      <c r="G10" s="12">
        <v>0</v>
      </c>
      <c r="H10" s="12">
        <v>1</v>
      </c>
      <c r="I10" s="12">
        <v>2</v>
      </c>
      <c r="J10" s="13" t="s"/>
      <c r="K10" s="13" t="s"/>
      <c r="L10" s="13" t="s"/>
      <c r="M10" s="13" t="s"/>
      <c r="N10" s="13" t="s"/>
      <c r="O10" s="13" t="s"/>
      <c r="P10" s="13" t="s"/>
      <c r="Q10" s="13" t="s"/>
      <c r="R10" s="13" t="s"/>
      <c r="S10" s="13" t="s"/>
      <c r="T10" s="13" t="s"/>
      <c r="U10" s="13" t="s"/>
      <c r="V10" s="13" t="s"/>
      <c r="W10" s="13" t="s"/>
      <c r="X10" s="13" t="s"/>
      <c r="Y10" s="13" t="s"/>
      <c r="Z10" s="13" t="s"/>
      <c r="AA10" s="13" t="s"/>
    </row>
    <row r="11" spans="1:27" s="10">
      <c r="A11" s="9">
        <v>3</v>
      </c>
      <c r="B11" s="10" t="s">
        <v>35</v>
      </c>
      <c r="C11" s="10" t="s">
        <v>36</v>
      </c>
      <c r="D11" s="10" t="s">
        <v>37</v>
      </c>
      <c r="E11" s="10" t="s">
        <v>38</v>
      </c>
      <c r="F11" s="10">
        <v>108</v>
      </c>
      <c r="G11" s="10">
        <v>0</v>
      </c>
      <c r="H11" s="14">
        <v>4</v>
      </c>
      <c r="I11" s="10">
        <v>4</v>
      </c>
      <c r="J11" s="10">
        <v>3</v>
      </c>
      <c r="K11" s="14">
        <v>70000</v>
      </c>
      <c r="L11" s="14" t="s"/>
      <c r="M11" s="14">
        <v>1500</v>
      </c>
      <c r="N11" s="14" t="s"/>
      <c r="O11" s="14" t="s"/>
      <c r="P11" s="14" t="s"/>
      <c r="Q11" s="14" t="s"/>
      <c r="R11" s="14" t="s"/>
      <c r="S11" s="14" t="s"/>
      <c r="T11" s="14" t="s"/>
      <c r="U11" s="14" t="s"/>
      <c r="V11" s="14" t="s"/>
      <c r="W11" s="14" t="s"/>
      <c r="X11" s="14" t="s"/>
      <c r="Y11" s="14" t="s"/>
      <c r="Z11" s="14" t="s"/>
      <c r="AA11" s="14" t="s"/>
    </row>
    <row r="12" spans="1:27" s="10">
      <c r="A12" s="9">
        <v>3</v>
      </c>
      <c r="B12" s="10" t="s">
        <v>35</v>
      </c>
      <c r="C12" s="10" t="s">
        <v>36</v>
      </c>
      <c r="D12" s="10" t="s">
        <v>37</v>
      </c>
      <c r="E12" s="10" t="s">
        <v>38</v>
      </c>
      <c r="F12" s="10">
        <v>301</v>
      </c>
      <c r="G12" s="10">
        <v>0</v>
      </c>
      <c r="H12" s="10">
        <v>2</v>
      </c>
      <c r="I12" s="10">
        <v>2</v>
      </c>
      <c r="J12" s="14" t="s"/>
      <c r="K12" s="14" t="s"/>
      <c r="L12" s="14" t="s"/>
      <c r="M12" s="14" t="s"/>
      <c r="N12" s="14" t="s"/>
      <c r="O12" s="14" t="s"/>
      <c r="P12" s="14" t="s"/>
      <c r="Q12" s="14" t="s"/>
      <c r="R12" s="14" t="s"/>
      <c r="S12" s="14" t="s"/>
      <c r="T12" s="14" t="s"/>
      <c r="U12" s="14" t="s"/>
      <c r="V12" s="14" t="s"/>
      <c r="W12" s="14" t="s"/>
      <c r="X12" s="14" t="s"/>
      <c r="Y12" s="14" t="s"/>
      <c r="Z12" s="14" t="s"/>
      <c r="AA12" s="14" t="s"/>
    </row>
    <row r="13" spans="1:27" s="10">
      <c r="A13" s="9">
        <v>3</v>
      </c>
      <c r="B13" s="10" t="s">
        <v>35</v>
      </c>
      <c r="C13" s="10" t="s">
        <v>36</v>
      </c>
      <c r="D13" s="10" t="s">
        <v>37</v>
      </c>
      <c r="E13" s="10" t="s">
        <v>38</v>
      </c>
      <c r="F13" s="10">
        <v>303</v>
      </c>
      <c r="G13" s="10">
        <v>0</v>
      </c>
      <c r="H13" s="10">
        <v>1</v>
      </c>
      <c r="I13" s="10">
        <v>2</v>
      </c>
      <c r="J13" s="14" t="s"/>
      <c r="K13" s="14" t="s"/>
      <c r="L13" s="14" t="s"/>
      <c r="M13" s="14" t="s"/>
      <c r="N13" s="14" t="s"/>
      <c r="O13" s="14" t="s"/>
      <c r="P13" s="14" t="s"/>
      <c r="Q13" s="14" t="s"/>
      <c r="R13" s="14" t="s"/>
      <c r="S13" s="14" t="s"/>
      <c r="T13" s="14" t="s"/>
      <c r="U13" s="14" t="s"/>
      <c r="V13" s="14" t="s"/>
      <c r="W13" s="14" t="s"/>
      <c r="X13" s="14" t="s"/>
      <c r="Y13" s="14" t="s"/>
      <c r="Z13" s="14" t="s"/>
      <c r="AA13" s="14" t="s"/>
    </row>
    <row r="14" spans="1:27" s="16">
      <c r="A14" s="15">
        <v>4</v>
      </c>
      <c r="B14" s="16" t="s">
        <v>39</v>
      </c>
      <c r="C14" s="16" t="s">
        <v>36</v>
      </c>
      <c r="D14" s="16" t="s">
        <v>37</v>
      </c>
      <c r="E14" s="16" t="s">
        <v>38</v>
      </c>
      <c r="F14">
        <v>108</v>
      </c>
      <c r="G14">
        <v>0</v>
      </c>
      <c r="H14" s="17">
        <v>4</v>
      </c>
      <c r="I14">
        <v>4</v>
      </c>
      <c r="J14" s="12">
        <v>4</v>
      </c>
      <c r="K14" s="12">
        <v>80000</v>
      </c>
      <c r="L14" s="12" t="s"/>
      <c r="M14" s="12">
        <v>1800</v>
      </c>
      <c r="N14" s="12" t="s"/>
      <c r="O14" s="12" t="s"/>
      <c r="P14" s="12" t="s"/>
      <c r="Q14" s="12" t="s"/>
      <c r="R14" s="12" t="s"/>
      <c r="S14" s="12" t="s"/>
      <c r="T14" s="12" t="s"/>
      <c r="U14" s="12" t="s"/>
      <c r="V14" s="12" t="s"/>
      <c r="W14" s="12" t="s"/>
      <c r="X14" s="12" t="s"/>
      <c r="Y14" s="12" t="s"/>
      <c r="Z14" s="12" t="s"/>
      <c r="AA14" s="12" t="s"/>
    </row>
    <row r="15" spans="1:27" s="16">
      <c r="A15" s="15">
        <v>4</v>
      </c>
      <c r="B15" s="16" t="s">
        <v>39</v>
      </c>
      <c r="C15" s="16" t="s">
        <v>36</v>
      </c>
      <c r="D15" s="16" t="s">
        <v>37</v>
      </c>
      <c r="E15" s="16" t="s">
        <v>38</v>
      </c>
      <c r="F15">
        <v>301</v>
      </c>
      <c r="G15">
        <v>0</v>
      </c>
      <c r="H15">
        <v>2</v>
      </c>
      <c r="I15">
        <v>2</v>
      </c>
      <c r="J15" s="12" t="s"/>
      <c r="K15" s="12" t="s"/>
      <c r="L15" s="12" t="s"/>
      <c r="M15" s="12" t="s"/>
      <c r="N15" s="12" t="s"/>
      <c r="O15" s="12" t="s"/>
      <c r="P15" s="12" t="s"/>
      <c r="Q15" s="12" t="s"/>
      <c r="R15" s="12" t="s"/>
      <c r="S15" s="12" t="s"/>
      <c r="T15" s="12" t="s"/>
      <c r="U15" s="12" t="s"/>
      <c r="V15" s="12" t="s"/>
      <c r="W15" s="12" t="s"/>
      <c r="X15" s="12" t="s"/>
      <c r="Y15" s="12" t="s"/>
      <c r="Z15" s="12" t="s"/>
      <c r="AA15" s="12" t="s"/>
    </row>
    <row r="16" spans="1:27" s="16">
      <c r="A16" s="15">
        <v>4</v>
      </c>
      <c r="B16" s="16" t="s">
        <v>39</v>
      </c>
      <c r="C16" s="16" t="s">
        <v>36</v>
      </c>
      <c r="D16" s="16" t="s">
        <v>37</v>
      </c>
      <c r="E16" s="16" t="s">
        <v>38</v>
      </c>
      <c r="F16">
        <v>303</v>
      </c>
      <c r="G16">
        <v>0</v>
      </c>
      <c r="H16">
        <v>1</v>
      </c>
      <c r="I16">
        <v>2</v>
      </c>
      <c r="J16" s="12" t="s"/>
      <c r="K16" s="12" t="s"/>
      <c r="L16" s="12" t="s"/>
      <c r="M16" s="12" t="s"/>
      <c r="N16" s="12" t="s"/>
      <c r="O16" s="12" t="s"/>
      <c r="P16" s="12" t="s"/>
      <c r="Q16" s="12" t="s"/>
      <c r="R16" s="12" t="s"/>
      <c r="S16" s="12" t="s"/>
      <c r="T16" s="12" t="s"/>
      <c r="U16" s="12" t="s"/>
      <c r="V16" s="12" t="s"/>
      <c r="W16" s="12" t="s"/>
      <c r="X16" s="12" t="s"/>
      <c r="Y16" s="12" t="s"/>
      <c r="Z16" s="12" t="s"/>
      <c r="AA16" s="12" t="s"/>
    </row>
    <row r="17" spans="1:13" s="10">
      <c r="A17" s="9">
        <v>5</v>
      </c>
      <c r="B17" s="10" t="s">
        <v>40</v>
      </c>
      <c r="C17" s="10" t="s">
        <v>41</v>
      </c>
      <c r="D17" s="10" t="s">
        <v>42</v>
      </c>
      <c r="E17" s="10" t="s">
        <v>43</v>
      </c>
      <c r="F17" s="10">
        <v>102</v>
      </c>
      <c r="G17" s="10">
        <v>0</v>
      </c>
      <c r="H17" s="10">
        <v>4</v>
      </c>
      <c r="I17" s="10">
        <v>5</v>
      </c>
      <c r="J17" s="10">
        <v>5</v>
      </c>
      <c r="K17" s="10">
        <v>90000</v>
      </c>
      <c r="M17" s="10">
        <v>2100</v>
      </c>
    </row>
    <row r="18" spans="1:9" s="10">
      <c r="A18" s="9">
        <v>5</v>
      </c>
      <c r="B18" s="10" t="s">
        <v>40</v>
      </c>
      <c r="C18" s="10" t="s">
        <v>41</v>
      </c>
      <c r="D18" s="10" t="s">
        <v>42</v>
      </c>
      <c r="E18" s="10" t="s">
        <v>43</v>
      </c>
      <c r="F18" s="10">
        <v>301</v>
      </c>
      <c r="G18" s="10">
        <v>0</v>
      </c>
      <c r="H18" s="10">
        <v>2</v>
      </c>
      <c r="I18" s="10">
        <v>2</v>
      </c>
    </row>
    <row r="19" spans="1:9" s="10">
      <c r="A19" s="9">
        <v>5</v>
      </c>
      <c r="B19" s="10" t="s">
        <v>40</v>
      </c>
      <c r="C19" s="10" t="s">
        <v>41</v>
      </c>
      <c r="D19" s="10" t="s">
        <v>42</v>
      </c>
      <c r="E19" s="10" t="s">
        <v>43</v>
      </c>
      <c r="F19" s="10">
        <v>303</v>
      </c>
      <c r="G19" s="10">
        <v>0</v>
      </c>
      <c r="H19" s="10">
        <v>1</v>
      </c>
      <c r="I19" s="10">
        <v>2</v>
      </c>
    </row>
    <row r="20" spans="1:13" s="16">
      <c r="A20" s="11">
        <v>6</v>
      </c>
      <c r="B20" s="12" t="s">
        <v>44</v>
      </c>
      <c r="C20" s="12" t="s">
        <v>45</v>
      </c>
      <c r="D20" s="12" t="s">
        <v>46</v>
      </c>
      <c r="E20" s="12" t="s">
        <v>47</v>
      </c>
      <c r="F20" s="12">
        <v>102</v>
      </c>
      <c r="G20" s="12">
        <v>0</v>
      </c>
      <c r="H20" s="12">
        <v>4</v>
      </c>
      <c r="I20" s="12">
        <v>8</v>
      </c>
      <c r="J20" s="12">
        <v>6</v>
      </c>
      <c r="K20" s="12">
        <v>100000</v>
      </c>
      <c r="M20" s="12">
        <v>900</v>
      </c>
    </row>
    <row r="21" spans="1:9">
      <c r="A21" s="15">
        <v>6</v>
      </c>
      <c r="B21" s="16" t="s">
        <v>44</v>
      </c>
      <c r="C21" s="16" t="s">
        <v>45</v>
      </c>
      <c r="D21" s="16" t="s">
        <v>46</v>
      </c>
      <c r="E21" s="16" t="s">
        <v>47</v>
      </c>
      <c r="F21">
        <v>301</v>
      </c>
      <c r="G21">
        <v>0</v>
      </c>
      <c r="H21">
        <v>2</v>
      </c>
      <c r="I21">
        <v>2</v>
      </c>
    </row>
    <row r="22" spans="1:9">
      <c r="A22" s="15">
        <v>6</v>
      </c>
      <c r="B22" s="16" t="s">
        <v>44</v>
      </c>
      <c r="C22" s="16" t="s">
        <v>45</v>
      </c>
      <c r="D22" s="16" t="s">
        <v>46</v>
      </c>
      <c r="E22" s="16" t="s">
        <v>47</v>
      </c>
      <c r="F22">
        <v>303</v>
      </c>
      <c r="G22">
        <v>0</v>
      </c>
      <c r="H22">
        <v>1</v>
      </c>
      <c r="I22">
        <v>2</v>
      </c>
    </row>
    <row r="23" spans="1:13" s="10">
      <c r="A23" s="9">
        <v>7</v>
      </c>
      <c r="B23" s="10" t="s">
        <v>48</v>
      </c>
      <c r="C23" s="10" t="s">
        <v>49</v>
      </c>
      <c r="D23" s="10" t="s">
        <v>50</v>
      </c>
      <c r="E23" s="10" t="s">
        <v>51</v>
      </c>
      <c r="F23" s="10">
        <v>103</v>
      </c>
      <c r="G23" s="10">
        <v>0</v>
      </c>
      <c r="H23" s="10">
        <v>4</v>
      </c>
      <c r="I23" s="10">
        <v>8</v>
      </c>
      <c r="J23" s="10">
        <v>7</v>
      </c>
      <c r="K23" s="10">
        <v>110000</v>
      </c>
      <c r="M23" s="10">
        <v>1200</v>
      </c>
    </row>
    <row r="24" spans="1:9" s="10">
      <c r="A24" s="9">
        <v>7</v>
      </c>
      <c r="B24" s="10" t="s">
        <v>48</v>
      </c>
      <c r="C24" s="10" t="s">
        <v>49</v>
      </c>
      <c r="D24" s="10" t="s">
        <v>50</v>
      </c>
      <c r="E24" s="10" t="s">
        <v>51</v>
      </c>
      <c r="F24" s="10">
        <v>301</v>
      </c>
      <c r="G24" s="10">
        <v>0</v>
      </c>
      <c r="H24" s="10">
        <v>2</v>
      </c>
      <c r="I24" s="10">
        <v>2</v>
      </c>
    </row>
    <row r="25" spans="1:9" s="10">
      <c r="A25" s="9">
        <v>7</v>
      </c>
      <c r="B25" s="10" t="s">
        <v>48</v>
      </c>
      <c r="C25" s="10" t="s">
        <v>49</v>
      </c>
      <c r="D25" s="10" t="s">
        <v>50</v>
      </c>
      <c r="E25" s="10" t="s">
        <v>51</v>
      </c>
      <c r="F25" s="10">
        <v>303</v>
      </c>
      <c r="G25" s="10">
        <v>0</v>
      </c>
      <c r="H25" s="10">
        <v>1</v>
      </c>
      <c r="I25" s="10">
        <v>2</v>
      </c>
    </row>
    <row r="26" spans="1:13">
      <c r="A26" s="15">
        <v>8</v>
      </c>
      <c r="B26" s="16" t="s">
        <v>52</v>
      </c>
      <c r="C26" s="16" t="s">
        <v>53</v>
      </c>
      <c r="D26" s="16" t="s">
        <v>54</v>
      </c>
      <c r="E26" s="16" t="s">
        <v>55</v>
      </c>
      <c r="F26">
        <v>103</v>
      </c>
      <c r="G26">
        <v>0</v>
      </c>
      <c r="H26">
        <v>4</v>
      </c>
      <c r="I26">
        <v>8</v>
      </c>
      <c r="J26">
        <v>8</v>
      </c>
      <c r="K26">
        <v>120000</v>
      </c>
      <c r="M26">
        <v>1500</v>
      </c>
    </row>
    <row r="27" spans="1:9">
      <c r="A27" s="15">
        <v>8</v>
      </c>
      <c r="B27" s="16" t="s">
        <v>52</v>
      </c>
      <c r="C27" s="16" t="s">
        <v>53</v>
      </c>
      <c r="D27" s="16" t="s">
        <v>54</v>
      </c>
      <c r="E27" s="16" t="s">
        <v>55</v>
      </c>
      <c r="F27">
        <v>301</v>
      </c>
      <c r="G27">
        <v>0</v>
      </c>
      <c r="H27">
        <v>2</v>
      </c>
      <c r="I27">
        <v>2</v>
      </c>
    </row>
    <row r="28" spans="1:9">
      <c r="A28" s="15">
        <v>8</v>
      </c>
      <c r="B28" s="16" t="s">
        <v>52</v>
      </c>
      <c r="C28" s="16" t="s">
        <v>53</v>
      </c>
      <c r="D28" s="16" t="s">
        <v>54</v>
      </c>
      <c r="E28" s="16" t="s">
        <v>55</v>
      </c>
      <c r="F28">
        <v>303</v>
      </c>
      <c r="G28">
        <v>0</v>
      </c>
      <c r="H28">
        <v>1</v>
      </c>
      <c r="I28">
        <v>2</v>
      </c>
    </row>
    <row r="29" spans="1:27">
      <c r="A29" s="18">
        <v>9</v>
      </c>
      <c r="B29" s="19" t="s">
        <v>56</v>
      </c>
      <c r="C29" s="19" t="s">
        <v>57</v>
      </c>
      <c r="D29" s="19" t="s">
        <v>58</v>
      </c>
      <c r="E29" s="19" t="s">
        <v>59</v>
      </c>
      <c r="F29" s="19">
        <v>104</v>
      </c>
      <c r="G29" s="19">
        <v>0</v>
      </c>
      <c r="H29" s="19">
        <v>1</v>
      </c>
      <c r="I29" s="19">
        <v>8</v>
      </c>
      <c r="J29" s="19">
        <v>9</v>
      </c>
      <c r="K29" s="19">
        <v>30000</v>
      </c>
      <c r="L29" s="19" t="s"/>
      <c r="M29" s="19">
        <v>1800</v>
      </c>
      <c r="N29" s="19" t="s"/>
      <c r="O29" s="19" t="s"/>
      <c r="P29" s="19" t="s"/>
      <c r="Q29" s="19" t="s"/>
      <c r="R29" s="19" t="s"/>
      <c r="S29" s="19" t="s"/>
      <c r="T29" s="19" t="s"/>
      <c r="U29" s="19" t="s"/>
      <c r="V29" s="19" t="s"/>
      <c r="W29" s="19" t="s"/>
      <c r="X29" s="19" t="s"/>
      <c r="Y29" s="19" t="s"/>
      <c r="Z29" s="19" t="s"/>
      <c r="AA29" s="19" t="s"/>
    </row>
    <row r="30" spans="1:27">
      <c r="A30" s="18">
        <v>9</v>
      </c>
      <c r="B30" s="19" t="s">
        <v>56</v>
      </c>
      <c r="C30" s="19" t="s">
        <v>57</v>
      </c>
      <c r="D30" s="19" t="s">
        <v>58</v>
      </c>
      <c r="E30" s="19" t="s">
        <v>59</v>
      </c>
      <c r="F30" s="19">
        <v>301</v>
      </c>
      <c r="G30" s="19">
        <v>0</v>
      </c>
      <c r="H30" s="19">
        <v>2</v>
      </c>
      <c r="I30" s="19">
        <v>2</v>
      </c>
      <c r="J30" s="19" t="s"/>
      <c r="K30" s="19" t="s"/>
      <c r="L30" s="19" t="s"/>
      <c r="M30" s="19" t="s"/>
      <c r="N30" s="19" t="s"/>
      <c r="O30" s="19" t="s"/>
      <c r="P30" s="19" t="s"/>
      <c r="Q30" s="19" t="s"/>
      <c r="R30" s="19" t="s"/>
      <c r="S30" s="19" t="s"/>
      <c r="T30" s="19" t="s"/>
      <c r="U30" s="19" t="s"/>
      <c r="V30" s="19" t="s"/>
      <c r="W30" s="19" t="s"/>
      <c r="X30" s="19" t="s"/>
      <c r="Y30" s="19" t="s"/>
      <c r="Z30" s="19" t="s"/>
      <c r="AA30" s="19" t="s"/>
    </row>
    <row r="31" spans="1:27">
      <c r="A31" s="18">
        <v>9</v>
      </c>
      <c r="B31" s="19" t="s">
        <v>56</v>
      </c>
      <c r="C31" s="19" t="s">
        <v>57</v>
      </c>
      <c r="D31" s="19" t="s">
        <v>58</v>
      </c>
      <c r="E31" s="19" t="s">
        <v>59</v>
      </c>
      <c r="F31" s="19">
        <v>303</v>
      </c>
      <c r="G31" s="19">
        <v>0</v>
      </c>
      <c r="H31" s="19">
        <v>1</v>
      </c>
      <c r="I31" s="19">
        <v>2</v>
      </c>
      <c r="J31" s="19" t="s"/>
      <c r="K31" s="19" t="s"/>
      <c r="L31" s="19" t="s"/>
      <c r="M31" s="19" t="s"/>
      <c r="N31" s="19" t="s"/>
      <c r="O31" s="19" t="s"/>
      <c r="P31" s="19" t="s"/>
      <c r="Q31" s="19" t="s"/>
      <c r="R31" s="19" t="s"/>
      <c r="S31" s="19" t="s"/>
      <c r="T31" s="19" t="s"/>
      <c r="U31" s="19" t="s"/>
      <c r="V31" s="19" t="s"/>
      <c r="W31" s="19" t="s"/>
      <c r="X31" s="19" t="s"/>
      <c r="Y31" s="19" t="s"/>
      <c r="Z31" s="19" t="s"/>
      <c r="AA31" s="19" t="s"/>
    </row>
    <row r="32" spans="1:13">
      <c r="A32" s="16">
        <v>10</v>
      </c>
      <c r="B32" s="16" t="s">
        <v>60</v>
      </c>
      <c r="C32" s="16" t="s">
        <v>61</v>
      </c>
      <c r="D32" s="16" t="s">
        <v>62</v>
      </c>
      <c r="E32" s="16" t="s">
        <v>63</v>
      </c>
      <c r="F32">
        <v>104</v>
      </c>
      <c r="G32">
        <v>0</v>
      </c>
      <c r="H32">
        <v>1</v>
      </c>
      <c r="I32">
        <v>8</v>
      </c>
      <c r="J32">
        <v>10</v>
      </c>
      <c r="K32">
        <v>40000</v>
      </c>
      <c r="M32">
        <v>2100</v>
      </c>
    </row>
    <row r="33" spans="1:9">
      <c r="A33" s="16">
        <v>10</v>
      </c>
      <c r="B33" s="16" t="s">
        <v>60</v>
      </c>
      <c r="C33" s="16" t="s">
        <v>61</v>
      </c>
      <c r="D33" s="16" t="s">
        <v>62</v>
      </c>
      <c r="E33" s="16" t="s">
        <v>63</v>
      </c>
      <c r="F33">
        <v>301</v>
      </c>
      <c r="G33">
        <v>0</v>
      </c>
      <c r="H33">
        <v>2</v>
      </c>
      <c r="I33">
        <v>2</v>
      </c>
    </row>
    <row r="34" spans="1:9">
      <c r="A34" s="16">
        <v>10</v>
      </c>
      <c r="B34" s="16" t="s">
        <v>60</v>
      </c>
      <c r="C34" s="16" t="s">
        <v>61</v>
      </c>
      <c r="D34" s="16" t="s">
        <v>62</v>
      </c>
      <c r="E34" s="16" t="s">
        <v>63</v>
      </c>
      <c r="F34">
        <v>303</v>
      </c>
      <c r="G34">
        <v>0</v>
      </c>
      <c r="H34">
        <v>1</v>
      </c>
      <c r="I34">
        <v>2</v>
      </c>
    </row>
    <row r="35" spans="1:27">
      <c r="A35" s="19">
        <v>11</v>
      </c>
      <c r="B35" s="19" t="s">
        <v>64</v>
      </c>
      <c r="C35" s="19" t="s">
        <v>65</v>
      </c>
      <c r="D35" s="19" t="s">
        <v>66</v>
      </c>
      <c r="E35" s="19" t="s">
        <v>67</v>
      </c>
      <c r="F35" s="19">
        <v>105</v>
      </c>
      <c r="G35" s="19">
        <v>0</v>
      </c>
      <c r="H35" s="19">
        <v>2</v>
      </c>
      <c r="I35" s="19">
        <v>4</v>
      </c>
      <c r="J35" s="19" t="s"/>
      <c r="K35" s="19" t="s"/>
      <c r="L35" s="19" t="s"/>
      <c r="M35" s="19" t="s"/>
      <c r="N35" s="19" t="s"/>
      <c r="O35" s="19" t="s"/>
      <c r="P35" s="19" t="s"/>
      <c r="Q35" s="19" t="s"/>
      <c r="R35" s="19" t="s"/>
      <c r="S35" s="19" t="s"/>
      <c r="T35" s="19" t="s"/>
      <c r="U35" s="19" t="s"/>
      <c r="V35" s="19" t="s"/>
      <c r="W35" s="19" t="s"/>
      <c r="X35" s="19" t="s"/>
      <c r="Y35" s="19" t="s"/>
      <c r="Z35" s="19" t="s"/>
      <c r="AA35" s="19" t="s"/>
    </row>
    <row r="36" spans="1:27">
      <c r="A36" s="19">
        <v>11</v>
      </c>
      <c r="B36" s="19" t="s">
        <v>64</v>
      </c>
      <c r="C36" s="19" t="s">
        <v>65</v>
      </c>
      <c r="D36" s="19" t="s">
        <v>66</v>
      </c>
      <c r="E36" s="19" t="s">
        <v>67</v>
      </c>
      <c r="F36" s="19">
        <v>301</v>
      </c>
      <c r="G36" s="19">
        <v>0</v>
      </c>
      <c r="H36" s="19">
        <v>2</v>
      </c>
      <c r="I36" s="19">
        <v>2</v>
      </c>
      <c r="J36" s="19" t="s"/>
      <c r="K36" s="19" t="s"/>
      <c r="L36" s="19" t="s"/>
      <c r="M36" s="19" t="s"/>
      <c r="N36" s="19" t="s"/>
      <c r="O36" s="19" t="s"/>
      <c r="P36" s="19" t="s"/>
      <c r="Q36" s="19" t="s"/>
      <c r="R36" s="19" t="s"/>
      <c r="S36" s="19" t="s"/>
      <c r="T36" s="19" t="s"/>
      <c r="U36" s="19" t="s"/>
      <c r="V36" s="19" t="s"/>
      <c r="W36" s="19" t="s"/>
      <c r="X36" s="19" t="s"/>
      <c r="Y36" s="19" t="s"/>
      <c r="Z36" s="19" t="s"/>
      <c r="AA36" s="19" t="s"/>
    </row>
    <row r="37" spans="1:27">
      <c r="A37" s="19">
        <v>11</v>
      </c>
      <c r="B37" s="19" t="s">
        <v>64</v>
      </c>
      <c r="C37" s="19" t="s">
        <v>65</v>
      </c>
      <c r="D37" s="19" t="s">
        <v>66</v>
      </c>
      <c r="E37" s="19" t="s">
        <v>67</v>
      </c>
      <c r="F37" s="19">
        <v>303</v>
      </c>
      <c r="G37" s="19">
        <v>0</v>
      </c>
      <c r="H37" s="19">
        <v>1</v>
      </c>
      <c r="I37" s="19">
        <v>2</v>
      </c>
      <c r="J37" s="19" t="s"/>
      <c r="K37" s="19" t="s"/>
      <c r="L37" s="19" t="s"/>
      <c r="M37" s="19" t="s"/>
      <c r="N37" s="19" t="s"/>
      <c r="O37" s="19" t="s"/>
      <c r="P37" s="19" t="s"/>
      <c r="Q37" s="19" t="s"/>
      <c r="R37" s="19" t="s"/>
      <c r="S37" s="19" t="s"/>
      <c r="T37" s="19" t="s"/>
      <c r="U37" s="19" t="s"/>
      <c r="V37" s="19" t="s"/>
      <c r="W37" s="19" t="s"/>
      <c r="X37" s="19" t="s"/>
      <c r="Y37" s="19" t="s"/>
      <c r="Z37" s="19" t="s"/>
      <c r="AA37" s="19" t="s"/>
    </row>
    <row r="38" spans="1:9">
      <c r="A38" s="16">
        <v>12</v>
      </c>
      <c r="B38" s="16" t="s">
        <v>68</v>
      </c>
      <c r="C38" s="16" t="s">
        <v>69</v>
      </c>
      <c r="D38" s="16" t="s">
        <v>70</v>
      </c>
      <c r="E38" s="16" t="s">
        <v>71</v>
      </c>
      <c r="F38">
        <v>106</v>
      </c>
      <c r="G38">
        <v>0</v>
      </c>
      <c r="H38">
        <v>2</v>
      </c>
      <c r="I38">
        <v>4</v>
      </c>
    </row>
    <row r="39" spans="1:9">
      <c r="A39" s="16">
        <v>12</v>
      </c>
      <c r="B39" s="16" t="s">
        <v>68</v>
      </c>
      <c r="C39" s="16" t="s">
        <v>69</v>
      </c>
      <c r="D39" s="16" t="s">
        <v>70</v>
      </c>
      <c r="E39" s="16" t="s">
        <v>71</v>
      </c>
      <c r="F39">
        <v>301</v>
      </c>
      <c r="G39">
        <v>0</v>
      </c>
      <c r="H39">
        <v>2</v>
      </c>
      <c r="I39">
        <v>2</v>
      </c>
    </row>
    <row r="40" spans="1:9">
      <c r="A40" s="16">
        <v>12</v>
      </c>
      <c r="B40" s="16" t="s">
        <v>68</v>
      </c>
      <c r="C40" s="16" t="s">
        <v>69</v>
      </c>
      <c r="D40" s="16" t="s">
        <v>70</v>
      </c>
      <c r="E40" s="16" t="s">
        <v>71</v>
      </c>
      <c r="F40">
        <v>303</v>
      </c>
      <c r="G40">
        <v>0</v>
      </c>
      <c r="H40">
        <v>1</v>
      </c>
      <c r="I40">
        <v>2</v>
      </c>
    </row>
    <row r="41" spans="1:27">
      <c r="A41" s="19">
        <v>13</v>
      </c>
      <c r="B41" s="19" t="s">
        <v>72</v>
      </c>
      <c r="C41" s="19" t="s">
        <v>73</v>
      </c>
      <c r="D41" s="19" t="s">
        <v>74</v>
      </c>
      <c r="E41" s="19" t="s">
        <v>75</v>
      </c>
      <c r="F41" s="19">
        <v>107</v>
      </c>
      <c r="G41" s="19">
        <v>0</v>
      </c>
      <c r="H41" s="19">
        <v>4</v>
      </c>
      <c r="I41" s="19">
        <v>4</v>
      </c>
      <c r="J41" s="19" t="s"/>
      <c r="K41" s="19" t="s"/>
      <c r="L41" s="19" t="s"/>
      <c r="M41" s="19" t="s"/>
      <c r="N41" s="19" t="s"/>
      <c r="O41" s="19" t="s"/>
      <c r="P41" s="19" t="s"/>
      <c r="Q41" s="19" t="s"/>
      <c r="R41" s="19" t="s"/>
      <c r="S41" s="19" t="s"/>
      <c r="T41" s="19" t="s"/>
      <c r="U41" s="19" t="s"/>
      <c r="V41" s="19" t="s"/>
      <c r="W41" s="19" t="s"/>
      <c r="X41" s="19" t="s"/>
      <c r="Y41" s="19" t="s"/>
      <c r="Z41" s="19" t="s"/>
      <c r="AA41" s="19" t="s"/>
    </row>
    <row r="42" spans="1:27">
      <c r="A42" s="19">
        <v>13</v>
      </c>
      <c r="B42" s="19" t="s">
        <v>72</v>
      </c>
      <c r="C42" s="19" t="s">
        <v>73</v>
      </c>
      <c r="D42" s="19" t="s">
        <v>74</v>
      </c>
      <c r="E42" s="19" t="s">
        <v>75</v>
      </c>
      <c r="F42" s="19">
        <v>301</v>
      </c>
      <c r="G42" s="19">
        <v>0</v>
      </c>
      <c r="H42" s="19">
        <v>2</v>
      </c>
      <c r="I42" s="19">
        <v>2</v>
      </c>
      <c r="J42" s="19" t="s"/>
      <c r="K42" s="19" t="s"/>
      <c r="L42" s="19" t="s"/>
      <c r="M42" s="19" t="s"/>
      <c r="N42" s="19" t="s"/>
      <c r="O42" s="19" t="s"/>
      <c r="P42" s="19" t="s"/>
      <c r="Q42" s="19" t="s"/>
      <c r="R42" s="19" t="s"/>
      <c r="S42" s="19" t="s"/>
      <c r="T42" s="19" t="s"/>
      <c r="U42" s="19" t="s"/>
      <c r="V42" s="19" t="s"/>
      <c r="W42" s="19" t="s"/>
      <c r="X42" s="19" t="s"/>
      <c r="Y42" s="19" t="s"/>
      <c r="Z42" s="19" t="s"/>
      <c r="AA42" s="19" t="s"/>
    </row>
    <row r="43" spans="1:27">
      <c r="A43" s="19">
        <v>13</v>
      </c>
      <c r="B43" s="19" t="s">
        <v>72</v>
      </c>
      <c r="C43" s="19" t="s">
        <v>73</v>
      </c>
      <c r="D43" s="19" t="s">
        <v>74</v>
      </c>
      <c r="E43" s="19" t="s">
        <v>75</v>
      </c>
      <c r="F43" s="19">
        <v>303</v>
      </c>
      <c r="G43" s="19">
        <v>0</v>
      </c>
      <c r="H43" s="19">
        <v>1</v>
      </c>
      <c r="I43" s="19">
        <v>2</v>
      </c>
      <c r="J43" s="19" t="s"/>
      <c r="K43" s="19" t="s"/>
      <c r="L43" s="19" t="s"/>
      <c r="M43" s="19" t="s"/>
      <c r="N43" s="19" t="s"/>
      <c r="O43" s="19" t="s"/>
      <c r="P43" s="19" t="s"/>
      <c r="Q43" s="19" t="s"/>
      <c r="R43" s="19" t="s"/>
      <c r="S43" s="19" t="s"/>
      <c r="T43" s="19" t="s"/>
      <c r="U43" s="19" t="s"/>
      <c r="V43" s="19" t="s"/>
      <c r="W43" s="19" t="s"/>
      <c r="X43" s="19" t="s"/>
      <c r="Y43" s="19" t="s"/>
      <c r="Z43" s="19" t="s"/>
      <c r="AA43" s="19" t="s"/>
    </row>
    <row r="44" spans="1:9">
      <c r="A44" s="16">
        <v>14</v>
      </c>
      <c r="B44" s="16" t="s">
        <v>76</v>
      </c>
      <c r="C44" s="16" t="s">
        <v>77</v>
      </c>
      <c r="D44" s="16" t="s">
        <v>78</v>
      </c>
      <c r="E44" s="16" t="s">
        <v>79</v>
      </c>
      <c r="F44">
        <v>201</v>
      </c>
      <c r="G44">
        <v>2</v>
      </c>
      <c r="H44">
        <v>2</v>
      </c>
      <c r="I44">
        <v>2</v>
      </c>
    </row>
    <row r="45" spans="1:9">
      <c r="A45" s="16">
        <v>14</v>
      </c>
      <c r="B45" s="16" t="s">
        <v>76</v>
      </c>
      <c r="C45" s="16" t="s">
        <v>77</v>
      </c>
      <c r="D45" s="16" t="s">
        <v>78</v>
      </c>
      <c r="E45" s="16" t="s">
        <v>79</v>
      </c>
      <c r="F45">
        <v>205</v>
      </c>
      <c r="G45">
        <v>1</v>
      </c>
      <c r="H45">
        <v>8</v>
      </c>
      <c r="I45">
        <v>4</v>
      </c>
    </row>
    <row r="46" spans="1:9">
      <c r="A46" s="16">
        <v>14</v>
      </c>
      <c r="B46" s="16" t="s">
        <v>76</v>
      </c>
      <c r="C46" s="16" t="s">
        <v>77</v>
      </c>
      <c r="D46" s="16" t="s">
        <v>78</v>
      </c>
      <c r="E46" s="16" t="s">
        <v>79</v>
      </c>
      <c r="F46" s="10">
        <v>303</v>
      </c>
      <c r="G46" s="10">
        <v>0</v>
      </c>
      <c r="H46" s="10">
        <v>1</v>
      </c>
      <c r="I46" s="10">
        <v>2</v>
      </c>
    </row>
    <row r="47" spans="1:27">
      <c r="A47" s="19">
        <v>15</v>
      </c>
      <c r="B47" s="19" t="s">
        <v>80</v>
      </c>
      <c r="C47" s="19" t="s">
        <v>81</v>
      </c>
      <c r="D47" s="19" t="s">
        <v>82</v>
      </c>
      <c r="E47" s="19" t="s">
        <v>83</v>
      </c>
      <c r="F47" s="19">
        <v>204</v>
      </c>
      <c r="G47" s="19">
        <v>0</v>
      </c>
      <c r="H47" s="19">
        <v>6</v>
      </c>
      <c r="I47" s="19">
        <v>2</v>
      </c>
      <c r="J47" s="19" t="s"/>
      <c r="K47" s="19" t="s"/>
      <c r="L47" s="19" t="s"/>
      <c r="M47" s="19" t="s"/>
      <c r="N47" s="19" t="s"/>
      <c r="O47" s="19" t="s"/>
      <c r="P47" s="19" t="s"/>
      <c r="Q47" s="19" t="s"/>
      <c r="R47" s="19" t="s"/>
      <c r="S47" s="19" t="s"/>
      <c r="T47" s="19" t="s"/>
      <c r="U47" s="19" t="s"/>
      <c r="V47" s="19" t="s"/>
      <c r="W47" s="19" t="s"/>
      <c r="X47" s="19" t="s"/>
      <c r="Y47" s="19" t="s"/>
      <c r="Z47" s="19" t="s"/>
      <c r="AA47" s="19" t="s"/>
    </row>
    <row r="48" spans="1:27">
      <c r="A48" s="19">
        <v>15</v>
      </c>
      <c r="B48" s="19" t="s">
        <v>80</v>
      </c>
      <c r="C48" s="19" t="s">
        <v>81</v>
      </c>
      <c r="D48" s="19" t="s">
        <v>82</v>
      </c>
      <c r="E48" s="19" t="s">
        <v>83</v>
      </c>
      <c r="F48" s="19">
        <v>201</v>
      </c>
      <c r="G48" s="19">
        <v>0</v>
      </c>
      <c r="H48" s="19">
        <v>2</v>
      </c>
      <c r="I48" s="19">
        <v>2</v>
      </c>
      <c r="J48" s="19" t="s"/>
      <c r="K48" s="19" t="s"/>
      <c r="L48" s="19" t="s"/>
      <c r="M48" s="19" t="s"/>
      <c r="N48" s="19" t="s"/>
      <c r="O48" s="19" t="s"/>
      <c r="P48" s="19" t="s"/>
      <c r="Q48" s="19" t="s"/>
      <c r="R48" s="19" t="s"/>
      <c r="S48" s="19" t="s"/>
      <c r="T48" s="19" t="s"/>
      <c r="U48" s="19" t="s"/>
      <c r="V48" s="19" t="s"/>
      <c r="W48" s="19" t="s"/>
      <c r="X48" s="19" t="s"/>
      <c r="Y48" s="19" t="s"/>
      <c r="Z48" s="19" t="s"/>
      <c r="AA48" s="19" t="s"/>
    </row>
    <row r="49" spans="1:27">
      <c r="A49" s="19">
        <v>15</v>
      </c>
      <c r="B49" s="19" t="s">
        <v>80</v>
      </c>
      <c r="C49" s="19" t="s">
        <v>81</v>
      </c>
      <c r="D49" s="19" t="s">
        <v>82</v>
      </c>
      <c r="E49" s="19" t="s">
        <v>83</v>
      </c>
      <c r="F49" s="19">
        <v>303</v>
      </c>
      <c r="G49" s="19">
        <v>0</v>
      </c>
      <c r="H49" s="19">
        <v>1</v>
      </c>
      <c r="I49" s="19">
        <v>2</v>
      </c>
      <c r="J49" s="19" t="s"/>
      <c r="K49" s="19" t="s"/>
      <c r="L49" s="19" t="s"/>
      <c r="M49" s="19" t="s"/>
      <c r="N49" s="19" t="s"/>
      <c r="O49" s="19" t="s"/>
      <c r="P49" s="19" t="s"/>
      <c r="Q49" s="19" t="s"/>
      <c r="R49" s="19" t="s"/>
      <c r="S49" s="19" t="s"/>
      <c r="T49" s="19" t="s"/>
      <c r="U49" s="19" t="s"/>
      <c r="V49" s="19" t="s"/>
      <c r="W49" s="19" t="s"/>
      <c r="X49" s="19" t="s"/>
      <c r="Y49" s="19" t="s"/>
      <c r="Z49" s="19" t="s"/>
      <c r="AA49" s="19" t="s"/>
    </row>
    <row r="50" spans="1:9">
      <c r="A50" s="16">
        <v>16</v>
      </c>
      <c r="B50" s="16" t="s">
        <v>84</v>
      </c>
      <c r="C50" s="16" t="s">
        <v>85</v>
      </c>
      <c r="D50" s="16" t="s">
        <v>86</v>
      </c>
      <c r="E50" s="16" t="s">
        <v>87</v>
      </c>
      <c r="F50">
        <v>305</v>
      </c>
      <c r="G50">
        <v>0</v>
      </c>
      <c r="H50">
        <v>2</v>
      </c>
      <c r="I50">
        <v>2</v>
      </c>
    </row>
    <row r="51" spans="1:27">
      <c r="A51" s="19">
        <v>17</v>
      </c>
      <c r="B51" s="19" t="s">
        <v>88</v>
      </c>
      <c r="C51" s="19" t="s">
        <v>89</v>
      </c>
      <c r="D51" s="19" t="s">
        <v>90</v>
      </c>
      <c r="E51" s="19" t="s">
        <v>91</v>
      </c>
      <c r="F51" s="19">
        <v>401</v>
      </c>
      <c r="G51" s="19">
        <v>0</v>
      </c>
      <c r="H51" s="19">
        <v>1</v>
      </c>
      <c r="I51" s="19">
        <v>2</v>
      </c>
      <c r="J51" s="19" t="s"/>
      <c r="K51" s="19" t="s"/>
      <c r="L51" s="19" t="s"/>
      <c r="M51" s="19" t="s"/>
      <c r="N51" s="19" t="s"/>
      <c r="O51" s="19" t="s"/>
      <c r="P51" s="19" t="s"/>
      <c r="Q51" s="19" t="s"/>
      <c r="R51" s="19" t="s"/>
      <c r="S51" s="19" t="s"/>
      <c r="T51" s="19" t="s"/>
      <c r="U51" s="19" t="s"/>
      <c r="V51" s="19" t="s"/>
      <c r="W51" s="19" t="s"/>
      <c r="X51" s="19" t="s"/>
      <c r="Y51" s="19" t="s"/>
      <c r="Z51" s="19" t="s"/>
      <c r="AA51" s="19" t="s"/>
    </row>
    <row r="52" spans="1:13">
      <c r="A52" s="16">
        <v>18</v>
      </c>
      <c r="B52" s="16" t="s">
        <v>92</v>
      </c>
      <c r="C52" s="16" t="s">
        <v>93</v>
      </c>
      <c r="D52" s="16" t="s">
        <v>94</v>
      </c>
      <c r="E52" s="16" t="s">
        <v>95</v>
      </c>
      <c r="F52">
        <v>202</v>
      </c>
      <c r="G52">
        <v>0</v>
      </c>
      <c r="H52">
        <v>5</v>
      </c>
      <c r="I52">
        <v>2</v>
      </c>
      <c r="K52">
        <v>50000</v>
      </c>
      <c r="M52">
        <v>0</v>
      </c>
    </row>
    <row r="53" spans="1:9">
      <c r="A53" s="16">
        <v>18</v>
      </c>
      <c r="B53" s="16" t="s">
        <v>92</v>
      </c>
      <c r="C53" s="16" t="s">
        <v>93</v>
      </c>
      <c r="D53" s="16" t="s">
        <v>94</v>
      </c>
      <c r="E53" s="16" t="s">
        <v>95</v>
      </c>
      <c r="F53">
        <v>301</v>
      </c>
      <c r="G53">
        <v>0</v>
      </c>
      <c r="H53">
        <v>2</v>
      </c>
      <c r="I53">
        <v>2</v>
      </c>
    </row>
    <row r="54" spans="1:9">
      <c r="A54" s="16">
        <v>18</v>
      </c>
      <c r="B54" s="16" t="s">
        <v>92</v>
      </c>
      <c r="C54" s="16" t="s">
        <v>93</v>
      </c>
      <c r="D54" s="16" t="s">
        <v>94</v>
      </c>
      <c r="E54" s="16" t="s">
        <v>95</v>
      </c>
      <c r="F54" s="10">
        <v>303</v>
      </c>
      <c r="G54" s="10">
        <v>0</v>
      </c>
      <c r="H54" s="10">
        <v>1</v>
      </c>
      <c r="I54" s="10">
        <v>2</v>
      </c>
    </row>
    <row r="55" spans="1:27">
      <c r="A55" s="19">
        <v>19</v>
      </c>
      <c r="B55" s="19" t="s">
        <v>96</v>
      </c>
      <c r="C55" s="19" t="s">
        <v>97</v>
      </c>
      <c r="D55" s="19" t="s">
        <v>98</v>
      </c>
      <c r="E55" s="19" t="s">
        <v>99</v>
      </c>
      <c r="F55" s="19">
        <v>203</v>
      </c>
      <c r="G55" s="19">
        <v>0</v>
      </c>
      <c r="H55" s="19">
        <v>2</v>
      </c>
      <c r="I55" s="19">
        <v>2</v>
      </c>
      <c r="J55" s="19" t="s"/>
      <c r="K55" s="19">
        <v>50000</v>
      </c>
      <c r="L55" s="19" t="s"/>
      <c r="M55" s="19">
        <v>0</v>
      </c>
      <c r="N55" s="19" t="s"/>
      <c r="O55" s="19" t="s"/>
      <c r="P55" s="19" t="s"/>
      <c r="Q55" s="19" t="s"/>
      <c r="R55" s="19" t="s"/>
      <c r="S55" s="19" t="s"/>
      <c r="T55" s="19" t="s"/>
      <c r="U55" s="19" t="s"/>
      <c r="V55" s="19" t="s"/>
      <c r="W55" s="19" t="s"/>
      <c r="X55" s="19" t="s"/>
      <c r="Y55" s="19" t="s"/>
      <c r="Z55" s="19" t="s"/>
      <c r="AA55" s="19" t="s"/>
    </row>
    <row r="56" spans="1:27">
      <c r="A56" s="19">
        <v>19</v>
      </c>
      <c r="B56" s="19" t="s">
        <v>96</v>
      </c>
      <c r="C56" s="19" t="s">
        <v>97</v>
      </c>
      <c r="D56" s="19" t="s">
        <v>98</v>
      </c>
      <c r="E56" s="19" t="s">
        <v>99</v>
      </c>
      <c r="F56" s="19">
        <v>301</v>
      </c>
      <c r="G56" s="19">
        <v>0</v>
      </c>
      <c r="H56" s="19">
        <v>2</v>
      </c>
      <c r="I56" s="19">
        <v>2</v>
      </c>
      <c r="J56" s="19" t="s"/>
      <c r="K56" s="19" t="s"/>
      <c r="L56" s="19" t="s"/>
      <c r="M56" s="19" t="s">
        <v>100</v>
      </c>
      <c r="N56" s="19" t="s"/>
      <c r="O56" s="19" t="s"/>
      <c r="P56" s="19" t="s"/>
      <c r="Q56" s="19" t="s"/>
      <c r="R56" s="19" t="s"/>
      <c r="S56" s="19" t="s"/>
      <c r="T56" s="19" t="s"/>
      <c r="U56" s="19" t="s"/>
      <c r="V56" s="19" t="s"/>
      <c r="W56" s="19" t="s"/>
      <c r="X56" s="19" t="s"/>
      <c r="Y56" s="19" t="s"/>
      <c r="Z56" s="19" t="s"/>
      <c r="AA56" s="19" t="s"/>
    </row>
    <row r="57" spans="1:27">
      <c r="A57" s="19">
        <v>19</v>
      </c>
      <c r="B57" s="19" t="s">
        <v>96</v>
      </c>
      <c r="C57" s="19" t="s">
        <v>97</v>
      </c>
      <c r="D57" s="19" t="s">
        <v>98</v>
      </c>
      <c r="E57" s="19" t="s">
        <v>99</v>
      </c>
      <c r="F57" s="19">
        <v>303</v>
      </c>
      <c r="G57" s="19">
        <v>0</v>
      </c>
      <c r="H57" s="19">
        <v>1</v>
      </c>
      <c r="I57" s="19">
        <v>2</v>
      </c>
      <c r="J57" s="19" t="s"/>
      <c r="K57" s="19" t="s"/>
      <c r="L57" s="19" t="s"/>
      <c r="M57" s="19" t="s"/>
      <c r="N57" s="19" t="s"/>
      <c r="O57" s="19" t="s"/>
      <c r="P57" s="19" t="s"/>
      <c r="Q57" s="19" t="s"/>
      <c r="R57" s="19" t="s"/>
      <c r="S57" s="19" t="s"/>
      <c r="T57" s="19" t="s"/>
      <c r="U57" s="19" t="s"/>
      <c r="V57" s="19" t="s"/>
      <c r="W57" s="19" t="s"/>
      <c r="X57" s="19" t="s"/>
      <c r="Y57" s="19" t="s"/>
      <c r="Z57" s="19" t="s"/>
      <c r="AA57" s="19" t="s"/>
    </row>
    <row r="58" spans="1:9">
      <c r="A58" s="16">
        <v>20</v>
      </c>
      <c r="B58" s="16" t="s">
        <v>101</v>
      </c>
      <c r="C58" s="16" t="s">
        <v>69</v>
      </c>
      <c r="D58" s="16" t="s">
        <v>70</v>
      </c>
      <c r="E58" s="16" t="s">
        <v>71</v>
      </c>
      <c r="F58">
        <v>106</v>
      </c>
      <c r="G58">
        <v>0</v>
      </c>
      <c r="H58">
        <v>2</v>
      </c>
      <c r="I58">
        <v>4</v>
      </c>
    </row>
    <row r="59" spans="1:9">
      <c r="A59" s="16">
        <v>20</v>
      </c>
      <c r="B59" s="16" t="s">
        <v>101</v>
      </c>
      <c r="C59" s="16" t="s">
        <v>69</v>
      </c>
      <c r="D59" s="16" t="s">
        <v>70</v>
      </c>
      <c r="E59" s="16" t="s">
        <v>71</v>
      </c>
      <c r="F59">
        <v>301</v>
      </c>
      <c r="G59">
        <v>0</v>
      </c>
      <c r="H59">
        <v>2</v>
      </c>
      <c r="I59">
        <v>2</v>
      </c>
    </row>
    <row r="60" spans="1:9">
      <c r="A60" s="16">
        <v>20</v>
      </c>
      <c r="B60" s="16" t="s">
        <v>101</v>
      </c>
      <c r="C60" s="16" t="s">
        <v>69</v>
      </c>
      <c r="D60" s="16" t="s">
        <v>70</v>
      </c>
      <c r="E60" s="16" t="s">
        <v>71</v>
      </c>
      <c r="F60">
        <v>303</v>
      </c>
      <c r="G60">
        <v>0</v>
      </c>
      <c r="H60">
        <v>1</v>
      </c>
      <c r="I60">
        <v>2</v>
      </c>
    </row>
    <row r="62" spans="2:5">
      <c r="B62" s="16" t="s"/>
      <c r="C62" s="16" t="s"/>
      <c r="D62" s="16" t="s"/>
      <c r="E62" s="16" t="s"/>
    </row>
    <row r="63" spans="2:5">
      <c r="B63" s="16" t="s"/>
      <c r="C63" s="16" t="s"/>
      <c r="D63" s="16" t="s"/>
      <c r="E63" s="16" t="s"/>
    </row>
    <row r="64" spans="2:5">
      <c r="B64" s="16" t="s"/>
      <c r="C64" s="16" t="s"/>
      <c r="D64" s="16" t="s"/>
      <c r="E64" s="16" t="s"/>
    </row>
    <row r="65" spans="2:5">
      <c r="B65" s="16" t="s"/>
      <c r="C65" s="16" t="s"/>
      <c r="D65" s="16" t="s"/>
      <c r="E65" s="16" t="s"/>
    </row>
    <row r="66" spans="2:5">
      <c r="B66" s="16" t="s"/>
      <c r="C66" s="16" t="s"/>
      <c r="D66" s="16" t="s"/>
      <c r="E66" s="16" t="s"/>
    </row>
    <row r="67" spans="2:5">
      <c r="B67" s="16" t="s"/>
      <c r="C67" s="16" t="s"/>
      <c r="D67" s="16" t="s"/>
      <c r="E67" s="16" t="s"/>
    </row>
    <row r="68" spans="2:5">
      <c r="B68" s="16" t="s"/>
      <c r="C68" s="16" t="s"/>
      <c r="D68" s="16" t="s"/>
      <c r="E68" s="16" t="s"/>
    </row>
    <row r="69" spans="2:5">
      <c r="B69" s="16" t="s"/>
      <c r="C69" s="16" t="s"/>
      <c r="D69" s="16" t="s"/>
      <c r="E69" s="16" t="s"/>
    </row>
    <row r="70" spans="2:5">
      <c r="B70" s="16" t="s"/>
      <c r="C70" s="16" t="s"/>
      <c r="D70" s="16" t="s"/>
      <c r="E70" s="16" t="s"/>
    </row>
    <row r="71" spans="2:5">
      <c r="B71" s="16" t="s"/>
      <c r="C71" s="16" t="s"/>
      <c r="D71" s="16" t="s"/>
      <c r="E71" s="16" t="s"/>
    </row>
    <row r="72" spans="2:5">
      <c r="B72" s="16" t="s"/>
      <c r="C72" s="16" t="s"/>
      <c r="D72" s="16" t="s"/>
      <c r="E72" s="16" t="s"/>
    </row>
    <row r="73" spans="2:5">
      <c r="B73" s="16" t="s"/>
      <c r="C73" s="16" t="s"/>
      <c r="D73" s="16" t="s"/>
      <c r="E73" s="16" t="s"/>
    </row>
    <row r="74" spans="2:5">
      <c r="B74" s="16" t="s"/>
      <c r="C74" s="16" t="s"/>
      <c r="D74" s="16" t="s"/>
      <c r="E74" s="16" t="s"/>
    </row>
    <row r="75" spans="2:5">
      <c r="B75" s="16" t="s"/>
      <c r="C75" s="16" t="s"/>
      <c r="D75" s="16" t="s"/>
      <c r="E75" s="16" t="s"/>
    </row>
    <row r="76" spans="2:5">
      <c r="B76" s="16" t="s"/>
      <c r="C76" s="16" t="s"/>
      <c r="D76" s="16" t="s"/>
      <c r="E76" s="16" t="s"/>
    </row>
    <row r="77" spans="2:5">
      <c r="B77" s="16" t="s"/>
      <c r="C77" s="16" t="s"/>
      <c r="D77" s="16" t="s"/>
      <c r="E77" s="16" t="s"/>
    </row>
    <row r="78" spans="2:5">
      <c r="B78" s="16" t="s"/>
      <c r="C78" s="16" t="s"/>
      <c r="D78" s="16" t="s"/>
      <c r="E78" s="16" t="s"/>
    </row>
    <row r="79" spans="2:5">
      <c r="B79" s="16" t="s"/>
      <c r="C79" s="16" t="s"/>
      <c r="D79" s="16" t="s"/>
      <c r="E79" s="16" t="s"/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 codeName="Upgradeable Unit"/>
  <dimension ref="G338"/>
  <sheetViews>
    <sheetView showGridLines="true" workbookViewId="0">
      <pane xSplit="3" ySplit="2" topLeftCell="D3" state="frozen"/>
    </sheetView>
  </sheetViews>
  <cols>
    <col min="1" max="1" width="7.69141" style="16" customWidth="true"/>
    <col min="2" max="2" width="17.6719" style="16" customWidth="true"/>
    <col min="3" max="3" width="9.17188" style="16" customWidth="true"/>
    <col min="4" max="4" width="22.3945" style="16" customWidth="true"/>
    <col min="5" max="5" width="23.0742" style="16" customWidth="true"/>
    <col min="6" max="6" width="74.6133" style="16" customWidth="true"/>
    <col min="7" max="7" width="48.3008" style="16" customWidth="true"/>
    <col min="8" max="8" width="12.0039" style="16" customWidth="true"/>
    <col min="9" max="9" width="12.543" style="16" customWidth="true"/>
    <col min="10" max="10" width="11.4609" style="16" customWidth="true"/>
    <col min="11" max="11" width="30.6211" style="16" customWidth="true"/>
    <col min="15" max="15" width="7.55078" style="16" customWidth="true"/>
    <col min="17" max="17" width="26.3125" style="65" customWidth="true"/>
    <col min="18" max="18" width="26.3125" style="66" customWidth="true"/>
    <col min="19" max="19" width="22.9336" style="16" customWidth="true"/>
    <col min="20" max="20" width="19.0234" style="16" customWidth="true"/>
    <col min="23" max="23" width="21.7227" style="16" customWidth="true"/>
    <col min="24" max="24" width="27.6641" style="16" customWidth="true"/>
    <col min="25" max="25" width="18.2109" style="16" customWidth="true"/>
    <col min="26" max="26" width="27.5234" style="16" customWidth="true"/>
    <col min="27" max="27" width="19.293" style="16" customWidth="true"/>
    <col min="28" max="28" width="23.8828" style="16" customWidth="true"/>
  </cols>
  <sheetData>
    <row r="1" spans="1:36" s="22">
      <c r="A1" s="20" t="s"/>
      <c r="B1" s="20" t="s"/>
      <c r="C1" s="20" t="s"/>
      <c r="D1" s="20" t="s"/>
      <c r="E1" s="20" t="s"/>
      <c r="F1" s="20" t="s"/>
      <c r="G1" s="20" t="s"/>
      <c r="H1" s="20" t="s">
        <v>120</v>
      </c>
      <c r="I1" s="20" t="s">
        <v>121</v>
      </c>
      <c r="J1" s="12" t="s">
        <v>122</v>
      </c>
      <c r="K1" s="28" t="s">
        <v>123</v>
      </c>
      <c r="L1" s="20" t="s">
        <v>124</v>
      </c>
      <c r="M1" s="20" t="s">
        <v>125</v>
      </c>
      <c r="N1" s="20" t="s">
        <v>126</v>
      </c>
      <c r="O1" s="20" t="s">
        <v>127</v>
      </c>
      <c r="P1" s="20" t="s">
        <v>128</v>
      </c>
      <c r="Q1" s="29" t="s">
        <v>129</v>
      </c>
      <c r="R1" s="30" t="s">
        <v>130</v>
      </c>
      <c r="S1" s="20" t="s">
        <v>131</v>
      </c>
      <c r="T1" s="20" t="s">
        <v>132</v>
      </c>
      <c r="U1" s="20" t="s">
        <v>133</v>
      </c>
      <c r="V1" s="20" t="s">
        <v>134</v>
      </c>
      <c r="W1" s="20" t="s">
        <v>135</v>
      </c>
      <c r="X1" s="28" t="s">
        <v>136</v>
      </c>
      <c r="Y1" s="20" t="s">
        <v>137</v>
      </c>
      <c r="Z1" s="20" t="s">
        <v>138</v>
      </c>
      <c r="AA1" s="28" t="s">
        <v>139</v>
      </c>
      <c r="AB1" s="28" t="s">
        <v>140</v>
      </c>
      <c r="AC1" s="4" t="s"/>
      <c r="AD1" s="4" t="s"/>
      <c r="AE1" s="4" t="s"/>
      <c r="AF1" s="4" t="s"/>
      <c r="AG1" s="4" t="s"/>
      <c r="AH1" s="4" t="s"/>
      <c r="AI1" s="4" t="s"/>
      <c r="AJ1" s="4" t="s"/>
    </row>
    <row r="2" spans="1:36" s="6">
      <c r="A2" s="23" t="s">
        <v>19</v>
      </c>
      <c r="B2" s="23" t="s">
        <v>141</v>
      </c>
      <c r="C2" s="23" t="s">
        <v>142</v>
      </c>
      <c r="D2" s="23" t="s">
        <v>143</v>
      </c>
      <c r="E2" s="23" t="s">
        <v>144</v>
      </c>
      <c r="F2" s="23" t="s">
        <v>145</v>
      </c>
      <c r="G2" s="23" t="s">
        <v>146</v>
      </c>
      <c r="H2" s="23" t="s">
        <v>147</v>
      </c>
      <c r="I2" s="23" t="s">
        <v>148</v>
      </c>
      <c r="J2" s="23" t="s">
        <v>149</v>
      </c>
      <c r="K2" s="23" t="s">
        <v>150</v>
      </c>
      <c r="L2" s="23" t="s">
        <v>151</v>
      </c>
      <c r="M2" s="23" t="s">
        <v>152</v>
      </c>
      <c r="N2" s="23" t="s">
        <v>153</v>
      </c>
      <c r="O2" s="23" t="s">
        <v>154</v>
      </c>
      <c r="P2" s="23" t="s">
        <v>155</v>
      </c>
      <c r="Q2" s="31" t="s">
        <v>156</v>
      </c>
      <c r="R2" s="32" t="s">
        <v>157</v>
      </c>
      <c r="S2" s="23" t="s">
        <v>158</v>
      </c>
      <c r="T2" s="23" t="s">
        <v>159</v>
      </c>
      <c r="U2" s="23" t="s">
        <v>160</v>
      </c>
      <c r="V2" s="23" t="s">
        <v>161</v>
      </c>
      <c r="W2" s="23" t="s">
        <v>162</v>
      </c>
      <c r="X2" s="23" t="s">
        <v>163</v>
      </c>
      <c r="Y2" s="33" t="s">
        <v>164</v>
      </c>
      <c r="Z2" s="33" t="s">
        <v>165</v>
      </c>
      <c r="AA2" s="33" t="s">
        <v>166</v>
      </c>
      <c r="AB2" s="33" t="s">
        <v>167</v>
      </c>
      <c r="AC2" s="7" t="s"/>
      <c r="AD2" s="7" t="s"/>
      <c r="AE2" s="7" t="s"/>
      <c r="AF2" s="7" t="s"/>
      <c r="AG2" s="7" t="s"/>
      <c r="AH2" s="7" t="s"/>
      <c r="AI2" s="7" t="s"/>
      <c r="AJ2" s="7" t="s"/>
    </row>
    <row r="3" spans="1:26">
      <c r="A3" s="34">
        <v>101</v>
      </c>
      <c r="B3" s="12" t="s">
        <v>168</v>
      </c>
      <c r="C3" s="12">
        <v>0</v>
      </c>
      <c r="D3" s="12" t="s">
        <v>169</v>
      </c>
      <c r="E3" s="12" t="s">
        <v>170</v>
      </c>
      <c r="F3" s="12" t="s"/>
      <c r="G3" s="12" t="s"/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 t="s"/>
      <c r="N3" s="12" t="s"/>
      <c r="O3" s="12" t="s"/>
      <c r="P3" s="12" t="s"/>
      <c r="Q3" s="29" t="s"/>
      <c r="R3" s="30" t="s"/>
      <c r="S3" s="12" t="s"/>
      <c r="X3" s="12" t="s"/>
      <c r="Z3" s="12" t="s">
        <v>171</v>
      </c>
    </row>
    <row r="4" spans="1:26">
      <c r="A4" s="12">
        <v>101</v>
      </c>
      <c r="B4" s="12" t="s">
        <v>168</v>
      </c>
      <c r="C4" s="12">
        <v>1</v>
      </c>
      <c r="D4" s="12" t="s">
        <v>172</v>
      </c>
      <c r="E4" s="12" t="s">
        <v>173</v>
      </c>
      <c r="F4" s="12" t="s">
        <v>174</v>
      </c>
      <c r="G4" s="12" t="s">
        <v>175</v>
      </c>
      <c r="H4" s="12">
        <v>1</v>
      </c>
      <c r="I4" s="12">
        <v>1</v>
      </c>
      <c r="J4" s="12">
        <f>=H4+I4</f>
        <v>2</v>
      </c>
      <c r="K4" s="12">
        <v>2</v>
      </c>
      <c r="L4" s="12">
        <v>100</v>
      </c>
      <c r="M4" s="12" t="s"/>
      <c r="N4" s="12">
        <v>1</v>
      </c>
      <c r="O4" s="12">
        <v>2</v>
      </c>
      <c r="P4" s="12">
        <v>20</v>
      </c>
      <c r="Q4" s="29">
        <f>=60/P4*O4</f>
        <v>6</v>
      </c>
      <c r="R4" s="30">
        <f>=Q4*60/L4</f>
        <v>3.6</v>
      </c>
      <c r="S4" s="12" t="s"/>
      <c r="U4" s="12" t="s"/>
      <c r="V4" s="12">
        <v>11</v>
      </c>
      <c r="W4" s="12">
        <v>8</v>
      </c>
      <c r="X4" s="12">
        <f>=W4*P4</f>
        <v>160</v>
      </c>
      <c r="Y4" s="12">
        <v>1</v>
      </c>
      <c r="Z4" s="12" t="s">
        <v>176</v>
      </c>
    </row>
    <row r="5" spans="1:26">
      <c r="A5" s="12">
        <v>101</v>
      </c>
      <c r="B5" s="12" t="s">
        <v>168</v>
      </c>
      <c r="C5" s="12">
        <v>2</v>
      </c>
      <c r="D5" s="12" t="s">
        <v>177</v>
      </c>
      <c r="E5" s="12" t="s">
        <v>178</v>
      </c>
      <c r="F5" s="12" t="s">
        <v>179</v>
      </c>
      <c r="G5" s="12" t="s">
        <v>180</v>
      </c>
      <c r="H5" s="12">
        <v>1</v>
      </c>
      <c r="I5" s="12">
        <v>2</v>
      </c>
      <c r="J5" s="12">
        <f>=H5+I5</f>
        <v>3</v>
      </c>
      <c r="K5" s="12">
        <v>2</v>
      </c>
      <c r="L5" s="12">
        <v>200</v>
      </c>
      <c r="M5" s="12" t="s"/>
      <c r="N5" s="12">
        <v>1</v>
      </c>
      <c r="O5" s="12">
        <v>3</v>
      </c>
      <c r="P5" s="12">
        <v>19</v>
      </c>
      <c r="Q5" s="29">
        <f>=60/P5*O5</f>
        <v>9.47368421052632</v>
      </c>
      <c r="R5" s="30">
        <f>=Q5*60/L5</f>
        <v>2.8421052631579</v>
      </c>
      <c r="S5" s="12" t="s"/>
      <c r="U5" s="12" t="s"/>
      <c r="V5" s="12">
        <v>12</v>
      </c>
      <c r="W5" s="12">
        <v>9</v>
      </c>
      <c r="X5" s="12">
        <f>=W5*P5</f>
        <v>171</v>
      </c>
      <c r="Y5" s="12">
        <v>1</v>
      </c>
      <c r="Z5" s="12" t="s">
        <v>181</v>
      </c>
    </row>
    <row r="6" spans="1:26">
      <c r="A6" s="12">
        <v>101</v>
      </c>
      <c r="B6" s="12" t="s">
        <v>168</v>
      </c>
      <c r="C6" s="12">
        <v>3</v>
      </c>
      <c r="D6" s="12" t="s">
        <v>182</v>
      </c>
      <c r="E6" s="12" t="s">
        <v>183</v>
      </c>
      <c r="F6" s="12" t="s">
        <v>184</v>
      </c>
      <c r="G6" s="12" t="s">
        <v>185</v>
      </c>
      <c r="H6" s="12">
        <v>1</v>
      </c>
      <c r="I6" s="12">
        <v>2</v>
      </c>
      <c r="J6" s="12">
        <f>=H6+I6</f>
        <v>3</v>
      </c>
      <c r="K6" s="12">
        <v>2</v>
      </c>
      <c r="L6" s="12">
        <v>500</v>
      </c>
      <c r="N6" s="12">
        <v>1</v>
      </c>
      <c r="O6" s="12">
        <v>4</v>
      </c>
      <c r="P6" s="12">
        <v>18</v>
      </c>
      <c r="Q6" s="29">
        <f>=60/P6*O6</f>
        <v>13.3333333333333</v>
      </c>
      <c r="R6" s="30">
        <f>=Q6*60/L6</f>
        <v>1.6</v>
      </c>
      <c r="V6" s="12">
        <v>13</v>
      </c>
      <c r="W6" s="12">
        <v>9</v>
      </c>
      <c r="X6" s="12">
        <f>=W6*P6</f>
        <v>162</v>
      </c>
      <c r="Y6" s="12">
        <v>1</v>
      </c>
      <c r="Z6" s="12" t="s">
        <v>186</v>
      </c>
    </row>
    <row r="7" spans="1:26">
      <c r="A7" s="12">
        <v>101</v>
      </c>
      <c r="B7" s="12" t="s">
        <v>168</v>
      </c>
      <c r="C7" s="12">
        <v>4</v>
      </c>
      <c r="D7" s="12" t="s">
        <v>187</v>
      </c>
      <c r="E7" s="12" t="s">
        <v>188</v>
      </c>
      <c r="F7" s="12" t="s">
        <v>189</v>
      </c>
      <c r="G7" s="12" t="s">
        <v>190</v>
      </c>
      <c r="H7" s="12">
        <v>1</v>
      </c>
      <c r="I7" s="12">
        <v>2</v>
      </c>
      <c r="J7" s="12">
        <f>=H7+I7</f>
        <v>3</v>
      </c>
      <c r="K7" s="12">
        <v>2</v>
      </c>
      <c r="L7" s="12">
        <v>2000</v>
      </c>
      <c r="N7" s="12">
        <v>1</v>
      </c>
      <c r="O7" s="12">
        <v>5</v>
      </c>
      <c r="P7" s="12">
        <v>17</v>
      </c>
      <c r="Q7" s="29">
        <f>=60/P7*O7</f>
        <v>17.6470588235294</v>
      </c>
      <c r="R7" s="30">
        <f>=Q7*60/L7</f>
        <v>0.529411764705883</v>
      </c>
      <c r="V7" s="12">
        <v>14</v>
      </c>
      <c r="W7" s="12">
        <v>10</v>
      </c>
      <c r="X7" s="12">
        <f>=W7*P7</f>
        <v>170</v>
      </c>
      <c r="Y7" s="12">
        <v>1</v>
      </c>
      <c r="Z7" s="12" t="s">
        <v>191</v>
      </c>
    </row>
    <row r="8" spans="1:26">
      <c r="A8" s="12">
        <v>101</v>
      </c>
      <c r="B8" s="12" t="s">
        <v>168</v>
      </c>
      <c r="C8" s="12">
        <v>5</v>
      </c>
      <c r="D8" s="12" t="s">
        <v>192</v>
      </c>
      <c r="E8" s="12" t="s">
        <v>193</v>
      </c>
      <c r="F8" s="12" t="s">
        <v>194</v>
      </c>
      <c r="G8" s="12" t="s">
        <v>195</v>
      </c>
      <c r="H8" s="12">
        <v>1</v>
      </c>
      <c r="I8" s="12">
        <v>3</v>
      </c>
      <c r="J8" s="12">
        <f>=H8+I8</f>
        <v>4</v>
      </c>
      <c r="K8" s="12">
        <v>2</v>
      </c>
      <c r="L8" s="12">
        <v>7000</v>
      </c>
      <c r="N8" s="12">
        <v>2</v>
      </c>
      <c r="O8" s="12">
        <v>6</v>
      </c>
      <c r="P8" s="12">
        <v>16</v>
      </c>
      <c r="Q8" s="29">
        <f>=60/P8*O8</f>
        <v>22.5</v>
      </c>
      <c r="R8" s="30">
        <f>=Q8*60/L8</f>
        <v>0.192857142857143</v>
      </c>
      <c r="V8" s="12">
        <v>15</v>
      </c>
      <c r="W8" s="12">
        <v>10</v>
      </c>
      <c r="X8" s="12">
        <f>=W8*P8</f>
        <v>160</v>
      </c>
      <c r="Y8" s="12">
        <v>1</v>
      </c>
      <c r="Z8" s="12" t="s">
        <v>196</v>
      </c>
    </row>
    <row r="9" spans="1:26">
      <c r="A9" s="12">
        <v>101</v>
      </c>
      <c r="B9" s="12" t="s">
        <v>168</v>
      </c>
      <c r="C9" s="12">
        <v>6</v>
      </c>
      <c r="D9" s="12" t="s">
        <v>197</v>
      </c>
      <c r="E9" s="12" t="s">
        <v>198</v>
      </c>
      <c r="F9" s="12" t="s">
        <v>199</v>
      </c>
      <c r="G9" s="35" t="s">
        <v>200</v>
      </c>
      <c r="H9" s="12">
        <v>1</v>
      </c>
      <c r="I9" s="12">
        <v>3</v>
      </c>
      <c r="J9" s="12">
        <f>=H9+I9</f>
        <v>4</v>
      </c>
      <c r="K9" s="12">
        <v>2</v>
      </c>
      <c r="L9" s="12">
        <v>20000</v>
      </c>
      <c r="N9" s="12">
        <v>2</v>
      </c>
      <c r="O9" s="12">
        <v>8</v>
      </c>
      <c r="P9" s="12">
        <v>15</v>
      </c>
      <c r="Q9" s="29">
        <f>=60/P9*O9</f>
        <v>32</v>
      </c>
      <c r="R9" s="30">
        <f>=Q9*60/L9</f>
        <v>0.096</v>
      </c>
      <c r="V9" s="12">
        <v>16</v>
      </c>
      <c r="W9" s="12">
        <v>11</v>
      </c>
      <c r="X9" s="12">
        <f>=W9*P9</f>
        <v>165</v>
      </c>
      <c r="Y9" s="12">
        <v>1</v>
      </c>
      <c r="Z9" s="12" t="s">
        <v>201</v>
      </c>
    </row>
    <row r="10" spans="1:26">
      <c r="A10" s="12">
        <v>101</v>
      </c>
      <c r="B10" s="12" t="s">
        <v>168</v>
      </c>
      <c r="C10" s="12">
        <v>7</v>
      </c>
      <c r="D10" s="12" t="s">
        <v>202</v>
      </c>
      <c r="E10" s="12" t="s">
        <v>203</v>
      </c>
      <c r="F10" s="12" t="s">
        <v>204</v>
      </c>
      <c r="G10" s="35" t="s">
        <v>205</v>
      </c>
      <c r="H10" s="12">
        <v>1</v>
      </c>
      <c r="I10" s="12">
        <v>3</v>
      </c>
      <c r="J10" s="12">
        <f>=H10+I10</f>
        <v>4</v>
      </c>
      <c r="K10" s="12">
        <v>2</v>
      </c>
      <c r="L10" s="12">
        <v>50000</v>
      </c>
      <c r="N10" s="12">
        <v>2</v>
      </c>
      <c r="O10" s="12">
        <v>10</v>
      </c>
      <c r="P10" s="12">
        <v>14</v>
      </c>
      <c r="Q10" s="29">
        <f>=60/P10*O10</f>
        <v>42.8571428571429</v>
      </c>
      <c r="R10" s="30">
        <f>=Q10*60/L10</f>
        <v>0.051428571428571</v>
      </c>
      <c r="V10" s="12">
        <v>17</v>
      </c>
      <c r="W10" s="12">
        <v>12</v>
      </c>
      <c r="X10" s="12">
        <f>=W10*P10</f>
        <v>168</v>
      </c>
      <c r="Y10" s="12">
        <v>1</v>
      </c>
      <c r="Z10" s="12" t="s">
        <v>206</v>
      </c>
    </row>
    <row r="11" spans="1:26">
      <c r="A11" s="12">
        <v>101</v>
      </c>
      <c r="B11" s="12" t="s">
        <v>168</v>
      </c>
      <c r="C11" s="12">
        <v>8</v>
      </c>
      <c r="D11" s="12" t="s">
        <v>207</v>
      </c>
      <c r="E11" s="12" t="s">
        <v>208</v>
      </c>
      <c r="F11" s="12" t="s">
        <v>209</v>
      </c>
      <c r="G11" s="35" t="s">
        <v>210</v>
      </c>
      <c r="H11" s="12">
        <v>1</v>
      </c>
      <c r="I11" s="12">
        <v>3</v>
      </c>
      <c r="J11" s="12">
        <f>=H11+I11</f>
        <v>4</v>
      </c>
      <c r="K11" s="12">
        <v>2</v>
      </c>
      <c r="L11" s="12">
        <v>100000</v>
      </c>
      <c r="N11" s="12">
        <v>3</v>
      </c>
      <c r="O11" s="12">
        <v>12</v>
      </c>
      <c r="P11" s="12">
        <v>13</v>
      </c>
      <c r="Q11" s="29">
        <f>=60/P11*O11</f>
        <v>55.3846153846154</v>
      </c>
      <c r="R11" s="30">
        <f>=Q11*60/L11</f>
        <v>0.033230769230769</v>
      </c>
      <c r="V11" s="12">
        <v>18</v>
      </c>
      <c r="W11" s="12">
        <v>13</v>
      </c>
      <c r="X11" s="12">
        <f>=W11*P11</f>
        <v>169</v>
      </c>
      <c r="Y11" s="12">
        <v>1</v>
      </c>
      <c r="Z11" s="12" t="s">
        <v>211</v>
      </c>
    </row>
    <row r="12" spans="1:26">
      <c r="A12" s="12">
        <v>101</v>
      </c>
      <c r="B12" s="12" t="s">
        <v>168</v>
      </c>
      <c r="C12" s="12">
        <v>9</v>
      </c>
      <c r="D12" s="12" t="s">
        <v>212</v>
      </c>
      <c r="E12" s="12" t="s">
        <v>213</v>
      </c>
      <c r="F12" s="12" t="s">
        <v>214</v>
      </c>
      <c r="G12" s="35" t="s">
        <v>215</v>
      </c>
      <c r="H12" s="12">
        <v>1</v>
      </c>
      <c r="I12" s="12">
        <v>3</v>
      </c>
      <c r="J12" s="12">
        <f>=H12+I12</f>
        <v>4</v>
      </c>
      <c r="K12" s="12">
        <v>2</v>
      </c>
      <c r="L12" s="12">
        <v>200000</v>
      </c>
      <c r="N12" s="12">
        <v>3</v>
      </c>
      <c r="O12" s="12">
        <v>15</v>
      </c>
      <c r="P12" s="12">
        <v>12</v>
      </c>
      <c r="Q12" s="29">
        <f>=60/P12*O12</f>
        <v>75</v>
      </c>
      <c r="R12" s="30">
        <f>=Q12*60/L12</f>
        <v>0.0225</v>
      </c>
      <c r="V12" s="12">
        <v>19</v>
      </c>
      <c r="W12" s="12">
        <v>14</v>
      </c>
      <c r="X12" s="12">
        <f>=W12*P12</f>
        <v>168</v>
      </c>
      <c r="Y12" s="12">
        <v>1</v>
      </c>
      <c r="Z12" s="12" t="s">
        <v>216</v>
      </c>
    </row>
    <row r="13" spans="1:28">
      <c r="A13" s="12">
        <v>101</v>
      </c>
      <c r="B13" s="12" t="s">
        <v>168</v>
      </c>
      <c r="C13" s="12">
        <v>10</v>
      </c>
      <c r="D13" s="12" t="s">
        <v>217</v>
      </c>
      <c r="E13" s="12" t="s">
        <v>218</v>
      </c>
      <c r="F13" s="12" t="s">
        <v>219</v>
      </c>
      <c r="G13" s="35" t="s">
        <v>220</v>
      </c>
      <c r="H13" s="12">
        <v>1</v>
      </c>
      <c r="I13" s="12">
        <v>4</v>
      </c>
      <c r="J13" s="12">
        <f>=H13+I13</f>
        <v>5</v>
      </c>
      <c r="K13" s="12">
        <v>2</v>
      </c>
      <c r="L13" s="12">
        <v>500000</v>
      </c>
      <c r="N13" s="12">
        <v>3</v>
      </c>
      <c r="O13" s="12">
        <v>20</v>
      </c>
      <c r="P13" s="12">
        <v>12</v>
      </c>
      <c r="Q13" s="29">
        <f>=60/P13*O13</f>
        <v>100</v>
      </c>
      <c r="R13" s="30">
        <f>=Q13*60/L13</f>
        <v>0.012</v>
      </c>
      <c r="V13" s="12">
        <v>20</v>
      </c>
      <c r="W13" s="12">
        <v>15</v>
      </c>
      <c r="X13" s="12">
        <f>=W13*P13</f>
        <v>180</v>
      </c>
      <c r="Y13" s="12">
        <v>1</v>
      </c>
      <c r="Z13" s="12" t="s">
        <v>221</v>
      </c>
      <c r="AA13" s="12" t="s">
        <v>222</v>
      </c>
      <c r="AB13" s="12" t="s">
        <v>223</v>
      </c>
    </row>
    <row r="14" spans="5:7">
      <c r="E14" s="35" t="s"/>
      <c r="G14" s="35" t="s"/>
    </row>
    <row r="15" spans="1:26">
      <c r="A15" s="34">
        <v>102</v>
      </c>
      <c r="B15" s="12" t="s">
        <v>224</v>
      </c>
      <c r="C15" s="12">
        <v>0</v>
      </c>
      <c r="D15" s="12" t="s">
        <v>225</v>
      </c>
      <c r="E15" s="12" t="s">
        <v>226</v>
      </c>
      <c r="F15" s="12" t="s"/>
      <c r="G15" s="12" t="s"/>
      <c r="H15" s="12">
        <v>0</v>
      </c>
      <c r="I15" s="12">
        <v>0</v>
      </c>
      <c r="J15" s="12">
        <f>=H15+I15</f>
        <v>0</v>
      </c>
      <c r="K15" s="12">
        <v>0</v>
      </c>
      <c r="L15" s="12">
        <v>0</v>
      </c>
      <c r="N15" s="12" t="s"/>
      <c r="O15" s="12" t="s"/>
      <c r="P15" s="12" t="s"/>
      <c r="Q15" s="29" t="s"/>
      <c r="R15" s="30" t="s"/>
      <c r="X15" s="12" t="s"/>
      <c r="Z15" s="12" t="s">
        <v>227</v>
      </c>
    </row>
    <row r="16" spans="1:26">
      <c r="A16" s="12">
        <v>102</v>
      </c>
      <c r="B16" s="12" t="s">
        <v>224</v>
      </c>
      <c r="C16" s="12">
        <v>1</v>
      </c>
      <c r="D16" s="12" t="s">
        <v>228</v>
      </c>
      <c r="E16" s="12" t="s">
        <v>229</v>
      </c>
      <c r="F16" s="12" t="s">
        <v>230</v>
      </c>
      <c r="G16" s="12" t="s">
        <v>231</v>
      </c>
      <c r="H16" s="12">
        <v>1</v>
      </c>
      <c r="I16" s="12">
        <v>1</v>
      </c>
      <c r="J16" s="12">
        <f>=H16+I16</f>
        <v>2</v>
      </c>
      <c r="K16" s="12">
        <v>0</v>
      </c>
      <c r="L16" s="12">
        <v>150</v>
      </c>
      <c r="N16" s="12">
        <v>1</v>
      </c>
      <c r="O16" s="12">
        <v>2</v>
      </c>
      <c r="P16" s="12">
        <v>15</v>
      </c>
      <c r="Q16" s="29">
        <f>=60/P16*O16</f>
        <v>8</v>
      </c>
      <c r="R16" s="30">
        <f>=Q16*60/L16</f>
        <v>3.2</v>
      </c>
      <c r="U16" s="12">
        <v>11</v>
      </c>
      <c r="W16" s="12">
        <v>11</v>
      </c>
      <c r="X16" s="12">
        <f>=W16*P16</f>
        <v>165</v>
      </c>
      <c r="Y16" s="12">
        <v>1</v>
      </c>
      <c r="Z16" s="12" t="s">
        <v>232</v>
      </c>
    </row>
    <row r="17" spans="1:26">
      <c r="A17" s="12">
        <v>102</v>
      </c>
      <c r="B17" s="12" t="s">
        <v>224</v>
      </c>
      <c r="C17" s="12">
        <v>2</v>
      </c>
      <c r="D17" s="12" t="s">
        <v>233</v>
      </c>
      <c r="E17" s="12" t="s">
        <v>234</v>
      </c>
      <c r="F17" s="12" t="s">
        <v>235</v>
      </c>
      <c r="G17" s="12" t="s">
        <v>236</v>
      </c>
      <c r="H17" s="12">
        <v>1</v>
      </c>
      <c r="I17" s="12">
        <v>1</v>
      </c>
      <c r="J17" s="12">
        <f>=H17+I17</f>
        <v>2</v>
      </c>
      <c r="K17" s="12">
        <v>0</v>
      </c>
      <c r="L17" s="12">
        <v>250</v>
      </c>
      <c r="N17" s="12">
        <v>1</v>
      </c>
      <c r="O17" s="12">
        <v>3</v>
      </c>
      <c r="P17" s="12">
        <v>15</v>
      </c>
      <c r="Q17" s="29">
        <f>=60/P17*O17</f>
        <v>12</v>
      </c>
      <c r="R17" s="30">
        <f>=Q17*60/L17</f>
        <v>2.88</v>
      </c>
      <c r="U17" s="12">
        <v>12</v>
      </c>
      <c r="W17" s="12">
        <v>11</v>
      </c>
      <c r="X17" s="12">
        <f>=W17*P17</f>
        <v>165</v>
      </c>
      <c r="Y17" s="12">
        <v>1</v>
      </c>
      <c r="Z17" s="12" t="s">
        <v>237</v>
      </c>
    </row>
    <row r="18" spans="1:26">
      <c r="A18" s="12">
        <v>102</v>
      </c>
      <c r="B18" s="12" t="s">
        <v>224</v>
      </c>
      <c r="C18" s="12">
        <v>3</v>
      </c>
      <c r="D18" s="12" t="s">
        <v>238</v>
      </c>
      <c r="E18" s="12" t="s">
        <v>239</v>
      </c>
      <c r="F18" s="12" t="s">
        <v>240</v>
      </c>
      <c r="G18" s="13" t="s">
        <v>241</v>
      </c>
      <c r="H18" s="12">
        <v>1</v>
      </c>
      <c r="I18" s="12">
        <v>1</v>
      </c>
      <c r="J18" s="12">
        <f>=H18+I18</f>
        <v>2</v>
      </c>
      <c r="K18" s="12">
        <v>0</v>
      </c>
      <c r="L18" s="12">
        <v>600</v>
      </c>
      <c r="N18" s="12">
        <v>1</v>
      </c>
      <c r="O18" s="12">
        <v>4</v>
      </c>
      <c r="P18" s="12">
        <v>14</v>
      </c>
      <c r="Q18" s="29">
        <f>=60/P18*O18</f>
        <v>17.1428571428571</v>
      </c>
      <c r="R18" s="30">
        <f>=Q18*60/L18</f>
        <v>1.71428571428571</v>
      </c>
      <c r="U18" s="12">
        <v>13</v>
      </c>
      <c r="W18" s="12">
        <v>12</v>
      </c>
      <c r="X18" s="12">
        <f>=W18*P18</f>
        <v>168</v>
      </c>
      <c r="Y18" s="12">
        <v>1</v>
      </c>
      <c r="Z18" s="12" t="s">
        <v>242</v>
      </c>
    </row>
    <row r="19" spans="1:26">
      <c r="A19" s="12">
        <v>102</v>
      </c>
      <c r="B19" s="12" t="s">
        <v>224</v>
      </c>
      <c r="C19" s="12">
        <v>4</v>
      </c>
      <c r="D19" s="12" t="s">
        <v>243</v>
      </c>
      <c r="E19" s="12" t="s">
        <v>244</v>
      </c>
      <c r="F19" s="12" t="s">
        <v>245</v>
      </c>
      <c r="G19" s="13" t="s">
        <v>246</v>
      </c>
      <c r="H19" s="12">
        <v>1</v>
      </c>
      <c r="I19" s="12">
        <v>2</v>
      </c>
      <c r="J19" s="12">
        <f>=H19+I19</f>
        <v>3</v>
      </c>
      <c r="K19" s="12">
        <v>0</v>
      </c>
      <c r="L19" s="12">
        <v>2500</v>
      </c>
      <c r="N19" s="12">
        <v>2</v>
      </c>
      <c r="O19" s="12">
        <v>6</v>
      </c>
      <c r="P19" s="12">
        <v>14</v>
      </c>
      <c r="Q19" s="29">
        <f>=60/P19*O19</f>
        <v>25.7142857142857</v>
      </c>
      <c r="R19" s="30">
        <f>=Q19*60/L19</f>
        <v>0.617142857142857</v>
      </c>
      <c r="U19" s="12">
        <v>14</v>
      </c>
      <c r="W19" s="12">
        <v>12</v>
      </c>
      <c r="X19" s="12">
        <f>=W19*P19</f>
        <v>168</v>
      </c>
      <c r="Y19" s="12">
        <v>1</v>
      </c>
      <c r="Z19" s="12" t="s">
        <v>247</v>
      </c>
    </row>
    <row r="20" spans="1:26">
      <c r="A20" s="12">
        <v>102</v>
      </c>
      <c r="B20" s="12" t="s">
        <v>224</v>
      </c>
      <c r="C20" s="12">
        <v>5</v>
      </c>
      <c r="D20" s="12" t="s">
        <v>248</v>
      </c>
      <c r="E20" s="12" t="s">
        <v>249</v>
      </c>
      <c r="F20" s="12" t="s">
        <v>250</v>
      </c>
      <c r="G20" s="13" t="s">
        <v>251</v>
      </c>
      <c r="H20" s="12">
        <v>1</v>
      </c>
      <c r="I20" s="12">
        <v>2</v>
      </c>
      <c r="J20" s="12">
        <f>=H20+I20</f>
        <v>3</v>
      </c>
      <c r="K20" s="12">
        <v>2</v>
      </c>
      <c r="L20" s="12">
        <v>8000</v>
      </c>
      <c r="N20" s="12">
        <v>2</v>
      </c>
      <c r="O20" s="12">
        <v>7</v>
      </c>
      <c r="P20" s="12">
        <v>13</v>
      </c>
      <c r="Q20" s="29">
        <f>=60/P20*O20</f>
        <v>32.3076923076923</v>
      </c>
      <c r="R20" s="30">
        <f>=Q20*60/L20</f>
        <v>0.242307692307692</v>
      </c>
      <c r="U20" s="12">
        <v>15</v>
      </c>
      <c r="W20" s="12">
        <v>13</v>
      </c>
      <c r="X20" s="12">
        <f>=W20*P20</f>
        <v>169</v>
      </c>
      <c r="Y20" s="12">
        <v>1</v>
      </c>
      <c r="Z20" s="12" t="s">
        <v>252</v>
      </c>
    </row>
    <row r="21" spans="1:26">
      <c r="A21" s="12">
        <v>102</v>
      </c>
      <c r="B21" s="12" t="s">
        <v>224</v>
      </c>
      <c r="C21" s="12">
        <v>6</v>
      </c>
      <c r="D21" s="12" t="s">
        <v>253</v>
      </c>
      <c r="E21" s="12" t="s">
        <v>254</v>
      </c>
      <c r="F21" s="12" t="s">
        <v>255</v>
      </c>
      <c r="G21" s="13" t="s">
        <v>256</v>
      </c>
      <c r="H21" s="12">
        <v>1</v>
      </c>
      <c r="I21" s="12">
        <v>2</v>
      </c>
      <c r="J21" s="12">
        <f>=H21+I21</f>
        <v>3</v>
      </c>
      <c r="K21" s="12">
        <v>2</v>
      </c>
      <c r="L21" s="12">
        <v>30000</v>
      </c>
      <c r="N21" s="12">
        <v>2</v>
      </c>
      <c r="O21" s="12">
        <v>10</v>
      </c>
      <c r="P21" s="12">
        <v>13</v>
      </c>
      <c r="Q21" s="29">
        <f>=60/P21*O21</f>
        <v>46.1538461538462</v>
      </c>
      <c r="R21" s="30">
        <f>=Q21*60/L21</f>
        <v>0.092307692307692</v>
      </c>
      <c r="U21" s="12">
        <v>16</v>
      </c>
      <c r="W21" s="12">
        <v>13</v>
      </c>
      <c r="X21" s="12">
        <f>=W21*P21</f>
        <v>169</v>
      </c>
      <c r="Y21" s="12">
        <v>1</v>
      </c>
      <c r="Z21" s="12" t="s">
        <v>257</v>
      </c>
    </row>
    <row r="22" spans="1:26">
      <c r="A22" s="12">
        <v>102</v>
      </c>
      <c r="B22" s="12" t="s">
        <v>224</v>
      </c>
      <c r="C22" s="12">
        <v>7</v>
      </c>
      <c r="D22" s="12" t="s">
        <v>258</v>
      </c>
      <c r="E22" s="12" t="s">
        <v>259</v>
      </c>
      <c r="F22" s="12" t="s">
        <v>260</v>
      </c>
      <c r="G22" s="35" t="s">
        <v>261</v>
      </c>
      <c r="H22" s="12">
        <v>1</v>
      </c>
      <c r="I22" s="12">
        <v>3</v>
      </c>
      <c r="J22" s="12">
        <f>=H22+I22</f>
        <v>4</v>
      </c>
      <c r="K22" s="12">
        <v>2</v>
      </c>
      <c r="L22" s="12">
        <v>70000</v>
      </c>
      <c r="N22" s="12">
        <v>3</v>
      </c>
      <c r="O22" s="12">
        <v>12</v>
      </c>
      <c r="P22" s="12">
        <v>12</v>
      </c>
      <c r="Q22" s="29">
        <f>=60/P22*O22</f>
        <v>60</v>
      </c>
      <c r="R22" s="30">
        <f>=Q22*60/L22</f>
        <v>0.051428571428571</v>
      </c>
      <c r="U22" s="12">
        <v>17</v>
      </c>
      <c r="W22" s="12">
        <v>14</v>
      </c>
      <c r="X22" s="12">
        <f>=W22*P22</f>
        <v>168</v>
      </c>
      <c r="Y22" s="12">
        <v>1</v>
      </c>
      <c r="Z22" s="12" t="s">
        <v>262</v>
      </c>
    </row>
    <row r="23" spans="1:26">
      <c r="A23" s="12">
        <v>102</v>
      </c>
      <c r="B23" s="12" t="s">
        <v>224</v>
      </c>
      <c r="C23" s="12">
        <v>8</v>
      </c>
      <c r="D23" s="12" t="s">
        <v>263</v>
      </c>
      <c r="E23" s="12" t="s">
        <v>264</v>
      </c>
      <c r="F23" s="12" t="s">
        <v>265</v>
      </c>
      <c r="G23" s="35" t="s">
        <v>266</v>
      </c>
      <c r="H23" s="12">
        <v>1</v>
      </c>
      <c r="I23" s="12">
        <v>3</v>
      </c>
      <c r="J23" s="12">
        <f>=H23+I23</f>
        <v>4</v>
      </c>
      <c r="K23" s="12">
        <v>2</v>
      </c>
      <c r="L23" s="12">
        <v>150000</v>
      </c>
      <c r="N23" s="12">
        <v>3</v>
      </c>
      <c r="O23" s="12">
        <v>15</v>
      </c>
      <c r="P23" s="12">
        <v>12</v>
      </c>
      <c r="Q23" s="29">
        <f>=60/P23*O23</f>
        <v>75</v>
      </c>
      <c r="R23" s="30">
        <f>=Q23*60/L23</f>
        <v>0.03</v>
      </c>
      <c r="U23" s="12">
        <v>18</v>
      </c>
      <c r="W23" s="12">
        <v>14</v>
      </c>
      <c r="X23" s="12">
        <f>=W23*P23</f>
        <v>168</v>
      </c>
      <c r="Y23" s="12">
        <v>1</v>
      </c>
      <c r="Z23" s="12" t="s">
        <v>267</v>
      </c>
    </row>
    <row r="24" spans="1:26">
      <c r="A24" s="12">
        <v>102</v>
      </c>
      <c r="B24" s="12" t="s">
        <v>224</v>
      </c>
      <c r="C24" s="12">
        <v>9</v>
      </c>
      <c r="D24" s="12" t="s">
        <v>268</v>
      </c>
      <c r="E24" s="12" t="s">
        <v>269</v>
      </c>
      <c r="F24" s="12" t="s">
        <v>270</v>
      </c>
      <c r="G24" s="13" t="s">
        <v>271</v>
      </c>
      <c r="H24" s="12">
        <v>1</v>
      </c>
      <c r="I24" s="12">
        <v>3</v>
      </c>
      <c r="J24" s="12">
        <f>=H24+I24</f>
        <v>4</v>
      </c>
      <c r="K24" s="12">
        <v>2</v>
      </c>
      <c r="L24" s="12">
        <v>250000</v>
      </c>
      <c r="N24" s="12">
        <v>3</v>
      </c>
      <c r="O24" s="12">
        <v>18</v>
      </c>
      <c r="P24" s="12">
        <v>11</v>
      </c>
      <c r="Q24" s="29">
        <f>=60/P24*O24</f>
        <v>98.1818181818182</v>
      </c>
      <c r="R24" s="30">
        <f>=Q24*60/L24</f>
        <v>0.023563636363636</v>
      </c>
      <c r="U24" s="12">
        <v>19</v>
      </c>
      <c r="W24" s="12">
        <v>15</v>
      </c>
      <c r="X24" s="12">
        <f>=W24*P24</f>
        <v>165</v>
      </c>
      <c r="Y24" s="12">
        <v>1</v>
      </c>
      <c r="Z24" s="12" t="s">
        <v>272</v>
      </c>
    </row>
    <row r="25" spans="1:28">
      <c r="A25" s="12">
        <v>102</v>
      </c>
      <c r="B25" s="12" t="s">
        <v>224</v>
      </c>
      <c r="C25" s="12">
        <v>10</v>
      </c>
      <c r="D25" s="12" t="s">
        <v>273</v>
      </c>
      <c r="E25" s="12" t="s">
        <v>274</v>
      </c>
      <c r="F25" s="12" t="s">
        <v>275</v>
      </c>
      <c r="G25" s="13" t="s">
        <v>276</v>
      </c>
      <c r="H25" s="12">
        <v>1</v>
      </c>
      <c r="I25" s="12">
        <v>3</v>
      </c>
      <c r="J25" s="12">
        <f>=H25+I25</f>
        <v>4</v>
      </c>
      <c r="K25" s="12">
        <v>1</v>
      </c>
      <c r="L25" s="12">
        <v>800000</v>
      </c>
      <c r="N25" s="12">
        <v>4</v>
      </c>
      <c r="O25" s="12">
        <v>25</v>
      </c>
      <c r="P25" s="12">
        <v>10</v>
      </c>
      <c r="Q25" s="29">
        <f>=60/P25*O25</f>
        <v>150</v>
      </c>
      <c r="R25" s="30">
        <f>=Q25*60/L25</f>
        <v>0.01125</v>
      </c>
      <c r="U25" s="12">
        <v>20</v>
      </c>
      <c r="W25" s="12">
        <v>17</v>
      </c>
      <c r="X25" s="12">
        <f>=W25*P25</f>
        <v>170</v>
      </c>
      <c r="Y25" s="12">
        <v>1</v>
      </c>
      <c r="Z25" s="12" t="s">
        <v>277</v>
      </c>
      <c r="AA25" s="12" t="s">
        <v>278</v>
      </c>
      <c r="AB25" s="12" t="s">
        <v>279</v>
      </c>
    </row>
    <row r="26" spans="4:24">
      <c r="D26" s="12" t="s"/>
      <c r="E26" s="35" t="s"/>
      <c r="F26" s="12" t="s"/>
      <c r="G26" s="36" t="s"/>
      <c r="L26" s="12" t="s"/>
      <c r="M26" s="12" t="s"/>
      <c r="N26" s="12" t="s"/>
      <c r="O26" s="12" t="s"/>
      <c r="P26" s="12" t="s"/>
      <c r="Q26" s="29" t="s"/>
      <c r="R26" s="30" t="s"/>
      <c r="S26" s="12" t="s"/>
      <c r="T26" s="12" t="s"/>
      <c r="X26" s="12" t="s"/>
    </row>
    <row r="27" spans="1:26">
      <c r="A27" s="34">
        <v>103</v>
      </c>
      <c r="B27" s="12" t="s">
        <v>280</v>
      </c>
      <c r="C27" s="12">
        <v>0</v>
      </c>
      <c r="D27" s="12" t="s">
        <v>281</v>
      </c>
      <c r="E27" s="35" t="s">
        <v>282</v>
      </c>
      <c r="F27" s="12" t="s"/>
      <c r="G27" s="36" t="s"/>
      <c r="H27" s="12">
        <v>0</v>
      </c>
      <c r="I27" s="12">
        <v>0</v>
      </c>
      <c r="J27" s="12">
        <f>=H27+I27</f>
        <v>0</v>
      </c>
      <c r="K27" s="12">
        <v>0</v>
      </c>
      <c r="L27" s="12">
        <v>0</v>
      </c>
      <c r="Z27" s="12" t="s">
        <v>283</v>
      </c>
    </row>
    <row r="28" spans="1:26">
      <c r="A28" s="12">
        <v>103</v>
      </c>
      <c r="B28" s="12" t="s">
        <v>280</v>
      </c>
      <c r="C28" s="12">
        <v>1</v>
      </c>
      <c r="D28" s="12" t="s">
        <v>284</v>
      </c>
      <c r="E28" s="35" t="s">
        <v>285</v>
      </c>
      <c r="F28" s="12" t="s">
        <v>286</v>
      </c>
      <c r="G28" s="36" t="s">
        <v>287</v>
      </c>
      <c r="H28" s="12">
        <v>1</v>
      </c>
      <c r="I28" s="12">
        <v>0</v>
      </c>
      <c r="J28" s="12">
        <f>=H28+I28</f>
        <v>1</v>
      </c>
      <c r="K28" s="12">
        <v>2</v>
      </c>
      <c r="L28" s="12">
        <v>200</v>
      </c>
      <c r="N28" s="12">
        <v>1</v>
      </c>
      <c r="O28" s="12">
        <v>4</v>
      </c>
      <c r="P28" s="12">
        <v>22</v>
      </c>
      <c r="Q28" s="29">
        <f>=60/P28*O28</f>
        <v>10.9090909090909</v>
      </c>
      <c r="R28" s="30">
        <f>=Q28*60/L28</f>
        <v>3.27272727272727</v>
      </c>
      <c r="V28" s="12">
        <v>11</v>
      </c>
      <c r="W28" s="12">
        <v>7</v>
      </c>
      <c r="X28" s="12">
        <f>=W28*P28</f>
        <v>154</v>
      </c>
      <c r="Y28" s="12">
        <v>1</v>
      </c>
      <c r="Z28" s="12" t="s">
        <v>288</v>
      </c>
    </row>
    <row r="29" spans="1:26">
      <c r="A29" s="12">
        <v>103</v>
      </c>
      <c r="B29" s="12" t="s">
        <v>280</v>
      </c>
      <c r="C29" s="12">
        <v>2</v>
      </c>
      <c r="D29" s="12" t="s">
        <v>289</v>
      </c>
      <c r="E29" s="35" t="s">
        <v>290</v>
      </c>
      <c r="F29" s="12" t="s">
        <v>291</v>
      </c>
      <c r="G29" s="36" t="s">
        <v>292</v>
      </c>
      <c r="H29" s="12">
        <v>1</v>
      </c>
      <c r="I29" s="12">
        <v>0</v>
      </c>
      <c r="J29" s="12">
        <f>=H29+I29</f>
        <v>1</v>
      </c>
      <c r="K29" s="12">
        <v>2</v>
      </c>
      <c r="L29" s="12">
        <v>350</v>
      </c>
      <c r="N29" s="12">
        <v>1</v>
      </c>
      <c r="O29" s="12">
        <v>5</v>
      </c>
      <c r="P29" s="12">
        <v>21</v>
      </c>
      <c r="Q29" s="29">
        <f>=60/P29*O29</f>
        <v>14.2857142857143</v>
      </c>
      <c r="R29" s="30">
        <f>=Q29*60/L29</f>
        <v>2.44897959183674</v>
      </c>
      <c r="V29" s="12">
        <v>12</v>
      </c>
      <c r="W29" s="12">
        <v>7</v>
      </c>
      <c r="X29" s="12">
        <f>=W29*P29</f>
        <v>147</v>
      </c>
      <c r="Y29" s="12">
        <v>1</v>
      </c>
      <c r="Z29" s="12" t="s">
        <v>293</v>
      </c>
    </row>
    <row r="30" spans="1:26">
      <c r="A30" s="12">
        <v>103</v>
      </c>
      <c r="B30" s="12" t="s">
        <v>280</v>
      </c>
      <c r="C30" s="12">
        <v>3</v>
      </c>
      <c r="D30" s="12" t="s">
        <v>294</v>
      </c>
      <c r="E30" s="35" t="s">
        <v>295</v>
      </c>
      <c r="F30" s="12" t="s">
        <v>296</v>
      </c>
      <c r="G30" s="36" t="s">
        <v>297</v>
      </c>
      <c r="H30" s="12">
        <v>1</v>
      </c>
      <c r="I30" s="12">
        <v>0</v>
      </c>
      <c r="J30" s="12">
        <f>=H30+I30</f>
        <v>1</v>
      </c>
      <c r="K30" s="12">
        <v>2</v>
      </c>
      <c r="L30" s="12">
        <v>800</v>
      </c>
      <c r="N30" s="12">
        <v>1</v>
      </c>
      <c r="O30" s="12">
        <v>6</v>
      </c>
      <c r="P30" s="12">
        <v>20</v>
      </c>
      <c r="Q30" s="29">
        <f>=60/P30*O30</f>
        <v>18</v>
      </c>
      <c r="R30" s="30">
        <f>=Q30*60/L30</f>
        <v>1.35</v>
      </c>
      <c r="V30" s="12">
        <v>13</v>
      </c>
      <c r="W30" s="12">
        <v>8</v>
      </c>
      <c r="X30" s="12">
        <f>=W30*P30</f>
        <v>160</v>
      </c>
      <c r="Y30" s="12">
        <v>1</v>
      </c>
      <c r="Z30" s="12" t="s">
        <v>298</v>
      </c>
    </row>
    <row r="31" spans="1:26">
      <c r="A31" s="12">
        <v>103</v>
      </c>
      <c r="B31" s="12" t="s">
        <v>280</v>
      </c>
      <c r="C31" s="12">
        <v>4</v>
      </c>
      <c r="D31" s="12" t="s">
        <v>299</v>
      </c>
      <c r="E31" s="35" t="s">
        <v>300</v>
      </c>
      <c r="F31" s="12" t="s">
        <v>301</v>
      </c>
      <c r="G31" s="36" t="s">
        <v>302</v>
      </c>
      <c r="H31" s="12">
        <v>1</v>
      </c>
      <c r="I31" s="12">
        <v>1</v>
      </c>
      <c r="J31" s="12">
        <f>=H31+I31</f>
        <v>2</v>
      </c>
      <c r="K31" s="12">
        <v>2</v>
      </c>
      <c r="L31" s="12">
        <v>3000</v>
      </c>
      <c r="N31" s="12">
        <v>2</v>
      </c>
      <c r="O31" s="12">
        <v>8</v>
      </c>
      <c r="P31" s="12">
        <v>18</v>
      </c>
      <c r="Q31" s="29">
        <f>=60/P31*O31</f>
        <v>26.6666666666667</v>
      </c>
      <c r="R31" s="30">
        <f>=Q31*60/L31</f>
        <v>0.533333333333333</v>
      </c>
      <c r="V31" s="12">
        <v>14</v>
      </c>
      <c r="W31" s="12">
        <v>9</v>
      </c>
      <c r="X31" s="12">
        <f>=W31*P31</f>
        <v>162</v>
      </c>
      <c r="Y31" s="12">
        <v>1</v>
      </c>
      <c r="Z31" s="12" t="s">
        <v>303</v>
      </c>
    </row>
    <row r="32" spans="1:26">
      <c r="A32" s="12">
        <v>103</v>
      </c>
      <c r="B32" s="12" t="s">
        <v>280</v>
      </c>
      <c r="C32" s="12">
        <v>5</v>
      </c>
      <c r="D32" s="12" t="s">
        <v>304</v>
      </c>
      <c r="E32" s="35" t="s">
        <v>305</v>
      </c>
      <c r="F32" s="12" t="s">
        <v>306</v>
      </c>
      <c r="G32" s="36" t="s">
        <v>307</v>
      </c>
      <c r="H32" s="12">
        <v>1</v>
      </c>
      <c r="I32" s="12">
        <v>1</v>
      </c>
      <c r="J32" s="12">
        <f>=H32+I32</f>
        <v>2</v>
      </c>
      <c r="K32" s="12">
        <v>2</v>
      </c>
      <c r="L32" s="12">
        <v>10000</v>
      </c>
      <c r="N32" s="12">
        <v>2</v>
      </c>
      <c r="O32" s="12">
        <v>10</v>
      </c>
      <c r="P32" s="12">
        <v>17</v>
      </c>
      <c r="Q32" s="29">
        <f>=60/P32*O32</f>
        <v>35.2941176470588</v>
      </c>
      <c r="R32" s="30">
        <f>=Q32*60/L32</f>
        <v>0.211764705882353</v>
      </c>
      <c r="V32" s="12">
        <v>15</v>
      </c>
      <c r="W32" s="12">
        <v>10</v>
      </c>
      <c r="X32" s="12">
        <f>=W32*P32</f>
        <v>170</v>
      </c>
      <c r="Y32" s="12">
        <v>1</v>
      </c>
      <c r="Z32" s="12" t="s">
        <v>308</v>
      </c>
    </row>
    <row r="33" spans="1:26">
      <c r="A33" s="12">
        <v>103</v>
      </c>
      <c r="B33" s="12" t="s">
        <v>280</v>
      </c>
      <c r="C33" s="12">
        <v>6</v>
      </c>
      <c r="D33" s="12" t="s">
        <v>309</v>
      </c>
      <c r="E33" s="35" t="s">
        <v>310</v>
      </c>
      <c r="F33" s="12" t="s">
        <v>311</v>
      </c>
      <c r="G33" s="35" t="s">
        <v>312</v>
      </c>
      <c r="H33" s="12">
        <v>1</v>
      </c>
      <c r="I33" s="12">
        <v>1</v>
      </c>
      <c r="J33" s="12">
        <f>=H33+I33</f>
        <v>2</v>
      </c>
      <c r="K33" s="12">
        <v>2</v>
      </c>
      <c r="L33" s="12">
        <v>35000</v>
      </c>
      <c r="N33" s="12">
        <v>2</v>
      </c>
      <c r="O33" s="12">
        <v>12</v>
      </c>
      <c r="P33" s="12">
        <v>16</v>
      </c>
      <c r="Q33" s="29">
        <f>=60/P33*O33</f>
        <v>45</v>
      </c>
      <c r="R33" s="30">
        <f>=Q33*60/L33</f>
        <v>0.077142857142857</v>
      </c>
      <c r="V33" s="12">
        <v>16</v>
      </c>
      <c r="W33" s="12">
        <v>10</v>
      </c>
      <c r="X33" s="12">
        <f>=W33*P33</f>
        <v>160</v>
      </c>
      <c r="Y33" s="12">
        <v>1</v>
      </c>
      <c r="Z33" s="12" t="s">
        <v>313</v>
      </c>
    </row>
    <row r="34" spans="1:26">
      <c r="A34" s="12">
        <v>103</v>
      </c>
      <c r="B34" s="12" t="s">
        <v>280</v>
      </c>
      <c r="C34" s="12">
        <v>7</v>
      </c>
      <c r="D34" s="12" t="s">
        <v>314</v>
      </c>
      <c r="E34" s="35" t="s">
        <v>315</v>
      </c>
      <c r="F34" s="12" t="s">
        <v>316</v>
      </c>
      <c r="G34" s="35" t="s">
        <v>317</v>
      </c>
      <c r="H34" s="12">
        <v>1</v>
      </c>
      <c r="I34" s="12">
        <v>1</v>
      </c>
      <c r="J34" s="12">
        <f>=H34+I34</f>
        <v>2</v>
      </c>
      <c r="K34" s="12">
        <v>2</v>
      </c>
      <c r="L34" s="12">
        <v>80000</v>
      </c>
      <c r="N34" s="12">
        <v>3</v>
      </c>
      <c r="O34" s="12">
        <v>15</v>
      </c>
      <c r="P34" s="12">
        <v>15</v>
      </c>
      <c r="Q34" s="29">
        <f>=60/P34*O34</f>
        <v>60</v>
      </c>
      <c r="R34" s="30">
        <f>=Q34*60/L34</f>
        <v>0.045</v>
      </c>
      <c r="V34" s="12">
        <v>17</v>
      </c>
      <c r="W34" s="12">
        <v>11</v>
      </c>
      <c r="X34" s="12">
        <f>=W34*P34</f>
        <v>165</v>
      </c>
      <c r="Y34" s="12">
        <v>1</v>
      </c>
      <c r="Z34" s="12" t="s">
        <v>318</v>
      </c>
    </row>
    <row r="35" spans="1:26">
      <c r="A35" s="12">
        <v>103</v>
      </c>
      <c r="B35" s="12" t="s">
        <v>280</v>
      </c>
      <c r="C35" s="12">
        <v>8</v>
      </c>
      <c r="D35" s="12" t="s">
        <v>319</v>
      </c>
      <c r="E35" s="35" t="s">
        <v>320</v>
      </c>
      <c r="F35" s="12" t="s">
        <v>321</v>
      </c>
      <c r="G35" s="35" t="s">
        <v>322</v>
      </c>
      <c r="H35" s="12">
        <v>1</v>
      </c>
      <c r="I35" s="12">
        <v>2</v>
      </c>
      <c r="J35" s="12">
        <f>=H35+I35</f>
        <v>3</v>
      </c>
      <c r="K35" s="12">
        <v>2</v>
      </c>
      <c r="L35" s="12">
        <v>160000</v>
      </c>
      <c r="N35" s="12">
        <v>3</v>
      </c>
      <c r="O35" s="12">
        <v>18</v>
      </c>
      <c r="P35" s="12">
        <v>14</v>
      </c>
      <c r="Q35" s="29">
        <f>=60/P35*O35</f>
        <v>77.1428571428572</v>
      </c>
      <c r="R35" s="30">
        <f>=Q35*60/L35</f>
        <v>0.028928571428571</v>
      </c>
      <c r="V35" s="12">
        <v>18</v>
      </c>
      <c r="W35" s="12">
        <v>12</v>
      </c>
      <c r="X35" s="12">
        <f>=W35*P35</f>
        <v>168</v>
      </c>
      <c r="Y35" s="12">
        <v>1</v>
      </c>
      <c r="Z35" s="12" t="s">
        <v>323</v>
      </c>
    </row>
    <row r="36" spans="1:26">
      <c r="A36" s="12">
        <v>103</v>
      </c>
      <c r="B36" s="12" t="s">
        <v>280</v>
      </c>
      <c r="C36" s="12">
        <v>9</v>
      </c>
      <c r="D36" s="12" t="s">
        <v>324</v>
      </c>
      <c r="E36" s="35" t="s">
        <v>325</v>
      </c>
      <c r="F36" s="12" t="s">
        <v>326</v>
      </c>
      <c r="G36" s="35" t="s">
        <v>327</v>
      </c>
      <c r="H36" s="12">
        <v>1</v>
      </c>
      <c r="I36" s="12">
        <v>2</v>
      </c>
      <c r="J36" s="12">
        <f>=H36+I36</f>
        <v>3</v>
      </c>
      <c r="K36" s="12">
        <v>2</v>
      </c>
      <c r="L36" s="12">
        <v>300000</v>
      </c>
      <c r="N36" s="12">
        <v>3</v>
      </c>
      <c r="O36" s="12">
        <v>25</v>
      </c>
      <c r="P36" s="12">
        <v>13</v>
      </c>
      <c r="Q36" s="29">
        <f>=60/P36*O36</f>
        <v>115.384615384615</v>
      </c>
      <c r="R36" s="30">
        <f>=Q36*60/L36</f>
        <v>0.023076923076923</v>
      </c>
      <c r="V36" s="12">
        <v>19</v>
      </c>
      <c r="W36" s="12">
        <v>13</v>
      </c>
      <c r="X36" s="12">
        <f>=W36*P36</f>
        <v>169</v>
      </c>
      <c r="Y36" s="12">
        <v>1</v>
      </c>
      <c r="Z36" s="12" t="s">
        <v>328</v>
      </c>
    </row>
    <row r="37" spans="1:28">
      <c r="A37" s="12">
        <v>103</v>
      </c>
      <c r="B37" s="12" t="s">
        <v>280</v>
      </c>
      <c r="C37" s="12">
        <v>10</v>
      </c>
      <c r="D37" s="12" t="s">
        <v>329</v>
      </c>
      <c r="E37" s="35" t="s">
        <v>330</v>
      </c>
      <c r="F37" s="12" t="s">
        <v>331</v>
      </c>
      <c r="G37" s="35" t="s">
        <v>332</v>
      </c>
      <c r="H37" s="12">
        <v>1</v>
      </c>
      <c r="I37" s="12">
        <v>2</v>
      </c>
      <c r="J37" s="12">
        <f>=H37+I37</f>
        <v>3</v>
      </c>
      <c r="K37" s="12">
        <v>2</v>
      </c>
      <c r="L37" s="12">
        <v>1000000</v>
      </c>
      <c r="N37" s="12">
        <v>4</v>
      </c>
      <c r="O37" s="12">
        <v>35</v>
      </c>
      <c r="P37" s="12">
        <v>12</v>
      </c>
      <c r="Q37" s="29">
        <f>=60/P37*O37</f>
        <v>175</v>
      </c>
      <c r="R37" s="30">
        <f>=Q37*60/L37</f>
        <v>0.0105</v>
      </c>
      <c r="V37" s="12">
        <v>20</v>
      </c>
      <c r="W37" s="12">
        <v>15</v>
      </c>
      <c r="X37" s="12">
        <f>=W37*P37</f>
        <v>180</v>
      </c>
      <c r="Y37" s="12">
        <v>1</v>
      </c>
      <c r="Z37" s="12" t="s">
        <v>333</v>
      </c>
      <c r="AA37" s="12" t="s">
        <v>334</v>
      </c>
      <c r="AB37" s="12" t="s">
        <v>335</v>
      </c>
    </row>
    <row r="38" spans="5:7">
      <c r="E38" s="35" t="s"/>
      <c r="G38" s="35" t="s"/>
    </row>
    <row r="39" spans="1:26">
      <c r="A39" s="34">
        <v>104</v>
      </c>
      <c r="B39" s="12" t="s">
        <v>336</v>
      </c>
      <c r="C39" s="12">
        <v>0</v>
      </c>
      <c r="D39" s="12" t="s">
        <v>337</v>
      </c>
      <c r="E39" s="35" t="s">
        <v>338</v>
      </c>
      <c r="F39" s="12" t="s"/>
      <c r="G39" s="35" t="s"/>
      <c r="H39" s="12">
        <v>0</v>
      </c>
      <c r="I39" s="12">
        <v>0</v>
      </c>
      <c r="J39" s="12">
        <f>=H39+I39</f>
        <v>0</v>
      </c>
      <c r="K39" s="12">
        <v>0</v>
      </c>
      <c r="L39" s="12">
        <v>0</v>
      </c>
      <c r="N39" s="12" t="s"/>
      <c r="O39" s="12" t="s"/>
      <c r="P39" s="12" t="s"/>
      <c r="Q39" s="29" t="s"/>
      <c r="R39" s="30" t="s"/>
      <c r="X39" s="12" t="s"/>
      <c r="Z39" s="12" t="s">
        <v>339</v>
      </c>
    </row>
    <row r="40" spans="1:26">
      <c r="A40" s="12">
        <v>104</v>
      </c>
      <c r="B40" s="12" t="s">
        <v>336</v>
      </c>
      <c r="C40" s="12">
        <v>1</v>
      </c>
      <c r="D40" s="12" t="s">
        <v>340</v>
      </c>
      <c r="E40" s="35" t="s">
        <v>341</v>
      </c>
      <c r="F40" s="12" t="s">
        <v>342</v>
      </c>
      <c r="G40" s="35" t="s">
        <v>343</v>
      </c>
      <c r="H40" s="12">
        <v>1</v>
      </c>
      <c r="I40" s="12">
        <v>0</v>
      </c>
      <c r="J40" s="12">
        <f>=H40+I40</f>
        <v>1</v>
      </c>
      <c r="K40" s="12">
        <v>2</v>
      </c>
      <c r="L40" s="12">
        <v>200</v>
      </c>
      <c r="N40" s="12">
        <v>1</v>
      </c>
      <c r="O40" s="12">
        <v>6</v>
      </c>
      <c r="P40" s="12">
        <v>34</v>
      </c>
      <c r="Q40" s="29">
        <f>=60/P40*O40</f>
        <v>10.5882352941176</v>
      </c>
      <c r="R40" s="30">
        <f>=Q40*60/L40</f>
        <v>3.17647058823529</v>
      </c>
      <c r="V40" s="12">
        <v>12</v>
      </c>
      <c r="W40" s="12">
        <v>5</v>
      </c>
      <c r="X40" s="12">
        <f>=W40*P40</f>
        <v>170</v>
      </c>
      <c r="Y40" s="12">
        <v>1</v>
      </c>
      <c r="Z40" s="12" t="s">
        <v>344</v>
      </c>
    </row>
    <row r="41" spans="1:26">
      <c r="A41" s="12">
        <v>104</v>
      </c>
      <c r="B41" s="12" t="s">
        <v>336</v>
      </c>
      <c r="C41" s="12">
        <v>2</v>
      </c>
      <c r="D41" s="12" t="s">
        <v>345</v>
      </c>
      <c r="E41" s="35" t="s">
        <v>346</v>
      </c>
      <c r="F41" s="12" t="s">
        <v>347</v>
      </c>
      <c r="G41" s="35" t="s">
        <v>348</v>
      </c>
      <c r="H41" s="12">
        <v>1</v>
      </c>
      <c r="I41" s="12">
        <v>1</v>
      </c>
      <c r="J41" s="12">
        <f>=H41+I41</f>
        <v>2</v>
      </c>
      <c r="K41" s="12">
        <v>2</v>
      </c>
      <c r="L41" s="12">
        <v>350</v>
      </c>
      <c r="N41" s="12">
        <v>2</v>
      </c>
      <c r="O41" s="12">
        <v>9</v>
      </c>
      <c r="P41" s="12">
        <v>33</v>
      </c>
      <c r="Q41" s="29">
        <f>=60/P41*O41</f>
        <v>16.3636363636364</v>
      </c>
      <c r="R41" s="30">
        <f>=Q41*60/L41</f>
        <v>2.80519480519481</v>
      </c>
      <c r="V41" s="12">
        <v>14</v>
      </c>
      <c r="W41" s="12">
        <v>5</v>
      </c>
      <c r="X41" s="12">
        <f>=W41*P41</f>
        <v>165</v>
      </c>
      <c r="Y41" s="12">
        <v>1</v>
      </c>
      <c r="Z41" s="12" t="s">
        <v>349</v>
      </c>
    </row>
    <row r="42" spans="1:26">
      <c r="A42" s="12">
        <v>104</v>
      </c>
      <c r="B42" s="12" t="s">
        <v>336</v>
      </c>
      <c r="C42" s="12">
        <v>3</v>
      </c>
      <c r="D42" s="12" t="s">
        <v>350</v>
      </c>
      <c r="E42" s="35" t="s">
        <v>351</v>
      </c>
      <c r="F42" s="12" t="s">
        <v>352</v>
      </c>
      <c r="G42" s="35" t="s">
        <v>353</v>
      </c>
      <c r="H42" s="12">
        <v>1</v>
      </c>
      <c r="I42" s="12">
        <v>2</v>
      </c>
      <c r="J42" s="12">
        <f>=H42+I42</f>
        <v>3</v>
      </c>
      <c r="K42" s="12">
        <v>2</v>
      </c>
      <c r="L42" s="12">
        <v>800</v>
      </c>
      <c r="N42" s="12">
        <v>2</v>
      </c>
      <c r="O42" s="12">
        <v>12</v>
      </c>
      <c r="P42" s="12">
        <v>32</v>
      </c>
      <c r="Q42" s="29">
        <f>=60/P42*O42</f>
        <v>22.5</v>
      </c>
      <c r="R42" s="30">
        <f>=Q42*60/L42</f>
        <v>1.6875</v>
      </c>
      <c r="V42" s="12">
        <v>16</v>
      </c>
      <c r="W42" s="12">
        <v>5</v>
      </c>
      <c r="X42" s="12">
        <f>=W42*P42</f>
        <v>160</v>
      </c>
      <c r="Y42" s="12">
        <v>1</v>
      </c>
      <c r="Z42" s="12" t="s">
        <v>354</v>
      </c>
    </row>
    <row r="43" spans="1:26">
      <c r="A43" s="12">
        <v>104</v>
      </c>
      <c r="B43" s="12" t="s">
        <v>336</v>
      </c>
      <c r="C43" s="12">
        <v>4</v>
      </c>
      <c r="D43" s="12" t="s">
        <v>355</v>
      </c>
      <c r="E43" s="35" t="s">
        <v>356</v>
      </c>
      <c r="F43" s="12" t="s">
        <v>357</v>
      </c>
      <c r="G43" s="36" t="s">
        <v>358</v>
      </c>
      <c r="H43" s="12">
        <v>1</v>
      </c>
      <c r="I43" s="12">
        <v>2</v>
      </c>
      <c r="J43" s="12">
        <f>=H43+I43</f>
        <v>3</v>
      </c>
      <c r="K43" s="12">
        <v>2</v>
      </c>
      <c r="L43" s="12">
        <v>3000</v>
      </c>
      <c r="N43" s="12">
        <v>3</v>
      </c>
      <c r="O43" s="12">
        <v>15</v>
      </c>
      <c r="P43" s="12">
        <v>31</v>
      </c>
      <c r="Q43" s="29">
        <f>=60/P43*O43</f>
        <v>29.0322580645161</v>
      </c>
      <c r="R43" s="30">
        <f>=Q43*60/L43</f>
        <v>0.580645161290323</v>
      </c>
      <c r="V43" s="12">
        <v>18</v>
      </c>
      <c r="W43" s="12">
        <v>6</v>
      </c>
      <c r="X43" s="12">
        <f>=W43*P43</f>
        <v>186</v>
      </c>
      <c r="Y43" s="12">
        <v>1</v>
      </c>
      <c r="Z43" s="12" t="s">
        <v>359</v>
      </c>
    </row>
    <row r="44" spans="1:26">
      <c r="A44" s="12">
        <v>104</v>
      </c>
      <c r="B44" s="12" t="s">
        <v>336</v>
      </c>
      <c r="C44" s="12">
        <v>5</v>
      </c>
      <c r="D44" s="12" t="s">
        <v>360</v>
      </c>
      <c r="E44" s="35" t="s">
        <v>361</v>
      </c>
      <c r="F44" s="12" t="s">
        <v>362</v>
      </c>
      <c r="G44" s="36" t="s">
        <v>363</v>
      </c>
      <c r="H44" s="12">
        <v>1</v>
      </c>
      <c r="I44" s="12">
        <v>3</v>
      </c>
      <c r="J44" s="12">
        <f>=H44+I44</f>
        <v>4</v>
      </c>
      <c r="K44" s="12">
        <v>2</v>
      </c>
      <c r="L44" s="12">
        <v>10000</v>
      </c>
      <c r="N44" s="12">
        <v>3</v>
      </c>
      <c r="O44" s="12">
        <v>20</v>
      </c>
      <c r="P44" s="12">
        <v>30</v>
      </c>
      <c r="Q44" s="29">
        <f>=60/P44*O44</f>
        <v>40</v>
      </c>
      <c r="R44" s="30">
        <f>=Q44*60/L44</f>
        <v>0.24</v>
      </c>
      <c r="V44" s="12">
        <v>20</v>
      </c>
      <c r="W44" s="12">
        <v>6</v>
      </c>
      <c r="X44" s="12">
        <f>=W44*P44</f>
        <v>180</v>
      </c>
      <c r="Y44" s="12">
        <v>1</v>
      </c>
      <c r="Z44" s="12" t="s">
        <v>364</v>
      </c>
    </row>
    <row r="45" spans="1:26">
      <c r="A45" s="12">
        <v>104</v>
      </c>
      <c r="B45" s="12" t="s">
        <v>336</v>
      </c>
      <c r="C45" s="12">
        <v>6</v>
      </c>
      <c r="D45" s="12" t="s">
        <v>365</v>
      </c>
      <c r="E45" s="35" t="s">
        <v>366</v>
      </c>
      <c r="F45" s="12" t="s">
        <v>367</v>
      </c>
      <c r="G45" s="35" t="s">
        <v>368</v>
      </c>
      <c r="H45" s="12">
        <v>1</v>
      </c>
      <c r="I45" s="12">
        <v>3</v>
      </c>
      <c r="J45" s="12">
        <f>=H45+I45</f>
        <v>4</v>
      </c>
      <c r="K45" s="12">
        <v>2</v>
      </c>
      <c r="L45" s="12">
        <v>35000</v>
      </c>
      <c r="N45" s="12">
        <v>3</v>
      </c>
      <c r="O45" s="12">
        <v>25</v>
      </c>
      <c r="P45" s="12">
        <v>29</v>
      </c>
      <c r="Q45" s="29">
        <f>=60/P45*O45</f>
        <v>51.7241379310345</v>
      </c>
      <c r="R45" s="30">
        <f>=Q45*60/L45</f>
        <v>0.088669950738916</v>
      </c>
      <c r="V45" s="12">
        <v>22</v>
      </c>
      <c r="W45" s="12">
        <v>6</v>
      </c>
      <c r="X45" s="12">
        <f>=W45*P45</f>
        <v>174</v>
      </c>
      <c r="Y45" s="12">
        <v>1</v>
      </c>
      <c r="Z45" s="12" t="s">
        <v>369</v>
      </c>
    </row>
    <row r="46" spans="1:26">
      <c r="A46" s="12">
        <v>104</v>
      </c>
      <c r="B46" s="12" t="s">
        <v>336</v>
      </c>
      <c r="C46" s="12">
        <v>7</v>
      </c>
      <c r="D46" s="12" t="s">
        <v>370</v>
      </c>
      <c r="E46" s="35" t="s">
        <v>371</v>
      </c>
      <c r="F46" s="12" t="s">
        <v>372</v>
      </c>
      <c r="G46" s="35" t="s">
        <v>373</v>
      </c>
      <c r="H46" s="12">
        <v>1</v>
      </c>
      <c r="I46" s="12">
        <v>4</v>
      </c>
      <c r="J46" s="12">
        <f>=H46+I46</f>
        <v>5</v>
      </c>
      <c r="K46" s="12">
        <v>2</v>
      </c>
      <c r="L46" s="12">
        <v>80000</v>
      </c>
      <c r="N46" s="12">
        <v>4</v>
      </c>
      <c r="O46" s="12">
        <v>28</v>
      </c>
      <c r="P46" s="12">
        <v>28</v>
      </c>
      <c r="Q46" s="29">
        <f>=60/P46*O46</f>
        <v>60</v>
      </c>
      <c r="R46" s="30">
        <f>=Q46*60/L46</f>
        <v>0.045</v>
      </c>
      <c r="V46" s="12">
        <v>24</v>
      </c>
      <c r="W46" s="12">
        <v>6</v>
      </c>
      <c r="X46" s="12">
        <f>=W46*P46</f>
        <v>168</v>
      </c>
      <c r="Y46" s="12">
        <v>1</v>
      </c>
      <c r="Z46" s="12" t="s">
        <v>374</v>
      </c>
    </row>
    <row r="47" spans="1:26">
      <c r="A47" s="12">
        <v>104</v>
      </c>
      <c r="B47" s="12" t="s">
        <v>336</v>
      </c>
      <c r="C47" s="12">
        <v>8</v>
      </c>
      <c r="D47" s="12" t="s">
        <v>375</v>
      </c>
      <c r="E47" s="35" t="s">
        <v>376</v>
      </c>
      <c r="F47" s="12" t="s">
        <v>377</v>
      </c>
      <c r="G47" s="35" t="s">
        <v>378</v>
      </c>
      <c r="H47" s="12">
        <v>1</v>
      </c>
      <c r="I47" s="12">
        <v>4</v>
      </c>
      <c r="J47" s="12">
        <f>=H47+I47</f>
        <v>5</v>
      </c>
      <c r="K47" s="12">
        <v>2</v>
      </c>
      <c r="L47" s="12">
        <v>160000</v>
      </c>
      <c r="N47" s="12">
        <v>4</v>
      </c>
      <c r="O47" s="12">
        <v>30</v>
      </c>
      <c r="P47" s="12">
        <v>27</v>
      </c>
      <c r="Q47" s="29">
        <f>=60/P47*O47</f>
        <v>66.6666666666667</v>
      </c>
      <c r="R47" s="30">
        <f>=Q47*60/L47</f>
        <v>0.025</v>
      </c>
      <c r="V47" s="12">
        <v>26</v>
      </c>
      <c r="W47" s="12">
        <v>6</v>
      </c>
      <c r="X47" s="12">
        <f>=W47*P47</f>
        <v>162</v>
      </c>
      <c r="Y47" s="12">
        <v>1</v>
      </c>
      <c r="Z47" s="12" t="s">
        <v>379</v>
      </c>
    </row>
    <row r="48" spans="1:26">
      <c r="A48" s="12">
        <v>104</v>
      </c>
      <c r="B48" s="12" t="s">
        <v>336</v>
      </c>
      <c r="C48" s="12">
        <v>9</v>
      </c>
      <c r="D48" s="12" t="s">
        <v>380</v>
      </c>
      <c r="E48" s="35" t="s">
        <v>381</v>
      </c>
      <c r="F48" s="35" t="s">
        <v>382</v>
      </c>
      <c r="G48" s="35" t="s">
        <v>383</v>
      </c>
      <c r="H48" s="12">
        <v>1</v>
      </c>
      <c r="I48" s="12">
        <v>5</v>
      </c>
      <c r="J48" s="12">
        <f>=H48+I48</f>
        <v>6</v>
      </c>
      <c r="K48" s="12">
        <v>2</v>
      </c>
      <c r="L48" s="12">
        <v>300000</v>
      </c>
      <c r="N48" s="12">
        <v>4</v>
      </c>
      <c r="O48" s="12">
        <v>35</v>
      </c>
      <c r="P48" s="12">
        <v>26</v>
      </c>
      <c r="Q48" s="29">
        <f>=60/P48*O48</f>
        <v>80.7692307692308</v>
      </c>
      <c r="R48" s="30">
        <f>=Q48*60/L48</f>
        <v>0.016153846153846</v>
      </c>
      <c r="V48" s="12">
        <v>28</v>
      </c>
      <c r="W48" s="12">
        <v>6</v>
      </c>
      <c r="X48" s="12">
        <f>=W48*P48</f>
        <v>156</v>
      </c>
      <c r="Y48" s="12">
        <v>1</v>
      </c>
      <c r="Z48" s="12" t="s">
        <v>384</v>
      </c>
    </row>
    <row r="49" spans="1:28">
      <c r="A49" s="12">
        <v>104</v>
      </c>
      <c r="B49" s="12" t="s">
        <v>336</v>
      </c>
      <c r="C49" s="12">
        <v>10</v>
      </c>
      <c r="D49" s="12" t="s">
        <v>385</v>
      </c>
      <c r="E49" s="35" t="s">
        <v>386</v>
      </c>
      <c r="F49" s="35" t="s">
        <v>387</v>
      </c>
      <c r="G49" s="35" t="s">
        <v>388</v>
      </c>
      <c r="H49" s="12">
        <v>1</v>
      </c>
      <c r="I49" s="12">
        <v>6</v>
      </c>
      <c r="J49" s="12">
        <f>=H49+I49</f>
        <v>7</v>
      </c>
      <c r="K49" s="12">
        <v>2</v>
      </c>
      <c r="L49" s="12">
        <v>1000000</v>
      </c>
      <c r="N49" s="12">
        <v>5</v>
      </c>
      <c r="O49" s="12">
        <v>40</v>
      </c>
      <c r="P49" s="12">
        <v>25</v>
      </c>
      <c r="Q49" s="29">
        <f>=60/P49*O49</f>
        <v>96</v>
      </c>
      <c r="R49" s="30">
        <f>=Q49*60/L49</f>
        <v>0.00576</v>
      </c>
      <c r="V49" s="12">
        <v>30</v>
      </c>
      <c r="W49" s="12">
        <v>7</v>
      </c>
      <c r="X49" s="12">
        <f>=W49*P49</f>
        <v>175</v>
      </c>
      <c r="Y49" s="12">
        <v>1</v>
      </c>
      <c r="Z49" s="12" t="s">
        <v>389</v>
      </c>
      <c r="AA49" s="12" t="s">
        <v>390</v>
      </c>
      <c r="AB49" s="12" t="s">
        <v>391</v>
      </c>
    </row>
    <row r="50" spans="5:7">
      <c r="E50" s="35" t="s"/>
      <c r="G50" s="35" t="s"/>
    </row>
    <row r="51" spans="1:26">
      <c r="A51" s="34">
        <v>105</v>
      </c>
      <c r="B51" s="12" t="s">
        <v>392</v>
      </c>
      <c r="C51" s="12">
        <v>0</v>
      </c>
      <c r="D51" s="12" t="s">
        <v>393</v>
      </c>
      <c r="E51" s="35" t="s">
        <v>394</v>
      </c>
      <c r="F51" s="12" t="s"/>
      <c r="G51" s="35" t="s"/>
      <c r="H51" s="12">
        <v>0</v>
      </c>
      <c r="I51" s="12">
        <v>0</v>
      </c>
      <c r="J51" s="12">
        <f>=H51+I51</f>
        <v>0</v>
      </c>
      <c r="K51" s="12">
        <v>0</v>
      </c>
      <c r="L51" s="12">
        <v>0</v>
      </c>
      <c r="Z51" s="12" t="s">
        <v>395</v>
      </c>
    </row>
    <row r="52" spans="1:26">
      <c r="A52" s="12">
        <v>105</v>
      </c>
      <c r="B52" s="12" t="s">
        <v>392</v>
      </c>
      <c r="C52" s="12">
        <v>1</v>
      </c>
      <c r="D52" s="12" t="s">
        <v>396</v>
      </c>
      <c r="E52" s="35" t="s">
        <v>397</v>
      </c>
      <c r="F52" s="12" t="s">
        <v>398</v>
      </c>
      <c r="G52" s="35" t="s">
        <v>399</v>
      </c>
      <c r="H52" s="12">
        <v>2</v>
      </c>
      <c r="I52" s="12">
        <v>0</v>
      </c>
      <c r="J52" s="12">
        <f>=H52+I52</f>
        <v>2</v>
      </c>
      <c r="K52" s="12">
        <v>2</v>
      </c>
      <c r="L52" s="12">
        <v>350</v>
      </c>
      <c r="N52" s="12">
        <v>2</v>
      </c>
      <c r="O52" s="12">
        <v>12</v>
      </c>
      <c r="P52" s="12">
        <v>40</v>
      </c>
      <c r="Q52" s="29">
        <f>=60/P52*O52</f>
        <v>18</v>
      </c>
      <c r="R52" s="30">
        <f>=Q52*60/L52</f>
        <v>3.08571428571429</v>
      </c>
      <c r="V52" s="12">
        <v>13</v>
      </c>
      <c r="W52" s="12">
        <v>5</v>
      </c>
      <c r="X52" s="12">
        <f>=W52*P52</f>
        <v>200</v>
      </c>
      <c r="Z52" s="12" t="s">
        <v>400</v>
      </c>
    </row>
    <row r="53" spans="1:26">
      <c r="A53" s="12">
        <v>105</v>
      </c>
      <c r="B53" s="12" t="s">
        <v>392</v>
      </c>
      <c r="C53" s="12">
        <v>2</v>
      </c>
      <c r="D53" s="12" t="s">
        <v>401</v>
      </c>
      <c r="E53" s="35" t="s">
        <v>402</v>
      </c>
      <c r="F53" s="12" t="s">
        <v>403</v>
      </c>
      <c r="G53" s="35" t="s">
        <v>404</v>
      </c>
      <c r="H53" s="12">
        <v>2</v>
      </c>
      <c r="I53" s="12">
        <v>0</v>
      </c>
      <c r="J53" s="12">
        <f>=H53+I53</f>
        <v>2</v>
      </c>
      <c r="K53" s="12">
        <v>2</v>
      </c>
      <c r="L53" s="12">
        <v>600</v>
      </c>
      <c r="N53" s="12">
        <v>2</v>
      </c>
      <c r="O53" s="12">
        <v>16</v>
      </c>
      <c r="P53" s="12">
        <v>38</v>
      </c>
      <c r="Q53" s="29">
        <f>=60/P53*O53</f>
        <v>25.2631578947368</v>
      </c>
      <c r="R53" s="30">
        <f>=Q53*60/L53</f>
        <v>2.52631578947369</v>
      </c>
      <c r="V53" s="12">
        <v>15</v>
      </c>
      <c r="W53" s="12">
        <v>5</v>
      </c>
      <c r="X53" s="12">
        <f>=W53*P53</f>
        <v>190</v>
      </c>
      <c r="Z53" s="12" t="s">
        <v>405</v>
      </c>
    </row>
    <row r="54" spans="1:26">
      <c r="A54" s="12">
        <v>105</v>
      </c>
      <c r="B54" s="12" t="s">
        <v>392</v>
      </c>
      <c r="C54" s="12">
        <v>3</v>
      </c>
      <c r="D54" s="12" t="s">
        <v>406</v>
      </c>
      <c r="E54" s="35" t="s">
        <v>407</v>
      </c>
      <c r="F54" s="12" t="s">
        <v>408</v>
      </c>
      <c r="G54" s="35" t="s">
        <v>409</v>
      </c>
      <c r="H54" s="12">
        <v>2</v>
      </c>
      <c r="I54" s="12">
        <v>0</v>
      </c>
      <c r="J54" s="12">
        <f>=H54+I54</f>
        <v>2</v>
      </c>
      <c r="K54" s="12">
        <v>2</v>
      </c>
      <c r="L54" s="12">
        <v>1500</v>
      </c>
      <c r="N54" s="12">
        <v>3</v>
      </c>
      <c r="O54" s="12">
        <v>22</v>
      </c>
      <c r="P54" s="12">
        <v>36</v>
      </c>
      <c r="Q54" s="29">
        <f>=60/P54*O54</f>
        <v>36.6666666666667</v>
      </c>
      <c r="R54" s="30">
        <f>=Q54*60/L54</f>
        <v>1.46666666666667</v>
      </c>
      <c r="V54" s="12">
        <v>17</v>
      </c>
      <c r="W54" s="12">
        <v>5</v>
      </c>
      <c r="X54" s="12">
        <f>=W54*P54</f>
        <v>180</v>
      </c>
      <c r="Z54" s="12" t="s">
        <v>410</v>
      </c>
    </row>
    <row r="55" spans="1:26">
      <c r="A55" s="12">
        <v>105</v>
      </c>
      <c r="B55" s="12" t="s">
        <v>392</v>
      </c>
      <c r="C55" s="12">
        <v>4</v>
      </c>
      <c r="D55" s="12" t="s">
        <v>411</v>
      </c>
      <c r="E55" s="35" t="s">
        <v>412</v>
      </c>
      <c r="F55" s="12" t="s">
        <v>413</v>
      </c>
      <c r="G55" s="35" t="s">
        <v>414</v>
      </c>
      <c r="H55" s="12">
        <v>2</v>
      </c>
      <c r="I55" s="12">
        <v>1</v>
      </c>
      <c r="J55" s="12">
        <f>=H55+I55</f>
        <v>3</v>
      </c>
      <c r="K55" s="12">
        <v>2</v>
      </c>
      <c r="L55" s="12">
        <v>5000</v>
      </c>
      <c r="N55" s="12">
        <v>4</v>
      </c>
      <c r="O55" s="12">
        <v>30</v>
      </c>
      <c r="P55" s="12">
        <v>34</v>
      </c>
      <c r="Q55" s="29">
        <f>=60/P55*O55</f>
        <v>52.9411764705882</v>
      </c>
      <c r="R55" s="30">
        <f>=Q55*60/L55</f>
        <v>0.635294117647059</v>
      </c>
      <c r="V55" s="12">
        <v>19</v>
      </c>
      <c r="W55" s="12">
        <v>6</v>
      </c>
      <c r="X55" s="12">
        <f>=W55*P55</f>
        <v>204</v>
      </c>
      <c r="Z55" s="12" t="s">
        <v>415</v>
      </c>
    </row>
    <row r="56" spans="1:26">
      <c r="A56" s="12">
        <v>105</v>
      </c>
      <c r="B56" s="12" t="s">
        <v>392</v>
      </c>
      <c r="C56" s="12">
        <v>5</v>
      </c>
      <c r="D56" s="12" t="s">
        <v>416</v>
      </c>
      <c r="E56" s="35" t="s">
        <v>417</v>
      </c>
      <c r="F56" s="12" t="s">
        <v>418</v>
      </c>
      <c r="G56" s="35" t="s">
        <v>419</v>
      </c>
      <c r="H56" s="12">
        <v>2</v>
      </c>
      <c r="I56" s="12">
        <v>2</v>
      </c>
      <c r="J56" s="12">
        <f>=H56+I56</f>
        <v>4</v>
      </c>
      <c r="K56" s="12">
        <v>2</v>
      </c>
      <c r="L56" s="12">
        <v>15000</v>
      </c>
      <c r="N56" s="12">
        <v>4</v>
      </c>
      <c r="O56" s="12">
        <v>32</v>
      </c>
      <c r="P56" s="12">
        <v>32</v>
      </c>
      <c r="Q56" s="29">
        <f>=60/P56*O56</f>
        <v>60</v>
      </c>
      <c r="R56" s="30">
        <f>=Q56*60/L56</f>
        <v>0.24</v>
      </c>
      <c r="V56" s="12">
        <v>21</v>
      </c>
      <c r="W56" s="12">
        <v>6</v>
      </c>
      <c r="X56" s="12">
        <f>=W56*P56</f>
        <v>192</v>
      </c>
      <c r="Z56" s="12" t="s">
        <v>420</v>
      </c>
    </row>
    <row r="57" spans="1:26">
      <c r="A57" s="12">
        <v>105</v>
      </c>
      <c r="B57" s="12" t="s">
        <v>392</v>
      </c>
      <c r="C57" s="12">
        <v>6</v>
      </c>
      <c r="D57" s="12" t="s">
        <v>421</v>
      </c>
      <c r="E57" s="35" t="s">
        <v>422</v>
      </c>
      <c r="F57" s="12" t="s">
        <v>423</v>
      </c>
      <c r="G57" s="35" t="s">
        <v>424</v>
      </c>
      <c r="H57" s="12">
        <v>2</v>
      </c>
      <c r="I57" s="12">
        <v>2</v>
      </c>
      <c r="J57" s="12">
        <f>=H57+I57</f>
        <v>4</v>
      </c>
      <c r="K57" s="12">
        <v>2</v>
      </c>
      <c r="L57" s="12">
        <v>40000</v>
      </c>
      <c r="N57" s="12">
        <v>4</v>
      </c>
      <c r="O57" s="12">
        <v>34</v>
      </c>
      <c r="P57" s="12">
        <v>30</v>
      </c>
      <c r="Q57" s="29">
        <f>=60/P57*O57</f>
        <v>68</v>
      </c>
      <c r="R57" s="30">
        <f>=Q57*60/L57</f>
        <v>0.102</v>
      </c>
      <c r="V57" s="12">
        <v>23</v>
      </c>
      <c r="W57" s="12">
        <v>6</v>
      </c>
      <c r="X57" s="12">
        <f>=W57*P57</f>
        <v>180</v>
      </c>
      <c r="Z57" s="12" t="s">
        <v>425</v>
      </c>
    </row>
    <row r="58" spans="1:26">
      <c r="A58" s="12">
        <v>105</v>
      </c>
      <c r="B58" s="12" t="s">
        <v>392</v>
      </c>
      <c r="C58" s="12">
        <v>7</v>
      </c>
      <c r="D58" s="12" t="s">
        <v>426</v>
      </c>
      <c r="E58" s="35" t="s">
        <v>427</v>
      </c>
      <c r="F58" s="12" t="s">
        <v>428</v>
      </c>
      <c r="G58" s="35" t="s">
        <v>429</v>
      </c>
      <c r="H58" s="12">
        <v>2</v>
      </c>
      <c r="I58" s="12">
        <v>3</v>
      </c>
      <c r="J58" s="12">
        <f>=H58+I58</f>
        <v>5</v>
      </c>
      <c r="K58" s="12">
        <v>2</v>
      </c>
      <c r="L58" s="12">
        <v>100000</v>
      </c>
      <c r="N58" s="12">
        <v>5</v>
      </c>
      <c r="O58" s="12">
        <v>38</v>
      </c>
      <c r="P58" s="12">
        <v>29</v>
      </c>
      <c r="Q58" s="29">
        <f>=60/P58*O58</f>
        <v>78.6206896551724</v>
      </c>
      <c r="R58" s="30">
        <f>=Q58*60/L58</f>
        <v>0.047172413793103</v>
      </c>
      <c r="V58" s="12">
        <v>25</v>
      </c>
      <c r="W58" s="12">
        <v>7</v>
      </c>
      <c r="X58" s="12">
        <f>=W58*P58</f>
        <v>203</v>
      </c>
      <c r="Z58" s="12" t="s">
        <v>430</v>
      </c>
    </row>
    <row r="59" spans="1:26">
      <c r="A59" s="12">
        <v>105</v>
      </c>
      <c r="B59" s="12" t="s">
        <v>392</v>
      </c>
      <c r="C59" s="12">
        <v>8</v>
      </c>
      <c r="D59" s="12" t="s">
        <v>431</v>
      </c>
      <c r="E59" s="35" t="s">
        <v>432</v>
      </c>
      <c r="F59" s="12" t="s">
        <v>433</v>
      </c>
      <c r="G59" s="35" t="s">
        <v>434</v>
      </c>
      <c r="H59" s="12">
        <v>2</v>
      </c>
      <c r="I59" s="12">
        <v>4</v>
      </c>
      <c r="J59" s="12">
        <f>=H59+I59</f>
        <v>6</v>
      </c>
      <c r="K59" s="12">
        <v>2</v>
      </c>
      <c r="L59" s="12">
        <v>200000</v>
      </c>
      <c r="N59" s="12">
        <v>5</v>
      </c>
      <c r="O59" s="12">
        <v>42</v>
      </c>
      <c r="P59" s="12">
        <v>28</v>
      </c>
      <c r="Q59" s="29">
        <f>=60/P59*O59</f>
        <v>90</v>
      </c>
      <c r="R59" s="30">
        <f>=Q59*60/L59</f>
        <v>0.027</v>
      </c>
      <c r="V59" s="12">
        <v>27</v>
      </c>
      <c r="W59" s="12">
        <v>7</v>
      </c>
      <c r="X59" s="12">
        <f>=W59*P59</f>
        <v>196</v>
      </c>
      <c r="Z59" s="12" t="s">
        <v>435</v>
      </c>
    </row>
    <row r="60" spans="1:26">
      <c r="A60" s="12">
        <v>105</v>
      </c>
      <c r="B60" s="12" t="s">
        <v>392</v>
      </c>
      <c r="C60" s="12">
        <v>9</v>
      </c>
      <c r="D60" s="12" t="s">
        <v>436</v>
      </c>
      <c r="E60" s="35" t="s">
        <v>437</v>
      </c>
      <c r="F60" s="35" t="s">
        <v>438</v>
      </c>
      <c r="G60" s="35" t="s">
        <v>439</v>
      </c>
      <c r="H60" s="12">
        <v>2</v>
      </c>
      <c r="I60" s="12">
        <v>5</v>
      </c>
      <c r="J60" s="12">
        <f>=H60+I60</f>
        <v>7</v>
      </c>
      <c r="K60" s="12">
        <v>2</v>
      </c>
      <c r="L60" s="12">
        <v>400000</v>
      </c>
      <c r="N60" s="12">
        <v>5</v>
      </c>
      <c r="O60" s="12">
        <v>46</v>
      </c>
      <c r="P60" s="12">
        <v>27</v>
      </c>
      <c r="Q60" s="29">
        <f>=60/P60*O60</f>
        <v>102.222222222222</v>
      </c>
      <c r="R60" s="30">
        <f>=Q60*60/L60</f>
        <v>0.015333333333333</v>
      </c>
      <c r="V60" s="12">
        <v>29</v>
      </c>
      <c r="W60" s="12">
        <v>7</v>
      </c>
      <c r="X60" s="12">
        <f>=W60*P60</f>
        <v>189</v>
      </c>
      <c r="Z60" s="12" t="s">
        <v>440</v>
      </c>
    </row>
    <row r="61" spans="1:28">
      <c r="A61" s="12">
        <v>105</v>
      </c>
      <c r="B61" s="12" t="s">
        <v>392</v>
      </c>
      <c r="C61" s="12">
        <v>10</v>
      </c>
      <c r="D61" s="12" t="s">
        <v>441</v>
      </c>
      <c r="E61" s="35" t="s">
        <v>442</v>
      </c>
      <c r="F61" s="12" t="s">
        <v>443</v>
      </c>
      <c r="G61" s="35" t="s">
        <v>444</v>
      </c>
      <c r="H61" s="12">
        <v>2</v>
      </c>
      <c r="I61" s="12">
        <v>6</v>
      </c>
      <c r="J61" s="12">
        <f>=H61+I61</f>
        <v>8</v>
      </c>
      <c r="K61" s="12">
        <v>2</v>
      </c>
      <c r="L61" s="12">
        <v>1200000</v>
      </c>
      <c r="N61" s="12">
        <v>6</v>
      </c>
      <c r="O61" s="12">
        <v>50</v>
      </c>
      <c r="P61" s="12">
        <v>26</v>
      </c>
      <c r="Q61" s="29">
        <f>=60/P61*O61</f>
        <v>115.384615384615</v>
      </c>
      <c r="R61" s="30">
        <f>=Q61*60/L61</f>
        <v>0.005769230769231</v>
      </c>
      <c r="V61" s="12">
        <v>30</v>
      </c>
      <c r="W61" s="12">
        <v>8</v>
      </c>
      <c r="X61" s="12">
        <f>=W61*P61</f>
        <v>208</v>
      </c>
      <c r="Z61" s="12" t="s">
        <v>445</v>
      </c>
      <c r="AA61" s="12" t="s">
        <v>446</v>
      </c>
      <c r="AB61" s="12" t="s">
        <v>447</v>
      </c>
    </row>
    <row r="62" spans="3:7">
      <c r="C62" s="12" t="s">
        <v>100</v>
      </c>
      <c r="E62" s="35" t="s"/>
      <c r="G62" s="35" t="s"/>
    </row>
    <row r="63" spans="1:26">
      <c r="A63" s="34">
        <v>106</v>
      </c>
      <c r="B63" s="12" t="s">
        <v>448</v>
      </c>
      <c r="C63" s="12">
        <v>0</v>
      </c>
      <c r="D63" s="12" t="s">
        <v>449</v>
      </c>
      <c r="E63" s="35" t="s">
        <v>450</v>
      </c>
      <c r="F63" s="12" t="s"/>
      <c r="G63" s="35" t="s"/>
      <c r="H63" s="12">
        <v>0</v>
      </c>
      <c r="I63" s="12">
        <v>0</v>
      </c>
      <c r="J63" s="12">
        <v>0</v>
      </c>
      <c r="K63" s="12">
        <v>0</v>
      </c>
      <c r="L63" s="12">
        <v>0</v>
      </c>
      <c r="Z63" s="12" t="s">
        <v>451</v>
      </c>
    </row>
    <row r="64" spans="1:26">
      <c r="A64" s="11">
        <v>106</v>
      </c>
      <c r="B64" s="12" t="s">
        <v>448</v>
      </c>
      <c r="C64" s="12">
        <v>1</v>
      </c>
      <c r="D64" s="12" t="s">
        <v>452</v>
      </c>
      <c r="E64" s="35" t="s">
        <v>453</v>
      </c>
      <c r="F64" s="12" t="s">
        <v>454</v>
      </c>
      <c r="G64" s="35" t="s">
        <v>455</v>
      </c>
      <c r="H64" s="12">
        <v>1</v>
      </c>
      <c r="I64" s="12">
        <v>0</v>
      </c>
      <c r="J64" s="12">
        <f>=H64+I64</f>
        <v>1</v>
      </c>
      <c r="K64" s="12">
        <v>2</v>
      </c>
      <c r="L64" s="12">
        <v>300</v>
      </c>
      <c r="N64" s="12">
        <v>1</v>
      </c>
      <c r="O64" s="12">
        <v>6</v>
      </c>
      <c r="P64" s="12">
        <v>20</v>
      </c>
      <c r="Q64" s="29">
        <f>=60/P64*O64</f>
        <v>18</v>
      </c>
      <c r="R64" s="30">
        <f>=Q64*60/L64</f>
        <v>3.6</v>
      </c>
      <c r="V64" s="12">
        <v>11</v>
      </c>
      <c r="W64" s="12">
        <v>8</v>
      </c>
      <c r="X64" s="12">
        <f>=W64*P64</f>
        <v>160</v>
      </c>
      <c r="Z64" s="12" t="s">
        <v>456</v>
      </c>
    </row>
    <row r="65" spans="1:26">
      <c r="A65" s="12">
        <v>106</v>
      </c>
      <c r="B65" s="12" t="s">
        <v>448</v>
      </c>
      <c r="C65" s="12">
        <v>2</v>
      </c>
      <c r="D65" s="12" t="s">
        <v>457</v>
      </c>
      <c r="E65" s="35" t="s">
        <v>458</v>
      </c>
      <c r="F65" s="12" t="s">
        <v>459</v>
      </c>
      <c r="G65" s="35" t="s">
        <v>460</v>
      </c>
      <c r="H65" s="12">
        <v>1</v>
      </c>
      <c r="I65" s="12">
        <v>0</v>
      </c>
      <c r="J65" s="12">
        <f>=H65+I65</f>
        <v>1</v>
      </c>
      <c r="K65" s="12">
        <v>2</v>
      </c>
      <c r="L65" s="12">
        <v>550</v>
      </c>
      <c r="N65" s="12">
        <v>2</v>
      </c>
      <c r="O65" s="12">
        <v>7</v>
      </c>
      <c r="P65" s="12">
        <v>19</v>
      </c>
      <c r="Q65" s="29">
        <f>=60/P65*O65</f>
        <v>22.1052631578947</v>
      </c>
      <c r="R65" s="30">
        <f>=Q65*60/L65</f>
        <v>2.41148325358852</v>
      </c>
      <c r="V65" s="12">
        <v>12</v>
      </c>
      <c r="W65" s="12">
        <v>9</v>
      </c>
      <c r="X65" s="12">
        <f>=W65*P65</f>
        <v>171</v>
      </c>
      <c r="Z65" s="12" t="s">
        <v>461</v>
      </c>
    </row>
    <row r="66" spans="1:26">
      <c r="A66" s="12">
        <v>106</v>
      </c>
      <c r="B66" s="12" t="s">
        <v>448</v>
      </c>
      <c r="C66" s="12">
        <v>3</v>
      </c>
      <c r="D66" s="12" t="s">
        <v>462</v>
      </c>
      <c r="E66" s="35" t="s">
        <v>463</v>
      </c>
      <c r="F66" s="12" t="s">
        <v>464</v>
      </c>
      <c r="G66" s="35" t="s">
        <v>465</v>
      </c>
      <c r="H66" s="12">
        <v>1</v>
      </c>
      <c r="I66" s="12">
        <v>0</v>
      </c>
      <c r="J66" s="12">
        <f>=H66+I66</f>
        <v>1</v>
      </c>
      <c r="K66" s="12">
        <v>2</v>
      </c>
      <c r="L66" s="12">
        <v>1400</v>
      </c>
      <c r="N66" s="12">
        <v>2</v>
      </c>
      <c r="O66" s="12">
        <v>9</v>
      </c>
      <c r="P66" s="12">
        <v>19</v>
      </c>
      <c r="Q66" s="29">
        <f>=60/P66*O66</f>
        <v>28.421052631579</v>
      </c>
      <c r="R66" s="30">
        <f>=Q66*60/L66</f>
        <v>1.21804511278196</v>
      </c>
      <c r="V66" s="12">
        <v>13</v>
      </c>
      <c r="W66" s="12">
        <v>9</v>
      </c>
      <c r="X66" s="12">
        <f>=W66*P66</f>
        <v>171</v>
      </c>
      <c r="Z66" s="12" t="s">
        <v>466</v>
      </c>
    </row>
    <row r="67" spans="1:26">
      <c r="A67" s="12">
        <v>106</v>
      </c>
      <c r="B67" s="12" t="s">
        <v>448</v>
      </c>
      <c r="C67" s="12">
        <v>4</v>
      </c>
      <c r="D67" s="12" t="s">
        <v>467</v>
      </c>
      <c r="E67" s="35" t="s">
        <v>468</v>
      </c>
      <c r="F67" s="12" t="s">
        <v>469</v>
      </c>
      <c r="G67" s="35" t="s">
        <v>470</v>
      </c>
      <c r="H67" s="12">
        <v>1</v>
      </c>
      <c r="I67" s="12">
        <v>1</v>
      </c>
      <c r="J67" s="12">
        <f>=H67+I67</f>
        <v>2</v>
      </c>
      <c r="K67" s="12">
        <v>2</v>
      </c>
      <c r="L67" s="12">
        <v>4500</v>
      </c>
      <c r="N67" s="12">
        <v>3</v>
      </c>
      <c r="O67" s="12">
        <v>10</v>
      </c>
      <c r="P67" s="12">
        <v>17</v>
      </c>
      <c r="Q67" s="29">
        <f>=60/P67*O67</f>
        <v>35.2941176470588</v>
      </c>
      <c r="R67" s="30">
        <f>=Q67*60/L67</f>
        <v>0.470588235294118</v>
      </c>
      <c r="V67" s="12">
        <v>14</v>
      </c>
      <c r="W67" s="12">
        <v>10</v>
      </c>
      <c r="X67" s="12">
        <f>=W67*P67</f>
        <v>170</v>
      </c>
      <c r="Z67" s="12" t="s">
        <v>471</v>
      </c>
    </row>
    <row r="68" spans="1:26">
      <c r="A68" s="12">
        <v>106</v>
      </c>
      <c r="B68" s="12" t="s">
        <v>448</v>
      </c>
      <c r="C68" s="12">
        <v>5</v>
      </c>
      <c r="D68" s="12" t="s">
        <v>472</v>
      </c>
      <c r="E68" s="35" t="s">
        <v>473</v>
      </c>
      <c r="F68" s="12" t="s">
        <v>474</v>
      </c>
      <c r="G68" s="35" t="s">
        <v>475</v>
      </c>
      <c r="H68" s="12">
        <v>1</v>
      </c>
      <c r="I68" s="12">
        <v>1</v>
      </c>
      <c r="J68" s="12">
        <f>=H68+I68</f>
        <v>2</v>
      </c>
      <c r="K68" s="12">
        <v>2</v>
      </c>
      <c r="L68" s="12">
        <v>13500</v>
      </c>
      <c r="N68" s="12">
        <v>3</v>
      </c>
      <c r="O68" s="12">
        <v>12</v>
      </c>
      <c r="P68" s="12">
        <v>17</v>
      </c>
      <c r="Q68" s="29">
        <f>=60/P68*O68</f>
        <v>42.3529411764706</v>
      </c>
      <c r="R68" s="30">
        <f>=Q68*60/L68</f>
        <v>0.188235294117647</v>
      </c>
      <c r="V68" s="12">
        <v>15</v>
      </c>
      <c r="W68" s="12">
        <v>10</v>
      </c>
      <c r="X68" s="12">
        <f>=W68*P68</f>
        <v>170</v>
      </c>
      <c r="Z68" s="12" t="s">
        <v>476</v>
      </c>
    </row>
    <row r="69" spans="1:26">
      <c r="A69" s="12">
        <v>106</v>
      </c>
      <c r="B69" s="12" t="s">
        <v>448</v>
      </c>
      <c r="C69" s="12">
        <v>6</v>
      </c>
      <c r="D69" s="12" t="s">
        <v>477</v>
      </c>
      <c r="E69" s="35" t="s">
        <v>478</v>
      </c>
      <c r="F69" s="12" t="s">
        <v>479</v>
      </c>
      <c r="G69" s="35" t="s">
        <v>480</v>
      </c>
      <c r="H69" s="12">
        <v>1</v>
      </c>
      <c r="I69" s="12">
        <v>1</v>
      </c>
      <c r="J69" s="12">
        <f>=H69+I69</f>
        <v>2</v>
      </c>
      <c r="K69" s="12">
        <v>2</v>
      </c>
      <c r="L69" s="12">
        <v>35000</v>
      </c>
      <c r="N69" s="12">
        <v>3</v>
      </c>
      <c r="O69" s="12">
        <v>16</v>
      </c>
      <c r="P69" s="12">
        <v>15</v>
      </c>
      <c r="Q69" s="29">
        <f>=60/P69*O69</f>
        <v>64</v>
      </c>
      <c r="R69" s="30">
        <f>=Q69*60/L69</f>
        <v>0.109714285714286</v>
      </c>
      <c r="V69" s="12">
        <v>16</v>
      </c>
      <c r="W69" s="12">
        <v>11</v>
      </c>
      <c r="X69" s="12">
        <f>=W69*P69</f>
        <v>165</v>
      </c>
      <c r="Z69" s="12" t="s">
        <v>481</v>
      </c>
    </row>
    <row r="70" spans="1:26">
      <c r="A70" s="12">
        <v>106</v>
      </c>
      <c r="B70" s="12" t="s">
        <v>448</v>
      </c>
      <c r="C70" s="12">
        <v>7</v>
      </c>
      <c r="D70" s="12" t="s">
        <v>482</v>
      </c>
      <c r="E70" s="35" t="s">
        <v>483</v>
      </c>
      <c r="F70" s="12" t="s">
        <v>484</v>
      </c>
      <c r="G70" s="35" t="s">
        <v>485</v>
      </c>
      <c r="H70" s="12">
        <v>1</v>
      </c>
      <c r="I70" s="12">
        <v>1</v>
      </c>
      <c r="J70" s="12">
        <f>=H70+I70</f>
        <v>2</v>
      </c>
      <c r="K70" s="12">
        <v>2</v>
      </c>
      <c r="L70" s="12">
        <v>75000</v>
      </c>
      <c r="N70" s="12">
        <v>4</v>
      </c>
      <c r="O70" s="12">
        <v>18</v>
      </c>
      <c r="P70" s="12">
        <v>15</v>
      </c>
      <c r="Q70" s="29">
        <f>=60/P70*O70</f>
        <v>72</v>
      </c>
      <c r="R70" s="30">
        <f>=Q70*60/L70</f>
        <v>0.0576</v>
      </c>
      <c r="V70" s="12">
        <v>17</v>
      </c>
      <c r="W70" s="12">
        <v>12</v>
      </c>
      <c r="X70" s="12">
        <f>=W70*P70</f>
        <v>180</v>
      </c>
      <c r="Z70" s="12" t="s">
        <v>486</v>
      </c>
    </row>
    <row r="71" spans="1:26">
      <c r="A71" s="12">
        <v>106</v>
      </c>
      <c r="B71" s="12" t="s">
        <v>448</v>
      </c>
      <c r="C71" s="12">
        <v>8</v>
      </c>
      <c r="D71" s="12" t="s">
        <v>487</v>
      </c>
      <c r="E71" s="35" t="s">
        <v>488</v>
      </c>
      <c r="F71" s="12" t="s">
        <v>489</v>
      </c>
      <c r="G71" s="35" t="s">
        <v>490</v>
      </c>
      <c r="H71" s="12">
        <v>1</v>
      </c>
      <c r="I71" s="12">
        <v>2</v>
      </c>
      <c r="J71" s="12">
        <f>=H71+I71</f>
        <v>3</v>
      </c>
      <c r="K71" s="12">
        <v>2</v>
      </c>
      <c r="L71" s="12">
        <v>150000</v>
      </c>
      <c r="N71" s="12">
        <v>4</v>
      </c>
      <c r="O71" s="12">
        <v>24</v>
      </c>
      <c r="P71" s="12">
        <v>13</v>
      </c>
      <c r="Q71" s="29">
        <f>=60/P71*O71</f>
        <v>110.769230769231</v>
      </c>
      <c r="R71" s="30">
        <f>=Q71*60/L71</f>
        <v>0.044307692307692</v>
      </c>
      <c r="V71" s="12">
        <v>18</v>
      </c>
      <c r="W71" s="12">
        <v>13</v>
      </c>
      <c r="X71" s="12">
        <f>=W71*P71</f>
        <v>169</v>
      </c>
      <c r="Z71" s="12" t="s">
        <v>491</v>
      </c>
    </row>
    <row r="72" spans="1:26">
      <c r="A72" s="12">
        <v>106</v>
      </c>
      <c r="B72" s="12" t="s">
        <v>448</v>
      </c>
      <c r="C72" s="12">
        <v>9</v>
      </c>
      <c r="D72" s="12" t="s">
        <v>492</v>
      </c>
      <c r="E72" s="35" t="s">
        <v>493</v>
      </c>
      <c r="F72" s="12" t="s">
        <v>494</v>
      </c>
      <c r="G72" s="35" t="s">
        <v>495</v>
      </c>
      <c r="H72" s="12">
        <v>1</v>
      </c>
      <c r="I72" s="12">
        <v>2</v>
      </c>
      <c r="J72" s="12">
        <f>=H72+I72</f>
        <v>3</v>
      </c>
      <c r="K72" s="12">
        <v>2</v>
      </c>
      <c r="L72" s="12">
        <v>300000</v>
      </c>
      <c r="N72" s="12">
        <v>4</v>
      </c>
      <c r="O72" s="12">
        <v>28</v>
      </c>
      <c r="P72" s="12">
        <v>12</v>
      </c>
      <c r="Q72" s="29">
        <f>=60/P72*O72</f>
        <v>140</v>
      </c>
      <c r="R72" s="30">
        <f>=Q72*60/L72</f>
        <v>0.028</v>
      </c>
      <c r="V72" s="12">
        <v>19</v>
      </c>
      <c r="W72" s="12">
        <v>14</v>
      </c>
      <c r="X72" s="12">
        <f>=W72*P72</f>
        <v>168</v>
      </c>
      <c r="Z72" s="12" t="s">
        <v>496</v>
      </c>
    </row>
    <row r="73" spans="1:28">
      <c r="A73" s="12">
        <v>106</v>
      </c>
      <c r="B73" s="12" t="s">
        <v>448</v>
      </c>
      <c r="C73" s="12">
        <v>10</v>
      </c>
      <c r="D73" s="12" t="s">
        <v>497</v>
      </c>
      <c r="E73" s="35" t="s">
        <v>498</v>
      </c>
      <c r="F73" s="12" t="s">
        <v>499</v>
      </c>
      <c r="G73" s="35" t="s">
        <v>500</v>
      </c>
      <c r="H73" s="12">
        <v>1</v>
      </c>
      <c r="I73" s="12">
        <v>2</v>
      </c>
      <c r="J73" s="12">
        <f>=H73+I73</f>
        <v>3</v>
      </c>
      <c r="K73" s="12">
        <v>1</v>
      </c>
      <c r="L73" s="12">
        <v>1000000</v>
      </c>
      <c r="N73" s="12">
        <v>5</v>
      </c>
      <c r="O73" s="12">
        <v>32</v>
      </c>
      <c r="P73" s="12">
        <v>12</v>
      </c>
      <c r="Q73" s="29">
        <f>=60/P73*O73</f>
        <v>160</v>
      </c>
      <c r="R73" s="30">
        <f>=Q73*60/L73</f>
        <v>0.0096</v>
      </c>
      <c r="V73" s="12">
        <v>20</v>
      </c>
      <c r="W73" s="12">
        <v>15</v>
      </c>
      <c r="X73" s="12">
        <f>=W73*P73</f>
        <v>180</v>
      </c>
      <c r="Z73" s="12" t="s">
        <v>501</v>
      </c>
      <c r="AA73" s="12" t="s">
        <v>502</v>
      </c>
      <c r="AB73" s="12" t="s">
        <v>503</v>
      </c>
    </row>
    <row r="74" spans="5:7">
      <c r="E74" s="35" t="s"/>
      <c r="G74" s="35" t="s"/>
    </row>
    <row r="75" spans="1:26">
      <c r="A75" s="34">
        <v>107</v>
      </c>
      <c r="B75" s="12" t="s">
        <v>504</v>
      </c>
      <c r="C75" s="12">
        <v>0</v>
      </c>
      <c r="D75" s="12" t="s">
        <v>505</v>
      </c>
      <c r="E75" s="35" t="s">
        <v>506</v>
      </c>
      <c r="F75" s="12" t="s"/>
      <c r="G75" s="35" t="s"/>
      <c r="H75" s="12">
        <v>0</v>
      </c>
      <c r="I75" s="12">
        <v>0</v>
      </c>
      <c r="J75" s="12">
        <f>=H75+I75</f>
        <v>0</v>
      </c>
      <c r="K75" s="12">
        <v>0</v>
      </c>
      <c r="L75" s="12">
        <v>0</v>
      </c>
      <c r="Z75" s="12" t="s">
        <v>507</v>
      </c>
    </row>
    <row r="76" spans="1:26">
      <c r="A76" s="11">
        <v>107</v>
      </c>
      <c r="B76" s="12" t="s">
        <v>504</v>
      </c>
      <c r="C76" s="12">
        <v>1</v>
      </c>
      <c r="D76" s="12" t="s">
        <v>508</v>
      </c>
      <c r="E76" s="35" t="s">
        <v>509</v>
      </c>
      <c r="F76" s="12" t="s">
        <v>510</v>
      </c>
      <c r="G76" s="35" t="s">
        <v>511</v>
      </c>
      <c r="H76" s="12">
        <v>1</v>
      </c>
      <c r="I76" s="12">
        <v>0</v>
      </c>
      <c r="J76" s="12">
        <f>=H76+I76</f>
        <v>1</v>
      </c>
      <c r="K76" s="12">
        <v>2</v>
      </c>
      <c r="L76" s="12">
        <v>400</v>
      </c>
      <c r="N76" s="12">
        <v>2</v>
      </c>
      <c r="O76" s="12">
        <v>8</v>
      </c>
      <c r="P76" s="12">
        <v>22</v>
      </c>
      <c r="Q76" s="29">
        <f>=60/P76*O76</f>
        <v>21.8181818181818</v>
      </c>
      <c r="R76" s="30">
        <f>=Q76*60/L76</f>
        <v>3.27272727272727</v>
      </c>
      <c r="V76" s="12">
        <v>13</v>
      </c>
      <c r="W76" s="12">
        <v>8</v>
      </c>
      <c r="X76" s="12">
        <f>=W76*P76</f>
        <v>176</v>
      </c>
      <c r="Z76" s="12" t="s">
        <v>512</v>
      </c>
    </row>
    <row r="77" spans="1:26">
      <c r="A77" s="11">
        <v>107</v>
      </c>
      <c r="B77" s="12" t="s">
        <v>504</v>
      </c>
      <c r="C77" s="12">
        <v>2</v>
      </c>
      <c r="D77" s="12" t="s">
        <v>513</v>
      </c>
      <c r="E77" s="35" t="s">
        <v>514</v>
      </c>
      <c r="F77" s="12" t="s">
        <v>515</v>
      </c>
      <c r="G77" s="35" t="s">
        <v>516</v>
      </c>
      <c r="H77" s="12">
        <v>1</v>
      </c>
      <c r="I77" s="12">
        <v>0</v>
      </c>
      <c r="J77" s="12">
        <f>=H77+I77</f>
        <v>1</v>
      </c>
      <c r="K77" s="12">
        <v>2</v>
      </c>
      <c r="L77" s="12">
        <v>700</v>
      </c>
      <c r="N77" s="12">
        <v>2</v>
      </c>
      <c r="O77" s="12">
        <v>9</v>
      </c>
      <c r="P77" s="12">
        <v>20</v>
      </c>
      <c r="Q77" s="29">
        <f>=60/P77*O77</f>
        <v>27</v>
      </c>
      <c r="R77" s="30">
        <f>=Q77*60/L77</f>
        <v>2.31428571428572</v>
      </c>
      <c r="V77" s="12">
        <v>15</v>
      </c>
      <c r="W77" s="12">
        <v>9</v>
      </c>
      <c r="X77" s="12">
        <f>=W77*P77</f>
        <v>180</v>
      </c>
      <c r="Z77" s="12" t="s">
        <v>517</v>
      </c>
    </row>
    <row r="78" spans="1:26">
      <c r="A78" s="12">
        <v>107</v>
      </c>
      <c r="B78" s="12" t="s">
        <v>504</v>
      </c>
      <c r="C78" s="12">
        <v>3</v>
      </c>
      <c r="D78" s="12" t="s">
        <v>518</v>
      </c>
      <c r="E78" s="35" t="s">
        <v>519</v>
      </c>
      <c r="F78" s="12" t="s">
        <v>520</v>
      </c>
      <c r="G78" s="35" t="s">
        <v>521</v>
      </c>
      <c r="H78" s="12">
        <v>1</v>
      </c>
      <c r="I78" s="12">
        <v>0</v>
      </c>
      <c r="J78" s="12">
        <f>=H78+I78</f>
        <v>1</v>
      </c>
      <c r="K78" s="12">
        <v>2</v>
      </c>
      <c r="L78" s="12">
        <v>1800</v>
      </c>
      <c r="N78" s="12">
        <v>3</v>
      </c>
      <c r="O78" s="12">
        <v>10</v>
      </c>
      <c r="P78" s="12">
        <v>19</v>
      </c>
      <c r="Q78" s="29">
        <f>=60/P78*O78</f>
        <v>31.5789473684211</v>
      </c>
      <c r="R78" s="30">
        <f>=Q78*60/L78</f>
        <v>1.05263157894737</v>
      </c>
      <c r="V78" s="12">
        <v>17</v>
      </c>
      <c r="W78" s="12">
        <v>9</v>
      </c>
      <c r="X78" s="12">
        <f>=W78*P78</f>
        <v>171</v>
      </c>
      <c r="Z78" s="12" t="s">
        <v>522</v>
      </c>
    </row>
    <row r="79" spans="1:26">
      <c r="A79" s="12">
        <v>107</v>
      </c>
      <c r="B79" s="12" t="s">
        <v>504</v>
      </c>
      <c r="C79" s="12">
        <v>4</v>
      </c>
      <c r="D79" s="12" t="s">
        <v>523</v>
      </c>
      <c r="E79" s="35" t="s">
        <v>524</v>
      </c>
      <c r="F79" s="12" t="s">
        <v>525</v>
      </c>
      <c r="G79" s="35" t="s">
        <v>526</v>
      </c>
      <c r="H79" s="12">
        <v>1</v>
      </c>
      <c r="I79" s="12">
        <v>1</v>
      </c>
      <c r="J79" s="12">
        <f>=H79+I79</f>
        <v>2</v>
      </c>
      <c r="K79" s="12">
        <v>2</v>
      </c>
      <c r="L79" s="12">
        <v>5500</v>
      </c>
      <c r="N79" s="12">
        <v>3</v>
      </c>
      <c r="O79" s="12">
        <v>12</v>
      </c>
      <c r="P79" s="12">
        <v>18</v>
      </c>
      <c r="Q79" s="29">
        <f>=60/P79*O79</f>
        <v>40</v>
      </c>
      <c r="R79" s="30">
        <f>=Q79*60/L79</f>
        <v>0.436363636363636</v>
      </c>
      <c r="V79" s="12">
        <v>19</v>
      </c>
      <c r="W79" s="12">
        <v>10</v>
      </c>
      <c r="X79" s="12">
        <f>=W79*P79</f>
        <v>180</v>
      </c>
      <c r="Z79" s="12" t="s">
        <v>527</v>
      </c>
    </row>
    <row r="80" spans="1:26">
      <c r="A80" s="12">
        <v>107</v>
      </c>
      <c r="B80" s="12" t="s">
        <v>504</v>
      </c>
      <c r="C80" s="12">
        <v>5</v>
      </c>
      <c r="D80" s="12" t="s">
        <v>528</v>
      </c>
      <c r="E80" s="35" t="s">
        <v>529</v>
      </c>
      <c r="F80" s="12" t="s">
        <v>530</v>
      </c>
      <c r="G80" s="35" t="s">
        <v>531</v>
      </c>
      <c r="H80" s="12">
        <v>1</v>
      </c>
      <c r="I80" s="12">
        <v>1</v>
      </c>
      <c r="J80" s="12">
        <f>=H80+I80</f>
        <v>2</v>
      </c>
      <c r="K80" s="12">
        <v>2</v>
      </c>
      <c r="L80" s="12">
        <v>16000</v>
      </c>
      <c r="N80" s="12">
        <v>4</v>
      </c>
      <c r="O80" s="12">
        <v>16</v>
      </c>
      <c r="P80" s="12">
        <v>17</v>
      </c>
      <c r="Q80" s="29">
        <f>=60/P80*O80</f>
        <v>56.4705882352941</v>
      </c>
      <c r="R80" s="30">
        <f>=Q80*60/L80</f>
        <v>0.211764705882353</v>
      </c>
      <c r="V80" s="12">
        <v>21</v>
      </c>
      <c r="W80" s="12">
        <v>10</v>
      </c>
      <c r="X80" s="12">
        <f>=W80*P80</f>
        <v>170</v>
      </c>
      <c r="Z80" s="12" t="s">
        <v>532</v>
      </c>
    </row>
    <row r="81" spans="1:26">
      <c r="A81" s="12">
        <v>107</v>
      </c>
      <c r="B81" s="12" t="s">
        <v>504</v>
      </c>
      <c r="C81" s="12">
        <v>6</v>
      </c>
      <c r="D81" s="12" t="s">
        <v>533</v>
      </c>
      <c r="E81" s="35" t="s">
        <v>534</v>
      </c>
      <c r="F81" s="12" t="s">
        <v>535</v>
      </c>
      <c r="G81" s="35" t="s">
        <v>536</v>
      </c>
      <c r="H81" s="12">
        <v>1</v>
      </c>
      <c r="I81" s="12">
        <v>1</v>
      </c>
      <c r="J81" s="12">
        <f>=H81+I81</f>
        <v>2</v>
      </c>
      <c r="K81" s="12">
        <v>2</v>
      </c>
      <c r="L81" s="12">
        <v>45000</v>
      </c>
      <c r="N81" s="12">
        <v>4</v>
      </c>
      <c r="O81" s="12">
        <v>20</v>
      </c>
      <c r="P81" s="12">
        <v>16</v>
      </c>
      <c r="Q81" s="29">
        <f>=60/P81*O81</f>
        <v>75</v>
      </c>
      <c r="R81" s="30">
        <f>=Q81*60/L81</f>
        <v>0.1</v>
      </c>
      <c r="V81" s="12">
        <v>23</v>
      </c>
      <c r="W81" s="12">
        <v>11</v>
      </c>
      <c r="X81" s="12">
        <f>=W81*P81</f>
        <v>176</v>
      </c>
      <c r="Z81" s="12" t="s">
        <v>537</v>
      </c>
    </row>
    <row r="82" spans="1:26">
      <c r="A82" s="12">
        <v>107</v>
      </c>
      <c r="B82" s="12" t="s">
        <v>504</v>
      </c>
      <c r="C82" s="12">
        <v>7</v>
      </c>
      <c r="D82" s="12" t="s">
        <v>538</v>
      </c>
      <c r="E82" s="35" t="s">
        <v>539</v>
      </c>
      <c r="F82" s="12" t="s">
        <v>540</v>
      </c>
      <c r="G82" s="35" t="s">
        <v>541</v>
      </c>
      <c r="H82" s="12">
        <v>1</v>
      </c>
      <c r="I82" s="12">
        <v>1</v>
      </c>
      <c r="J82" s="12">
        <f>=H82+I82</f>
        <v>2</v>
      </c>
      <c r="K82" s="12">
        <v>2</v>
      </c>
      <c r="L82" s="12">
        <v>120000</v>
      </c>
      <c r="N82" s="12">
        <v>5</v>
      </c>
      <c r="O82" s="12">
        <v>24</v>
      </c>
      <c r="P82" s="12">
        <v>15</v>
      </c>
      <c r="Q82" s="29">
        <f>=60/P82*O82</f>
        <v>96</v>
      </c>
      <c r="R82" s="30">
        <f>=Q82*60/L82</f>
        <v>0.048</v>
      </c>
      <c r="V82" s="12">
        <v>25</v>
      </c>
      <c r="W82" s="12">
        <v>12</v>
      </c>
      <c r="X82" s="12">
        <f>=W82*P82</f>
        <v>180</v>
      </c>
      <c r="Z82" s="12" t="s">
        <v>542</v>
      </c>
    </row>
    <row r="83" spans="1:26">
      <c r="A83" s="12">
        <v>107</v>
      </c>
      <c r="B83" s="12" t="s">
        <v>504</v>
      </c>
      <c r="C83" s="12">
        <v>8</v>
      </c>
      <c r="D83" s="12" t="s">
        <v>543</v>
      </c>
      <c r="E83" s="35" t="s">
        <v>544</v>
      </c>
      <c r="F83" s="12" t="s">
        <v>545</v>
      </c>
      <c r="G83" s="35" t="s">
        <v>546</v>
      </c>
      <c r="H83" s="12">
        <v>1</v>
      </c>
      <c r="I83" s="12">
        <v>2</v>
      </c>
      <c r="J83" s="12">
        <f>=H83+I83</f>
        <v>3</v>
      </c>
      <c r="K83" s="12">
        <v>2</v>
      </c>
      <c r="L83" s="12">
        <v>250000</v>
      </c>
      <c r="N83" s="12">
        <v>5</v>
      </c>
      <c r="O83" s="12">
        <v>28</v>
      </c>
      <c r="P83" s="12">
        <v>14</v>
      </c>
      <c r="Q83" s="29">
        <f>=60/P83*O83</f>
        <v>120</v>
      </c>
      <c r="R83" s="30">
        <f>=Q83*60/L83</f>
        <v>0.0288</v>
      </c>
      <c r="V83" s="12">
        <v>27</v>
      </c>
      <c r="W83" s="12">
        <v>12</v>
      </c>
      <c r="X83" s="12">
        <f>=W83*P83</f>
        <v>168</v>
      </c>
      <c r="Z83" s="12" t="s">
        <v>547</v>
      </c>
    </row>
    <row r="84" spans="1:26">
      <c r="A84" s="12">
        <v>107</v>
      </c>
      <c r="B84" s="12" t="s">
        <v>504</v>
      </c>
      <c r="C84" s="12">
        <v>9</v>
      </c>
      <c r="D84" s="12" t="s">
        <v>548</v>
      </c>
      <c r="E84" s="35" t="s">
        <v>549</v>
      </c>
      <c r="F84" s="12" t="s">
        <v>550</v>
      </c>
      <c r="G84" s="35" t="s">
        <v>551</v>
      </c>
      <c r="H84" s="12">
        <v>1</v>
      </c>
      <c r="I84" s="12">
        <v>2</v>
      </c>
      <c r="J84" s="12">
        <f>=H84+I84</f>
        <v>3</v>
      </c>
      <c r="K84" s="12">
        <v>2</v>
      </c>
      <c r="L84" s="12">
        <v>500000</v>
      </c>
      <c r="N84" s="12">
        <v>6</v>
      </c>
      <c r="O84" s="12">
        <v>32</v>
      </c>
      <c r="P84" s="12">
        <v>13</v>
      </c>
      <c r="Q84" s="29">
        <f>=60/P84*O84</f>
        <v>147.692307692308</v>
      </c>
      <c r="R84" s="30">
        <f>=Q84*60/L84</f>
        <v>0.017723076923077</v>
      </c>
      <c r="V84" s="12">
        <v>29</v>
      </c>
      <c r="W84" s="12">
        <v>13</v>
      </c>
      <c r="X84" s="12">
        <f>=W84*P84</f>
        <v>169</v>
      </c>
      <c r="Z84" s="12" t="s">
        <v>552</v>
      </c>
    </row>
    <row r="85" spans="1:28">
      <c r="A85" s="12">
        <v>107</v>
      </c>
      <c r="B85" s="12" t="s">
        <v>504</v>
      </c>
      <c r="C85" s="12">
        <v>10</v>
      </c>
      <c r="D85" s="12" t="s">
        <v>553</v>
      </c>
      <c r="E85" s="35" t="s">
        <v>554</v>
      </c>
      <c r="F85" s="12" t="s">
        <v>555</v>
      </c>
      <c r="G85" s="35" t="s">
        <v>556</v>
      </c>
      <c r="H85" s="12">
        <v>1</v>
      </c>
      <c r="I85" s="12">
        <v>2</v>
      </c>
      <c r="J85" s="12">
        <f>=H85+I85</f>
        <v>3</v>
      </c>
      <c r="K85" s="12">
        <v>1</v>
      </c>
      <c r="L85" s="12">
        <v>1500000</v>
      </c>
      <c r="N85" s="12">
        <v>6</v>
      </c>
      <c r="O85" s="12">
        <v>36</v>
      </c>
      <c r="P85" s="12">
        <v>12</v>
      </c>
      <c r="Q85" s="29">
        <f>=60/P85*O85</f>
        <v>180</v>
      </c>
      <c r="R85" s="30">
        <f>=Q85*60/L85</f>
        <v>0.0072</v>
      </c>
      <c r="V85" s="12">
        <v>30</v>
      </c>
      <c r="W85" s="12">
        <v>15</v>
      </c>
      <c r="X85" s="12">
        <f>=W85*P85</f>
        <v>180</v>
      </c>
      <c r="Z85" s="12" t="s">
        <v>557</v>
      </c>
      <c r="AA85" s="12" t="s">
        <v>558</v>
      </c>
      <c r="AB85" s="12" t="s">
        <v>559</v>
      </c>
    </row>
    <row r="86" spans="5:7">
      <c r="E86" s="35" t="s"/>
      <c r="G86" s="35" t="s"/>
    </row>
    <row r="87" spans="1:26">
      <c r="A87" s="34">
        <v>108</v>
      </c>
      <c r="B87" s="12" t="s">
        <v>560</v>
      </c>
      <c r="C87" s="12">
        <v>0</v>
      </c>
      <c r="D87" s="12" t="s">
        <v>561</v>
      </c>
      <c r="E87" s="35" t="s">
        <v>562</v>
      </c>
      <c r="G87" s="35" t="s"/>
      <c r="H87" s="12">
        <v>0</v>
      </c>
      <c r="I87" s="12">
        <v>0</v>
      </c>
      <c r="J87" s="12">
        <f>=H87+I87</f>
        <v>0</v>
      </c>
      <c r="K87" s="12">
        <v>0</v>
      </c>
      <c r="L87" s="12">
        <v>0</v>
      </c>
      <c r="Z87" s="12" t="s">
        <v>563</v>
      </c>
    </row>
    <row r="88" spans="1:26">
      <c r="A88" s="11">
        <v>108</v>
      </c>
      <c r="B88" s="12" t="s">
        <v>560</v>
      </c>
      <c r="C88" s="12">
        <v>1</v>
      </c>
      <c r="D88" s="12" t="s">
        <v>564</v>
      </c>
      <c r="E88" s="35" t="s">
        <v>565</v>
      </c>
      <c r="F88" s="12" t="s">
        <v>566</v>
      </c>
      <c r="G88" s="35" t="s">
        <v>567</v>
      </c>
      <c r="H88" s="12">
        <v>1</v>
      </c>
      <c r="I88" s="12">
        <v>0</v>
      </c>
      <c r="J88" s="12">
        <f>=H88+I88</f>
        <v>1</v>
      </c>
      <c r="K88" s="12">
        <v>2</v>
      </c>
      <c r="L88" s="12">
        <v>100</v>
      </c>
      <c r="N88" s="12">
        <v>1</v>
      </c>
      <c r="O88" s="12">
        <v>1</v>
      </c>
      <c r="P88" s="12">
        <v>10</v>
      </c>
      <c r="Q88" s="29">
        <f>=60/P88*O88</f>
        <v>6</v>
      </c>
      <c r="R88" s="30">
        <f>=Q88*60/L88</f>
        <v>3.6</v>
      </c>
      <c r="V88" s="12">
        <v>5</v>
      </c>
      <c r="W88" s="12">
        <v>18</v>
      </c>
      <c r="X88" s="12">
        <f>=W88*P88</f>
        <v>180</v>
      </c>
      <c r="Z88" s="12" t="s">
        <v>568</v>
      </c>
    </row>
    <row r="89" spans="1:26">
      <c r="A89" s="12">
        <v>108</v>
      </c>
      <c r="B89" s="12" t="s">
        <v>560</v>
      </c>
      <c r="C89" s="12">
        <v>2</v>
      </c>
      <c r="D89" s="12" t="s">
        <v>569</v>
      </c>
      <c r="E89" s="35" t="s">
        <v>570</v>
      </c>
      <c r="F89" s="12" t="s">
        <v>571</v>
      </c>
      <c r="G89" s="35" t="s">
        <v>572</v>
      </c>
      <c r="H89" s="12">
        <v>1</v>
      </c>
      <c r="I89" s="12">
        <v>0</v>
      </c>
      <c r="J89" s="12">
        <f>=H89+I89</f>
        <v>1</v>
      </c>
      <c r="K89" s="12">
        <v>2</v>
      </c>
      <c r="L89" s="12">
        <v>200</v>
      </c>
      <c r="N89" s="12">
        <v>1</v>
      </c>
      <c r="O89" s="12">
        <v>2</v>
      </c>
      <c r="P89" s="12">
        <v>10</v>
      </c>
      <c r="Q89" s="29">
        <f>=60/P89*O89</f>
        <v>12</v>
      </c>
      <c r="R89" s="30">
        <f>=Q89*60/L89</f>
        <v>3.6</v>
      </c>
      <c r="V89" s="12">
        <v>5</v>
      </c>
      <c r="W89" s="12">
        <v>17</v>
      </c>
      <c r="X89" s="12">
        <f>=W89*P89</f>
        <v>170</v>
      </c>
      <c r="Z89" s="12" t="s">
        <v>573</v>
      </c>
    </row>
    <row r="90" spans="1:26">
      <c r="A90" s="12">
        <v>108</v>
      </c>
      <c r="B90" s="12" t="s">
        <v>560</v>
      </c>
      <c r="C90" s="12">
        <v>3</v>
      </c>
      <c r="D90" s="12" t="s">
        <v>574</v>
      </c>
      <c r="E90" s="35" t="s">
        <v>575</v>
      </c>
      <c r="F90" s="12" t="s">
        <v>576</v>
      </c>
      <c r="G90" s="35" t="s">
        <v>577</v>
      </c>
      <c r="H90" s="12">
        <v>1</v>
      </c>
      <c r="I90" s="12">
        <v>1</v>
      </c>
      <c r="J90" s="12">
        <f>=H90+I90</f>
        <v>2</v>
      </c>
      <c r="K90" s="12">
        <v>2</v>
      </c>
      <c r="L90" s="12">
        <v>500</v>
      </c>
      <c r="N90" s="12">
        <v>1</v>
      </c>
      <c r="O90" s="12">
        <v>3</v>
      </c>
      <c r="P90" s="12">
        <v>10</v>
      </c>
      <c r="Q90" s="29">
        <f>=60/P90*O90</f>
        <v>18</v>
      </c>
      <c r="R90" s="30">
        <f>=Q90*60/L90</f>
        <v>2.16</v>
      </c>
      <c r="V90" s="12">
        <v>5</v>
      </c>
      <c r="W90" s="12">
        <v>16</v>
      </c>
      <c r="X90" s="12">
        <f>=W90*P90</f>
        <v>160</v>
      </c>
      <c r="Z90" s="12" t="s">
        <v>578</v>
      </c>
    </row>
    <row r="91" spans="1:26">
      <c r="A91" s="12">
        <v>108</v>
      </c>
      <c r="B91" s="12" t="s">
        <v>560</v>
      </c>
      <c r="C91" s="12">
        <v>4</v>
      </c>
      <c r="D91" s="12" t="s">
        <v>579</v>
      </c>
      <c r="E91" s="35" t="s">
        <v>580</v>
      </c>
      <c r="F91" s="12" t="s">
        <v>581</v>
      </c>
      <c r="G91" s="35" t="s">
        <v>582</v>
      </c>
      <c r="H91" s="12">
        <v>1</v>
      </c>
      <c r="I91" s="12">
        <v>1</v>
      </c>
      <c r="J91" s="12">
        <f>=H91+I91</f>
        <v>2</v>
      </c>
      <c r="K91" s="12">
        <v>2</v>
      </c>
      <c r="L91" s="12">
        <v>7000</v>
      </c>
      <c r="N91" s="12">
        <v>1</v>
      </c>
      <c r="O91" s="12">
        <v>8</v>
      </c>
      <c r="P91" s="12">
        <v>10</v>
      </c>
      <c r="Q91" s="29">
        <f>=60/P91*O91</f>
        <v>48</v>
      </c>
      <c r="R91" s="30">
        <f>=Q91*60/L91</f>
        <v>0.411428571428572</v>
      </c>
      <c r="V91" s="12">
        <v>5</v>
      </c>
      <c r="W91" s="12">
        <v>16</v>
      </c>
      <c r="X91" s="12">
        <f>=W91*P91</f>
        <v>160</v>
      </c>
      <c r="Z91" s="12" t="s">
        <v>583</v>
      </c>
    </row>
    <row r="92" spans="1:26">
      <c r="A92" s="12">
        <v>108</v>
      </c>
      <c r="B92" s="12" t="s">
        <v>560</v>
      </c>
      <c r="C92" s="12">
        <v>5</v>
      </c>
      <c r="D92" s="12" t="s">
        <v>584</v>
      </c>
      <c r="E92" s="35" t="s">
        <v>585</v>
      </c>
      <c r="F92" s="12" t="s">
        <v>586</v>
      </c>
      <c r="G92" s="35" t="s">
        <v>587</v>
      </c>
      <c r="H92" s="12">
        <v>1</v>
      </c>
      <c r="I92" s="12">
        <v>1</v>
      </c>
      <c r="J92" s="12">
        <f>=H92+I92</f>
        <v>2</v>
      </c>
      <c r="K92" s="12">
        <v>2</v>
      </c>
      <c r="L92" s="12">
        <v>20000</v>
      </c>
      <c r="N92" s="12">
        <v>2</v>
      </c>
      <c r="O92" s="12">
        <v>14</v>
      </c>
      <c r="P92" s="12">
        <v>10</v>
      </c>
      <c r="Q92" s="29">
        <f>=60/P92*O92</f>
        <v>84</v>
      </c>
      <c r="R92" s="30">
        <f>=Q92*60/L92</f>
        <v>0.252</v>
      </c>
      <c r="V92" s="12">
        <v>5</v>
      </c>
      <c r="W92" s="12">
        <v>16</v>
      </c>
      <c r="X92" s="12">
        <f>=W92*P92</f>
        <v>160</v>
      </c>
      <c r="Z92" s="12" t="s">
        <v>588</v>
      </c>
    </row>
    <row r="93" spans="1:26">
      <c r="A93" s="12">
        <v>108</v>
      </c>
      <c r="B93" s="12" t="s">
        <v>560</v>
      </c>
      <c r="C93" s="12">
        <v>6</v>
      </c>
      <c r="D93" s="12" t="s">
        <v>589</v>
      </c>
      <c r="E93" s="35" t="s">
        <v>590</v>
      </c>
      <c r="F93" s="12" t="s">
        <v>591</v>
      </c>
      <c r="G93" s="35" t="s">
        <v>592</v>
      </c>
      <c r="H93" s="12">
        <v>1</v>
      </c>
      <c r="I93" s="12">
        <v>2</v>
      </c>
      <c r="J93" s="12">
        <f>=H93+I93</f>
        <v>3</v>
      </c>
      <c r="K93" s="12">
        <v>2</v>
      </c>
      <c r="L93" s="12">
        <v>80000</v>
      </c>
      <c r="N93" s="12">
        <v>2</v>
      </c>
      <c r="O93" s="12">
        <v>25</v>
      </c>
      <c r="P93" s="12">
        <v>11</v>
      </c>
      <c r="Q93" s="29">
        <f>=60/P93*O93</f>
        <v>136.363636363636</v>
      </c>
      <c r="R93" s="30">
        <f>=Q93*60/L93</f>
        <v>0.102272727272727</v>
      </c>
      <c r="V93" s="12">
        <v>6</v>
      </c>
      <c r="W93" s="12">
        <v>15</v>
      </c>
      <c r="X93" s="12">
        <f>=W93*P93</f>
        <v>165</v>
      </c>
      <c r="Z93" s="12" t="s">
        <v>593</v>
      </c>
    </row>
    <row r="94" spans="1:26">
      <c r="A94" s="12">
        <v>108</v>
      </c>
      <c r="B94" s="12" t="s">
        <v>560</v>
      </c>
      <c r="C94" s="12">
        <v>7</v>
      </c>
      <c r="D94" s="12" t="s">
        <v>594</v>
      </c>
      <c r="E94" s="35" t="s">
        <v>595</v>
      </c>
      <c r="F94" s="12" t="s">
        <v>596</v>
      </c>
      <c r="G94" s="35" t="s">
        <v>597</v>
      </c>
      <c r="H94" s="12">
        <v>1</v>
      </c>
      <c r="I94" s="12">
        <v>2</v>
      </c>
      <c r="J94" s="12">
        <f>=H94+I94</f>
        <v>3</v>
      </c>
      <c r="K94" s="12">
        <v>2</v>
      </c>
      <c r="L94" s="12">
        <v>200000</v>
      </c>
      <c r="N94" s="12">
        <v>2</v>
      </c>
      <c r="O94" s="12">
        <v>30</v>
      </c>
      <c r="P94" s="12">
        <v>12</v>
      </c>
      <c r="Q94" s="29">
        <f>=60/P94*O94</f>
        <v>150</v>
      </c>
      <c r="R94" s="30">
        <f>=Q94*60/L94</f>
        <v>0.045</v>
      </c>
      <c r="V94" s="12">
        <v>6</v>
      </c>
      <c r="W94" s="12">
        <v>15</v>
      </c>
      <c r="X94" s="12">
        <f>=W94*P94</f>
        <v>180</v>
      </c>
      <c r="Z94" s="12" t="s">
        <v>598</v>
      </c>
    </row>
    <row r="95" spans="1:26">
      <c r="A95" s="12">
        <v>108</v>
      </c>
      <c r="B95" s="12" t="s">
        <v>560</v>
      </c>
      <c r="C95" s="12">
        <v>8</v>
      </c>
      <c r="D95" s="12" t="s">
        <v>599</v>
      </c>
      <c r="E95" s="35" t="s">
        <v>600</v>
      </c>
      <c r="F95" s="12" t="s">
        <v>601</v>
      </c>
      <c r="G95" s="35" t="s">
        <v>602</v>
      </c>
      <c r="H95" s="12">
        <v>1</v>
      </c>
      <c r="I95" s="12">
        <v>2</v>
      </c>
      <c r="J95" s="12">
        <f>=H95+I95</f>
        <v>3</v>
      </c>
      <c r="K95" s="12">
        <v>2</v>
      </c>
      <c r="L95" s="12">
        <v>400000</v>
      </c>
      <c r="N95" s="12">
        <v>3</v>
      </c>
      <c r="O95" s="12">
        <v>40</v>
      </c>
      <c r="P95" s="12">
        <v>13</v>
      </c>
      <c r="Q95" s="29">
        <f>=60/P95*O95</f>
        <v>184.615384615385</v>
      </c>
      <c r="R95" s="30">
        <f>=Q95*60/L95</f>
        <v>0.027692307692308</v>
      </c>
      <c r="V95" s="12">
        <v>6</v>
      </c>
      <c r="W95" s="12">
        <v>13</v>
      </c>
      <c r="X95" s="12">
        <f>=W95*P95</f>
        <v>169</v>
      </c>
      <c r="Z95" s="12" t="s">
        <v>603</v>
      </c>
    </row>
    <row r="96" spans="1:26">
      <c r="A96" s="12">
        <v>108</v>
      </c>
      <c r="B96" s="12" t="s">
        <v>560</v>
      </c>
      <c r="C96" s="12">
        <v>9</v>
      </c>
      <c r="D96" s="12" t="s">
        <v>604</v>
      </c>
      <c r="E96" s="35" t="s">
        <v>605</v>
      </c>
      <c r="F96" s="12" t="s">
        <v>606</v>
      </c>
      <c r="G96" s="35" t="s">
        <v>607</v>
      </c>
      <c r="H96" s="12">
        <v>1</v>
      </c>
      <c r="I96" s="12">
        <v>3</v>
      </c>
      <c r="J96" s="12">
        <f>=H96+I96</f>
        <v>4</v>
      </c>
      <c r="K96" s="12">
        <v>2</v>
      </c>
      <c r="L96" s="12">
        <v>800000</v>
      </c>
      <c r="N96" s="12">
        <v>3</v>
      </c>
      <c r="O96" s="12">
        <v>50</v>
      </c>
      <c r="P96" s="12">
        <v>14</v>
      </c>
      <c r="Q96" s="29">
        <f>=60/P96*O96</f>
        <v>214.285714285714</v>
      </c>
      <c r="R96" s="30">
        <f>=Q96*60/L96</f>
        <v>0.016071428571429</v>
      </c>
      <c r="V96" s="12">
        <v>6</v>
      </c>
      <c r="W96" s="12">
        <v>12</v>
      </c>
      <c r="X96" s="12">
        <f>=W96*P96</f>
        <v>168</v>
      </c>
      <c r="Z96" s="12" t="s">
        <v>608</v>
      </c>
    </row>
    <row r="97" spans="1:28">
      <c r="A97" s="12">
        <v>108</v>
      </c>
      <c r="B97" s="12" t="s">
        <v>560</v>
      </c>
      <c r="C97" s="12">
        <v>10</v>
      </c>
      <c r="D97" s="12" t="s">
        <v>609</v>
      </c>
      <c r="E97" s="35" t="s">
        <v>610</v>
      </c>
      <c r="F97" s="12" t="s">
        <v>611</v>
      </c>
      <c r="G97" s="35" t="s">
        <v>612</v>
      </c>
      <c r="H97" s="12">
        <v>1</v>
      </c>
      <c r="I97" s="12">
        <v>3</v>
      </c>
      <c r="J97" s="12">
        <f>=H97+I97</f>
        <v>4</v>
      </c>
      <c r="K97" s="12">
        <v>1</v>
      </c>
      <c r="L97" s="12">
        <v>2000000</v>
      </c>
      <c r="N97" s="12">
        <v>3</v>
      </c>
      <c r="O97" s="12">
        <v>100</v>
      </c>
      <c r="P97" s="12">
        <v>15</v>
      </c>
      <c r="Q97" s="29">
        <f>=60/P97*O97</f>
        <v>400</v>
      </c>
      <c r="R97" s="30">
        <f>=Q97*60/L97</f>
        <v>0.012</v>
      </c>
      <c r="V97" s="12">
        <v>7</v>
      </c>
      <c r="W97" s="12">
        <v>12</v>
      </c>
      <c r="X97" s="12">
        <f>=W97*P97</f>
        <v>180</v>
      </c>
      <c r="Z97" s="12" t="s">
        <v>613</v>
      </c>
      <c r="AA97" s="12" t="s">
        <v>614</v>
      </c>
      <c r="AB97" s="12" t="s">
        <v>615</v>
      </c>
    </row>
    <row r="98" spans="5:7">
      <c r="E98" s="35" t="s"/>
      <c r="G98" s="35" t="s"/>
    </row>
    <row r="99" spans="1:26">
      <c r="A99" s="34">
        <v>201</v>
      </c>
      <c r="B99" s="12" t="s">
        <v>616</v>
      </c>
      <c r="C99" s="12">
        <v>0</v>
      </c>
      <c r="D99" s="12" t="s">
        <v>617</v>
      </c>
      <c r="E99" s="12" t="s">
        <v>618</v>
      </c>
      <c r="F99" s="12" t="s"/>
      <c r="G99" s="12" t="s"/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 t="s"/>
      <c r="N99" s="12" t="s"/>
      <c r="O99" s="12" t="s"/>
      <c r="P99" s="12" t="s"/>
      <c r="Q99" s="29" t="s"/>
      <c r="R99" s="30" t="s"/>
      <c r="S99" s="12" t="s"/>
      <c r="X99" s="12" t="s"/>
      <c r="Z99" s="12" t="s">
        <v>619</v>
      </c>
    </row>
    <row r="100" spans="1:26">
      <c r="A100" s="12">
        <v>201</v>
      </c>
      <c r="B100" s="12" t="s">
        <v>616</v>
      </c>
      <c r="C100" s="12">
        <v>1</v>
      </c>
      <c r="D100" s="12" t="s">
        <v>620</v>
      </c>
      <c r="E100" s="12" t="s">
        <v>618</v>
      </c>
      <c r="F100" s="12" t="s">
        <v>621</v>
      </c>
      <c r="G100" s="12" t="s">
        <v>622</v>
      </c>
      <c r="H100" s="12">
        <v>1</v>
      </c>
      <c r="I100" s="12">
        <v>2</v>
      </c>
      <c r="J100" s="12">
        <f>=H100+I100</f>
        <v>3</v>
      </c>
      <c r="K100" s="12">
        <v>1</v>
      </c>
      <c r="L100" s="12">
        <v>1000</v>
      </c>
      <c r="M100" s="12" t="s"/>
      <c r="N100" s="12">
        <v>1</v>
      </c>
      <c r="O100" s="12">
        <v>10</v>
      </c>
      <c r="P100" s="12">
        <v>8</v>
      </c>
      <c r="Q100" s="29">
        <f>=60/P100*O100</f>
        <v>75</v>
      </c>
      <c r="R100" s="30">
        <f>=Q100*60/L100</f>
        <v>4.5</v>
      </c>
      <c r="S100" s="12" t="s"/>
      <c r="U100" s="12">
        <v>20</v>
      </c>
      <c r="W100" s="12">
        <v>20</v>
      </c>
      <c r="X100" s="12">
        <f>=W100*P100</f>
        <v>160</v>
      </c>
      <c r="Y100" s="12">
        <v>0</v>
      </c>
      <c r="Z100" s="12" t="s">
        <v>623</v>
      </c>
    </row>
    <row r="101" spans="1:26">
      <c r="A101" s="12">
        <v>201</v>
      </c>
      <c r="B101" s="12" t="s">
        <v>616</v>
      </c>
      <c r="C101" s="12">
        <v>2</v>
      </c>
      <c r="D101" s="12" t="s">
        <v>624</v>
      </c>
      <c r="E101" s="12" t="s">
        <v>625</v>
      </c>
      <c r="F101" s="12" t="s">
        <v>626</v>
      </c>
      <c r="G101" s="12" t="s">
        <v>627</v>
      </c>
      <c r="H101" s="12">
        <v>1</v>
      </c>
      <c r="I101" s="12">
        <v>3</v>
      </c>
      <c r="J101" s="12">
        <f>=H101+I101</f>
        <v>4</v>
      </c>
      <c r="K101" s="12">
        <v>1</v>
      </c>
      <c r="L101" s="12">
        <v>4000</v>
      </c>
      <c r="M101" s="12" t="s"/>
      <c r="N101" s="12">
        <v>1</v>
      </c>
      <c r="O101" s="12">
        <v>15</v>
      </c>
      <c r="P101" s="12">
        <v>9</v>
      </c>
      <c r="Q101" s="29">
        <f>=60/P101*O101</f>
        <v>100</v>
      </c>
      <c r="R101" s="30">
        <f>=Q101*60/L101</f>
        <v>1.5</v>
      </c>
      <c r="S101" s="12" t="s"/>
      <c r="U101" s="12">
        <v>30</v>
      </c>
      <c r="W101" s="12">
        <v>18</v>
      </c>
      <c r="X101" s="12">
        <f>=W101*P101</f>
        <v>162</v>
      </c>
      <c r="Y101" s="12">
        <v>0</v>
      </c>
      <c r="Z101" s="12" t="s">
        <v>628</v>
      </c>
    </row>
    <row r="102" spans="1:26">
      <c r="A102" s="12">
        <v>201</v>
      </c>
      <c r="B102" s="12" t="s">
        <v>616</v>
      </c>
      <c r="C102" s="12">
        <v>3</v>
      </c>
      <c r="D102" s="12" t="s">
        <v>629</v>
      </c>
      <c r="E102" s="12" t="s">
        <v>630</v>
      </c>
      <c r="F102" s="12" t="s">
        <v>631</v>
      </c>
      <c r="G102" s="12" t="s">
        <v>632</v>
      </c>
      <c r="H102" s="12">
        <v>1</v>
      </c>
      <c r="I102" s="12">
        <v>4</v>
      </c>
      <c r="J102" s="12">
        <f>=H102+I102</f>
        <v>5</v>
      </c>
      <c r="K102" s="12">
        <v>1</v>
      </c>
      <c r="L102" s="12">
        <v>16000</v>
      </c>
      <c r="M102" s="12" t="s"/>
      <c r="N102" s="12">
        <v>1</v>
      </c>
      <c r="O102" s="12">
        <v>20</v>
      </c>
      <c r="P102" s="12">
        <v>10</v>
      </c>
      <c r="Q102" s="29">
        <f>=60/P102*O102</f>
        <v>120</v>
      </c>
      <c r="R102" s="30">
        <f>=Q102*60/L102</f>
        <v>0.45</v>
      </c>
      <c r="S102" s="12" t="s"/>
      <c r="U102" s="12">
        <v>40</v>
      </c>
      <c r="W102" s="12">
        <v>17</v>
      </c>
      <c r="X102" s="12">
        <f>=W102*P102</f>
        <v>170</v>
      </c>
      <c r="Y102" s="12">
        <v>0</v>
      </c>
      <c r="Z102" s="12" t="s">
        <v>633</v>
      </c>
    </row>
    <row r="103" spans="1:26">
      <c r="A103" s="12">
        <v>201</v>
      </c>
      <c r="B103" s="12" t="s">
        <v>616</v>
      </c>
      <c r="C103" s="12">
        <v>4</v>
      </c>
      <c r="D103" s="12" t="s">
        <v>634</v>
      </c>
      <c r="E103" s="12" t="s">
        <v>635</v>
      </c>
      <c r="F103" s="12" t="s">
        <v>636</v>
      </c>
      <c r="G103" s="37" t="s">
        <v>637</v>
      </c>
      <c r="H103" s="12">
        <v>1</v>
      </c>
      <c r="I103" s="12">
        <v>5</v>
      </c>
      <c r="J103" s="12">
        <f>=H103+I103</f>
        <v>6</v>
      </c>
      <c r="K103" s="12">
        <v>1</v>
      </c>
      <c r="L103" s="12">
        <v>64000</v>
      </c>
      <c r="M103" s="12" t="s"/>
      <c r="N103" s="12">
        <v>2</v>
      </c>
      <c r="O103" s="12">
        <v>25</v>
      </c>
      <c r="P103" s="12">
        <v>11</v>
      </c>
      <c r="Q103" s="29">
        <f>=60/P103*O103</f>
        <v>136.363636363636</v>
      </c>
      <c r="R103" s="30">
        <f>=Q103*60/L103</f>
        <v>0.127840909090909</v>
      </c>
      <c r="S103" s="12" t="s"/>
      <c r="U103" s="12">
        <v>50</v>
      </c>
      <c r="W103" s="12">
        <v>16</v>
      </c>
      <c r="X103" s="12">
        <f>=W103*P103</f>
        <v>176</v>
      </c>
      <c r="Y103" s="12">
        <v>0</v>
      </c>
      <c r="Z103" s="12" t="s">
        <v>638</v>
      </c>
    </row>
    <row r="104" spans="1:28">
      <c r="A104" s="12">
        <v>201</v>
      </c>
      <c r="B104" s="12" t="s">
        <v>616</v>
      </c>
      <c r="C104" s="12">
        <v>5</v>
      </c>
      <c r="D104" s="12" t="s">
        <v>639</v>
      </c>
      <c r="E104" s="12" t="s">
        <v>640</v>
      </c>
      <c r="F104" s="12" t="s">
        <v>641</v>
      </c>
      <c r="G104" s="12" t="s">
        <v>642</v>
      </c>
      <c r="H104" s="12">
        <v>1</v>
      </c>
      <c r="I104" s="12">
        <v>6</v>
      </c>
      <c r="J104" s="12">
        <f>=H104+I104</f>
        <v>7</v>
      </c>
      <c r="K104" s="12">
        <v>1</v>
      </c>
      <c r="L104" s="12">
        <v>256000</v>
      </c>
      <c r="M104" s="12" t="s"/>
      <c r="N104" s="12">
        <v>3</v>
      </c>
      <c r="O104" s="12">
        <v>30</v>
      </c>
      <c r="P104" s="12">
        <v>12</v>
      </c>
      <c r="Q104" s="29">
        <f>=60/P104*O104</f>
        <v>150</v>
      </c>
      <c r="R104" s="30">
        <f>=Q104*60/L104</f>
        <v>0.03515625</v>
      </c>
      <c r="S104" s="12" t="s"/>
      <c r="U104" s="12">
        <v>60</v>
      </c>
      <c r="W104" s="12">
        <v>15</v>
      </c>
      <c r="X104" s="12">
        <f>=W104*P104</f>
        <v>180</v>
      </c>
      <c r="Y104" s="12">
        <v>0</v>
      </c>
      <c r="Z104" s="12" t="s">
        <v>643</v>
      </c>
      <c r="AA104" s="12" t="s">
        <v>644</v>
      </c>
      <c r="AB104" s="12" t="s">
        <v>645</v>
      </c>
    </row>
    <row r="105" spans="4:24">
      <c r="D105" s="12" t="s"/>
      <c r="E105" s="12" t="s"/>
      <c r="F105" s="12" t="s"/>
      <c r="G105" s="12" t="s"/>
      <c r="L105" s="12" t="s"/>
      <c r="M105" s="12" t="s"/>
      <c r="N105" s="12" t="s"/>
      <c r="O105" s="12" t="s"/>
      <c r="P105" s="12" t="s"/>
      <c r="Q105" s="29" t="s"/>
      <c r="R105" s="30" t="s"/>
      <c r="S105" s="12" t="s"/>
      <c r="X105" s="12" t="s"/>
    </row>
    <row r="106" spans="1:26">
      <c r="A106" s="34">
        <v>202</v>
      </c>
      <c r="B106" s="12" t="s">
        <v>646</v>
      </c>
      <c r="C106" s="12">
        <v>0</v>
      </c>
      <c r="D106" s="12" t="s">
        <v>647</v>
      </c>
      <c r="E106" s="35" t="s">
        <v>648</v>
      </c>
      <c r="F106" s="12" t="s"/>
      <c r="G106" s="35" t="s"/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N106" s="12" t="s"/>
      <c r="O106" s="12" t="s"/>
      <c r="P106" s="12" t="s"/>
      <c r="Q106" s="29" t="s"/>
      <c r="R106" s="30" t="s"/>
      <c r="X106" s="12" t="s"/>
      <c r="Z106" s="12" t="s">
        <v>649</v>
      </c>
    </row>
    <row r="107" spans="1:26">
      <c r="A107" s="12">
        <v>202</v>
      </c>
      <c r="B107" s="12" t="s">
        <v>646</v>
      </c>
      <c r="C107" s="12">
        <v>1</v>
      </c>
      <c r="D107" s="12" t="s">
        <v>650</v>
      </c>
      <c r="E107" s="13" t="s">
        <v>648</v>
      </c>
      <c r="F107" s="12" t="s">
        <v>651</v>
      </c>
      <c r="G107" s="13" t="s">
        <v>652</v>
      </c>
      <c r="H107" s="12">
        <v>1</v>
      </c>
      <c r="I107" s="12">
        <v>3</v>
      </c>
      <c r="J107" s="12">
        <f>=H107+I107</f>
        <v>4</v>
      </c>
      <c r="K107" s="12">
        <v>1</v>
      </c>
      <c r="L107" s="12">
        <v>80</v>
      </c>
      <c r="N107" s="12">
        <v>1</v>
      </c>
      <c r="O107" s="12">
        <v>1</v>
      </c>
      <c r="P107" s="12">
        <v>6</v>
      </c>
      <c r="Q107" s="29">
        <f>=60/P107*O107</f>
        <v>10</v>
      </c>
      <c r="R107" s="30">
        <f>=Q107*60/L107</f>
        <v>7.5</v>
      </c>
      <c r="V107" s="12">
        <v>20</v>
      </c>
      <c r="W107" s="12">
        <v>30</v>
      </c>
      <c r="X107" s="12">
        <f>=W107*P107</f>
        <v>180</v>
      </c>
      <c r="Y107" s="12">
        <v>1</v>
      </c>
      <c r="Z107" s="12" t="s">
        <v>653</v>
      </c>
    </row>
    <row r="108" spans="1:26">
      <c r="A108" s="12">
        <v>202</v>
      </c>
      <c r="B108" s="12" t="s">
        <v>646</v>
      </c>
      <c r="C108" s="12">
        <v>2</v>
      </c>
      <c r="D108" s="12" t="s">
        <v>654</v>
      </c>
      <c r="E108" s="13" t="s">
        <v>655</v>
      </c>
      <c r="F108" s="12" t="s">
        <v>656</v>
      </c>
      <c r="G108" s="13" t="s">
        <v>657</v>
      </c>
      <c r="H108" s="12">
        <v>1</v>
      </c>
      <c r="I108" s="12">
        <v>4</v>
      </c>
      <c r="J108" s="12">
        <f>=H108+I108</f>
        <v>5</v>
      </c>
      <c r="K108" s="12">
        <v>1</v>
      </c>
      <c r="L108" s="12">
        <v>320</v>
      </c>
      <c r="N108" s="12">
        <v>1</v>
      </c>
      <c r="O108" s="12">
        <v>3</v>
      </c>
      <c r="P108" s="12">
        <v>5</v>
      </c>
      <c r="Q108" s="29">
        <f>=60/P108*O108</f>
        <v>36</v>
      </c>
      <c r="R108" s="30">
        <f>=Q108*60/L108</f>
        <v>6.75</v>
      </c>
      <c r="V108" s="12">
        <v>30</v>
      </c>
      <c r="W108" s="12">
        <v>35</v>
      </c>
      <c r="X108" s="12">
        <f>=W108*P108</f>
        <v>175</v>
      </c>
      <c r="Y108" s="12">
        <v>1</v>
      </c>
      <c r="Z108" s="12" t="s">
        <v>658</v>
      </c>
    </row>
    <row r="109" spans="1:26">
      <c r="A109" s="12">
        <v>202</v>
      </c>
      <c r="B109" s="12" t="s">
        <v>646</v>
      </c>
      <c r="C109" s="12">
        <v>3</v>
      </c>
      <c r="D109" s="12" t="s">
        <v>659</v>
      </c>
      <c r="E109" s="13" t="s">
        <v>660</v>
      </c>
      <c r="F109" s="12" t="s">
        <v>661</v>
      </c>
      <c r="G109" s="13" t="s">
        <v>662</v>
      </c>
      <c r="H109" s="12">
        <v>1</v>
      </c>
      <c r="I109" s="12">
        <v>5</v>
      </c>
      <c r="J109" s="12">
        <f>=H109+I109</f>
        <v>6</v>
      </c>
      <c r="K109" s="12">
        <v>1</v>
      </c>
      <c r="L109" s="12">
        <v>800</v>
      </c>
      <c r="N109" s="12">
        <v>1</v>
      </c>
      <c r="O109" s="12">
        <v>5</v>
      </c>
      <c r="P109" s="12">
        <v>4</v>
      </c>
      <c r="Q109" s="29">
        <f>=60/P109*O109</f>
        <v>75</v>
      </c>
      <c r="R109" s="30">
        <f>=Q109*60/L109</f>
        <v>5.625</v>
      </c>
      <c r="V109" s="12">
        <v>40</v>
      </c>
      <c r="W109" s="12">
        <v>45</v>
      </c>
      <c r="X109" s="12">
        <f>=W109*P109</f>
        <v>180</v>
      </c>
      <c r="Y109" s="12">
        <v>1</v>
      </c>
      <c r="Z109" s="12" t="s">
        <v>663</v>
      </c>
    </row>
    <row r="110" spans="1:26">
      <c r="A110" s="12">
        <v>202</v>
      </c>
      <c r="B110" s="12" t="s">
        <v>646</v>
      </c>
      <c r="C110" s="12">
        <v>4</v>
      </c>
      <c r="D110" s="12" t="s">
        <v>664</v>
      </c>
      <c r="E110" s="13" t="s">
        <v>665</v>
      </c>
      <c r="F110" s="12" t="s">
        <v>666</v>
      </c>
      <c r="G110" s="13" t="s">
        <v>667</v>
      </c>
      <c r="H110" s="12">
        <v>1</v>
      </c>
      <c r="I110" s="12">
        <v>6</v>
      </c>
      <c r="J110" s="12">
        <f>=H110+I110</f>
        <v>7</v>
      </c>
      <c r="K110" s="12">
        <v>1</v>
      </c>
      <c r="L110" s="12">
        <v>6400</v>
      </c>
      <c r="N110" s="12">
        <v>1</v>
      </c>
      <c r="O110" s="12">
        <v>7</v>
      </c>
      <c r="P110" s="12">
        <v>3</v>
      </c>
      <c r="Q110" s="29">
        <f>=60/P110*O110</f>
        <v>140</v>
      </c>
      <c r="R110" s="30">
        <f>=Q110*60/L110</f>
        <v>1.3125</v>
      </c>
      <c r="V110" s="12">
        <v>50</v>
      </c>
      <c r="W110" s="12">
        <v>60</v>
      </c>
      <c r="X110" s="12">
        <f>=W110*P110</f>
        <v>180</v>
      </c>
      <c r="Y110" s="12">
        <v>1</v>
      </c>
      <c r="Z110" s="12" t="s">
        <v>668</v>
      </c>
    </row>
    <row r="111" spans="1:28">
      <c r="A111" s="12">
        <v>202</v>
      </c>
      <c r="B111" s="12" t="s">
        <v>646</v>
      </c>
      <c r="C111" s="12">
        <v>5</v>
      </c>
      <c r="D111" s="12" t="s">
        <v>669</v>
      </c>
      <c r="E111" s="13" t="s">
        <v>670</v>
      </c>
      <c r="F111" s="12" t="s">
        <v>671</v>
      </c>
      <c r="G111" s="12" t="s">
        <v>672</v>
      </c>
      <c r="H111" s="12">
        <v>1</v>
      </c>
      <c r="I111" s="12">
        <v>7</v>
      </c>
      <c r="J111" s="12">
        <f>=H111+I111</f>
        <v>8</v>
      </c>
      <c r="K111" s="12">
        <v>1</v>
      </c>
      <c r="L111" s="35">
        <v>102400</v>
      </c>
      <c r="N111" s="12">
        <v>1</v>
      </c>
      <c r="O111" s="12">
        <v>10</v>
      </c>
      <c r="P111" s="12">
        <v>2</v>
      </c>
      <c r="Q111" s="29">
        <f>=60/P111*O111</f>
        <v>300</v>
      </c>
      <c r="R111" s="30">
        <f>=Q111*60/L111</f>
        <v>0.17578125</v>
      </c>
      <c r="V111" s="12">
        <v>60</v>
      </c>
      <c r="W111" s="12">
        <v>90</v>
      </c>
      <c r="X111" s="12">
        <f>=W111*P111</f>
        <v>180</v>
      </c>
      <c r="Y111" s="12">
        <v>1</v>
      </c>
      <c r="Z111" s="12" t="s">
        <v>673</v>
      </c>
      <c r="AA111" s="12" t="s">
        <v>674</v>
      </c>
      <c r="AB111" s="12" t="s">
        <v>675</v>
      </c>
    </row>
    <row r="112" spans="5:7">
      <c r="E112" s="13" t="s"/>
      <c r="G112" s="13" t="s"/>
    </row>
    <row r="113" spans="1:26">
      <c r="A113" s="34">
        <v>203</v>
      </c>
      <c r="B113" s="12" t="s">
        <v>676</v>
      </c>
      <c r="C113" s="12">
        <v>0</v>
      </c>
      <c r="D113" s="12" t="s">
        <v>677</v>
      </c>
      <c r="E113" s="13" t="s">
        <v>678</v>
      </c>
      <c r="F113" s="12" t="s"/>
      <c r="G113" s="13" t="s"/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N113" s="12" t="s"/>
      <c r="O113" s="12" t="s"/>
      <c r="P113" s="12" t="s"/>
      <c r="Q113" s="29" t="s"/>
      <c r="R113" s="30" t="s"/>
      <c r="X113" s="12" t="s"/>
      <c r="Z113" s="12" t="s">
        <v>679</v>
      </c>
    </row>
    <row r="114" spans="1:26">
      <c r="A114" s="12">
        <v>203</v>
      </c>
      <c r="B114" s="12" t="s">
        <v>676</v>
      </c>
      <c r="C114" s="12">
        <v>1</v>
      </c>
      <c r="D114" s="12" t="s">
        <v>680</v>
      </c>
      <c r="E114" s="13" t="s">
        <v>678</v>
      </c>
      <c r="F114" s="12" t="s">
        <v>681</v>
      </c>
      <c r="G114" s="13" t="s">
        <v>682</v>
      </c>
      <c r="H114" s="12">
        <v>1</v>
      </c>
      <c r="I114" s="12">
        <v>2</v>
      </c>
      <c r="J114" s="12">
        <f>=H114+I114</f>
        <v>3</v>
      </c>
      <c r="K114" s="12">
        <v>1</v>
      </c>
      <c r="L114" s="12">
        <v>80</v>
      </c>
      <c r="N114" s="12">
        <v>1</v>
      </c>
      <c r="O114" s="12">
        <v>1</v>
      </c>
      <c r="P114" s="12">
        <v>6</v>
      </c>
      <c r="Q114" s="29">
        <f>=60/P114*O114</f>
        <v>10</v>
      </c>
      <c r="R114" s="30">
        <f>=Q114*60/L114</f>
        <v>7.5</v>
      </c>
      <c r="V114" s="12">
        <v>20</v>
      </c>
      <c r="W114" s="12">
        <v>30</v>
      </c>
      <c r="X114" s="12">
        <f>=W114*P114</f>
        <v>180</v>
      </c>
      <c r="Y114" s="12">
        <v>0</v>
      </c>
      <c r="Z114" s="12" t="s">
        <v>683</v>
      </c>
    </row>
    <row r="115" spans="1:26">
      <c r="A115" s="12">
        <v>203</v>
      </c>
      <c r="B115" s="12" t="s">
        <v>676</v>
      </c>
      <c r="C115" s="12">
        <v>2</v>
      </c>
      <c r="D115" s="12" t="s">
        <v>684</v>
      </c>
      <c r="E115" s="13" t="s">
        <v>685</v>
      </c>
      <c r="F115" s="12" t="s">
        <v>686</v>
      </c>
      <c r="G115" s="13" t="s">
        <v>687</v>
      </c>
      <c r="H115" s="12">
        <v>1</v>
      </c>
      <c r="I115" s="12">
        <v>2</v>
      </c>
      <c r="J115" s="12">
        <f>=H115+I115</f>
        <v>3</v>
      </c>
      <c r="K115" s="12">
        <v>1</v>
      </c>
      <c r="L115" s="12">
        <v>320</v>
      </c>
      <c r="M115" s="13" t="s"/>
      <c r="N115" s="13">
        <v>1</v>
      </c>
      <c r="O115" s="12">
        <v>3</v>
      </c>
      <c r="P115" s="12">
        <v>5</v>
      </c>
      <c r="Q115" s="29">
        <f>=60/P115*O115</f>
        <v>36</v>
      </c>
      <c r="R115" s="30">
        <f>=Q115*60/L115</f>
        <v>6.75</v>
      </c>
      <c r="S115" s="13" t="s"/>
      <c r="T115" s="13" t="s"/>
      <c r="U115" s="13" t="s"/>
      <c r="V115" s="12">
        <v>30</v>
      </c>
      <c r="W115" s="12">
        <v>35</v>
      </c>
      <c r="X115" s="12">
        <f>=W115*P115</f>
        <v>175</v>
      </c>
      <c r="Y115" s="12">
        <v>0</v>
      </c>
      <c r="Z115" s="12" t="s">
        <v>688</v>
      </c>
    </row>
    <row r="116" spans="1:26">
      <c r="A116" s="12">
        <v>203</v>
      </c>
      <c r="B116" s="12" t="s">
        <v>676</v>
      </c>
      <c r="C116" s="12">
        <v>3</v>
      </c>
      <c r="D116" s="12" t="s">
        <v>689</v>
      </c>
      <c r="E116" s="13" t="s">
        <v>690</v>
      </c>
      <c r="F116" s="12" t="s">
        <v>691</v>
      </c>
      <c r="G116" s="13" t="s">
        <v>692</v>
      </c>
      <c r="H116" s="12">
        <v>1</v>
      </c>
      <c r="I116" s="12">
        <v>2</v>
      </c>
      <c r="J116" s="12">
        <f>=H116+I116</f>
        <v>3</v>
      </c>
      <c r="K116" s="12">
        <v>1</v>
      </c>
      <c r="L116" s="12">
        <v>800</v>
      </c>
      <c r="M116" s="13" t="s"/>
      <c r="N116" s="13">
        <v>1</v>
      </c>
      <c r="O116" s="12">
        <v>5</v>
      </c>
      <c r="P116" s="12">
        <v>4</v>
      </c>
      <c r="Q116" s="29">
        <f>=60/P116*O116</f>
        <v>75</v>
      </c>
      <c r="R116" s="30">
        <f>=Q116*60/L116</f>
        <v>5.625</v>
      </c>
      <c r="S116" s="13" t="s"/>
      <c r="T116" s="13" t="s"/>
      <c r="U116" s="13" t="s"/>
      <c r="V116" s="12">
        <v>40</v>
      </c>
      <c r="W116" s="12">
        <v>45</v>
      </c>
      <c r="X116" s="12">
        <f>=W116*P116</f>
        <v>180</v>
      </c>
      <c r="Y116" s="12">
        <v>0</v>
      </c>
      <c r="Z116" s="12" t="s">
        <v>693</v>
      </c>
    </row>
    <row r="117" spans="1:26">
      <c r="A117" s="12">
        <v>203</v>
      </c>
      <c r="B117" s="12" t="s">
        <v>676</v>
      </c>
      <c r="C117" s="12">
        <v>4</v>
      </c>
      <c r="D117" s="12" t="s">
        <v>694</v>
      </c>
      <c r="E117" s="13" t="s">
        <v>695</v>
      </c>
      <c r="F117" s="12" t="s">
        <v>696</v>
      </c>
      <c r="G117" s="13" t="s">
        <v>697</v>
      </c>
      <c r="H117" s="12">
        <v>1</v>
      </c>
      <c r="I117" s="12">
        <v>2</v>
      </c>
      <c r="J117" s="12">
        <f>=H117+I117</f>
        <v>3</v>
      </c>
      <c r="K117" s="12">
        <v>1</v>
      </c>
      <c r="L117" s="12">
        <v>6400</v>
      </c>
      <c r="M117" s="13" t="s"/>
      <c r="N117" s="13">
        <v>1</v>
      </c>
      <c r="O117" s="12">
        <v>7</v>
      </c>
      <c r="P117" s="12">
        <v>3</v>
      </c>
      <c r="Q117" s="29">
        <f>=60/P117*O117</f>
        <v>140</v>
      </c>
      <c r="R117" s="30">
        <f>=Q117*60/L117</f>
        <v>1.3125</v>
      </c>
      <c r="S117" s="13" t="s"/>
      <c r="T117" s="13" t="s"/>
      <c r="U117" s="13" t="s"/>
      <c r="V117" s="12">
        <v>50</v>
      </c>
      <c r="W117" s="12">
        <v>60</v>
      </c>
      <c r="X117" s="12">
        <f>=W117*P117</f>
        <v>180</v>
      </c>
      <c r="Y117" s="12">
        <v>0</v>
      </c>
      <c r="Z117" s="12" t="s">
        <v>698</v>
      </c>
    </row>
    <row r="118" spans="1:28">
      <c r="A118" s="12">
        <v>203</v>
      </c>
      <c r="B118" s="12" t="s">
        <v>676</v>
      </c>
      <c r="C118" s="12">
        <v>5</v>
      </c>
      <c r="D118" s="12" t="s">
        <v>699</v>
      </c>
      <c r="E118" s="13" t="s">
        <v>700</v>
      </c>
      <c r="F118" s="12" t="s">
        <v>701</v>
      </c>
      <c r="G118" s="12" t="s">
        <v>672</v>
      </c>
      <c r="H118" s="12">
        <v>1</v>
      </c>
      <c r="I118" s="12">
        <v>3</v>
      </c>
      <c r="J118" s="12">
        <f>=H118+I118</f>
        <v>4</v>
      </c>
      <c r="K118" s="12">
        <v>1</v>
      </c>
      <c r="L118" s="35">
        <v>102400</v>
      </c>
      <c r="M118" s="13" t="s"/>
      <c r="N118" s="13">
        <v>1</v>
      </c>
      <c r="O118" s="12">
        <v>10</v>
      </c>
      <c r="P118" s="12">
        <v>2</v>
      </c>
      <c r="Q118" s="29">
        <f>=60/P118*O118</f>
        <v>300</v>
      </c>
      <c r="R118" s="30">
        <f>=Q118*60/L118</f>
        <v>0.17578125</v>
      </c>
      <c r="S118" s="13" t="s"/>
      <c r="T118" s="13" t="s"/>
      <c r="U118" s="13" t="s"/>
      <c r="V118" s="12">
        <v>60</v>
      </c>
      <c r="W118" s="12">
        <v>90</v>
      </c>
      <c r="X118" s="12">
        <f>=W118*P118</f>
        <v>180</v>
      </c>
      <c r="Y118" s="12">
        <v>0</v>
      </c>
      <c r="Z118" s="12" t="s">
        <v>702</v>
      </c>
      <c r="AA118" s="12" t="s">
        <v>703</v>
      </c>
      <c r="AB118" s="12" t="s">
        <v>704</v>
      </c>
    </row>
    <row r="119" spans="5:7">
      <c r="E119" s="35" t="s"/>
      <c r="G119" s="35" t="s"/>
    </row>
    <row r="120" spans="1:26">
      <c r="A120" s="34">
        <v>204</v>
      </c>
      <c r="B120" s="12" t="s">
        <v>705</v>
      </c>
      <c r="C120" s="12">
        <v>0</v>
      </c>
      <c r="D120" s="12" t="s">
        <v>706</v>
      </c>
      <c r="E120" s="35" t="s">
        <v>707</v>
      </c>
      <c r="G120" s="35" t="s"/>
      <c r="H120" s="12">
        <v>0</v>
      </c>
      <c r="I120" s="12">
        <v>0</v>
      </c>
      <c r="J120" s="12">
        <f>=H120+I120</f>
        <v>0</v>
      </c>
      <c r="K120" s="12">
        <v>0</v>
      </c>
      <c r="L120" s="12">
        <v>0</v>
      </c>
      <c r="N120" s="12" t="s"/>
      <c r="Z120" s="12" t="s">
        <v>708</v>
      </c>
    </row>
    <row r="121" spans="1:26">
      <c r="A121" s="11">
        <v>204</v>
      </c>
      <c r="B121" s="12" t="s">
        <v>705</v>
      </c>
      <c r="C121" s="12">
        <v>1</v>
      </c>
      <c r="D121" s="12" t="s">
        <v>709</v>
      </c>
      <c r="E121" s="35" t="s">
        <v>710</v>
      </c>
      <c r="F121" s="12" t="s">
        <v>711</v>
      </c>
      <c r="G121" s="35" t="s">
        <v>712</v>
      </c>
      <c r="H121" s="12">
        <v>1</v>
      </c>
      <c r="I121" s="12">
        <v>3</v>
      </c>
      <c r="J121" s="12">
        <f>=H121+I121</f>
        <v>4</v>
      </c>
      <c r="K121" s="12">
        <v>1</v>
      </c>
      <c r="L121" s="12">
        <v>80</v>
      </c>
      <c r="N121" s="12">
        <v>1</v>
      </c>
      <c r="O121" s="12">
        <v>1</v>
      </c>
      <c r="P121" s="12">
        <v>10</v>
      </c>
      <c r="Q121" s="29">
        <f>=60/P121*O121</f>
        <v>6</v>
      </c>
      <c r="R121" s="30">
        <f>=Q121*60/L121</f>
        <v>4.5</v>
      </c>
      <c r="U121" s="12">
        <v>20</v>
      </c>
      <c r="W121" s="12">
        <v>16</v>
      </c>
      <c r="X121" s="12">
        <f>=W121*P121</f>
        <v>160</v>
      </c>
      <c r="Y121" s="12">
        <v>0</v>
      </c>
      <c r="Z121" s="12" t="s">
        <v>713</v>
      </c>
    </row>
    <row r="122" spans="1:26">
      <c r="A122" s="11">
        <v>204</v>
      </c>
      <c r="B122" s="12" t="s">
        <v>705</v>
      </c>
      <c r="C122" s="12">
        <v>2</v>
      </c>
      <c r="D122" s="12" t="s">
        <v>714</v>
      </c>
      <c r="E122" s="35" t="s">
        <v>715</v>
      </c>
      <c r="F122" s="12" t="s">
        <v>716</v>
      </c>
      <c r="G122" s="35" t="s">
        <v>717</v>
      </c>
      <c r="H122" s="12">
        <v>1</v>
      </c>
      <c r="I122" s="12">
        <v>3</v>
      </c>
      <c r="J122" s="12">
        <f>=H122+I122</f>
        <v>4</v>
      </c>
      <c r="K122" s="12">
        <v>1</v>
      </c>
      <c r="L122" s="12">
        <v>200</v>
      </c>
      <c r="N122" s="12">
        <v>1</v>
      </c>
      <c r="O122" s="12">
        <v>2</v>
      </c>
      <c r="P122" s="12">
        <v>10</v>
      </c>
      <c r="Q122" s="29">
        <f>=60/P122*O122</f>
        <v>12</v>
      </c>
      <c r="R122" s="30">
        <f>=Q122*60/L122</f>
        <v>3.6</v>
      </c>
      <c r="U122" s="12">
        <v>21</v>
      </c>
      <c r="W122" s="12">
        <v>17</v>
      </c>
      <c r="X122" s="12">
        <f>=W122*P122</f>
        <v>170</v>
      </c>
      <c r="Y122" s="12">
        <v>0</v>
      </c>
      <c r="Z122" s="12" t="s">
        <v>718</v>
      </c>
    </row>
    <row r="123" spans="1:26">
      <c r="A123" s="11">
        <v>204</v>
      </c>
      <c r="B123" s="12" t="s">
        <v>705</v>
      </c>
      <c r="C123" s="12">
        <v>3</v>
      </c>
      <c r="D123" s="12" t="s">
        <v>719</v>
      </c>
      <c r="E123" s="35" t="s">
        <v>720</v>
      </c>
      <c r="F123" s="12" t="s">
        <v>721</v>
      </c>
      <c r="G123" s="35" t="s">
        <v>722</v>
      </c>
      <c r="H123" s="12">
        <v>1</v>
      </c>
      <c r="I123" s="12">
        <v>4</v>
      </c>
      <c r="J123" s="12">
        <f>=H123+I123</f>
        <v>5</v>
      </c>
      <c r="K123" s="12">
        <v>1</v>
      </c>
      <c r="L123" s="12">
        <v>800</v>
      </c>
      <c r="N123" s="12">
        <v>1</v>
      </c>
      <c r="O123" s="12">
        <v>3</v>
      </c>
      <c r="P123" s="12">
        <v>10</v>
      </c>
      <c r="Q123" s="29">
        <f>=60/P123*O123</f>
        <v>18</v>
      </c>
      <c r="R123" s="30">
        <f>=Q123*60/L123</f>
        <v>1.35</v>
      </c>
      <c r="U123" s="12">
        <v>22</v>
      </c>
      <c r="W123" s="12">
        <v>17</v>
      </c>
      <c r="X123" s="12">
        <f>=W123*P123</f>
        <v>170</v>
      </c>
      <c r="Y123" s="12">
        <v>0</v>
      </c>
      <c r="Z123" s="12" t="s">
        <v>723</v>
      </c>
    </row>
    <row r="124" spans="1:26">
      <c r="A124" s="11">
        <v>204</v>
      </c>
      <c r="B124" s="12" t="s">
        <v>705</v>
      </c>
      <c r="C124" s="12">
        <v>4</v>
      </c>
      <c r="D124" s="12" t="s">
        <v>724</v>
      </c>
      <c r="E124" s="35" t="s">
        <v>725</v>
      </c>
      <c r="F124" s="12" t="s">
        <v>726</v>
      </c>
      <c r="G124" s="35" t="s">
        <v>727</v>
      </c>
      <c r="H124" s="12">
        <v>1</v>
      </c>
      <c r="I124" s="12">
        <v>4</v>
      </c>
      <c r="J124" s="12">
        <f>=H124+I124</f>
        <v>5</v>
      </c>
      <c r="K124" s="12">
        <v>1</v>
      </c>
      <c r="L124" s="12">
        <v>6400</v>
      </c>
      <c r="N124" s="12">
        <v>1</v>
      </c>
      <c r="O124" s="12">
        <v>4</v>
      </c>
      <c r="P124" s="12">
        <v>10</v>
      </c>
      <c r="Q124" s="29">
        <f>=60/P124*O124</f>
        <v>24</v>
      </c>
      <c r="R124" s="30">
        <f>=Q124*60/L124</f>
        <v>0.225</v>
      </c>
      <c r="U124" s="12">
        <v>23</v>
      </c>
      <c r="W124" s="12">
        <v>17</v>
      </c>
      <c r="X124" s="12">
        <f>=W124*P124</f>
        <v>170</v>
      </c>
      <c r="Y124" s="12">
        <v>0</v>
      </c>
      <c r="Z124" s="12" t="s">
        <v>728</v>
      </c>
    </row>
    <row r="125" spans="1:28">
      <c r="A125" s="11">
        <v>204</v>
      </c>
      <c r="B125" s="12" t="s">
        <v>705</v>
      </c>
      <c r="C125" s="12">
        <v>5</v>
      </c>
      <c r="D125" s="12" t="s">
        <v>729</v>
      </c>
      <c r="E125" s="35" t="s">
        <v>730</v>
      </c>
      <c r="F125" s="12" t="s">
        <v>731</v>
      </c>
      <c r="G125" s="35" t="s">
        <v>732</v>
      </c>
      <c r="H125" s="12">
        <v>1</v>
      </c>
      <c r="I125" s="12">
        <v>5</v>
      </c>
      <c r="J125" s="12">
        <f>=H125+I125</f>
        <v>6</v>
      </c>
      <c r="K125" s="12">
        <v>1</v>
      </c>
      <c r="L125" s="35">
        <v>102400</v>
      </c>
      <c r="N125" s="12">
        <v>1</v>
      </c>
      <c r="O125" s="12">
        <v>5</v>
      </c>
      <c r="P125" s="12">
        <v>10</v>
      </c>
      <c r="Q125" s="29">
        <f>=60/P125*O125</f>
        <v>30</v>
      </c>
      <c r="R125" s="30">
        <f>=Q125*60/L125</f>
        <v>0.017578125</v>
      </c>
      <c r="U125" s="12">
        <v>24</v>
      </c>
      <c r="W125" s="12">
        <v>18</v>
      </c>
      <c r="X125" s="12">
        <f>=W125*P125</f>
        <v>180</v>
      </c>
      <c r="Y125" s="12">
        <v>0</v>
      </c>
      <c r="Z125" s="12" t="s">
        <v>733</v>
      </c>
      <c r="AA125" s="12" t="s">
        <v>734</v>
      </c>
      <c r="AB125" s="12" t="s">
        <v>735</v>
      </c>
    </row>
    <row r="126" spans="5:7">
      <c r="E126" s="35" t="s"/>
      <c r="G126" s="35" t="s"/>
    </row>
    <row r="127" spans="1:26">
      <c r="A127" s="38">
        <v>205</v>
      </c>
      <c r="B127" s="16" t="s">
        <v>736</v>
      </c>
      <c r="C127" s="16">
        <v>1</v>
      </c>
      <c r="D127" s="16" t="s">
        <v>737</v>
      </c>
      <c r="E127" s="39" t="s">
        <v>738</v>
      </c>
      <c r="F127" s="16" t="s">
        <v>739</v>
      </c>
      <c r="G127" s="39" t="s">
        <v>740</v>
      </c>
      <c r="H127" s="16">
        <v>1</v>
      </c>
      <c r="I127" s="16">
        <v>1</v>
      </c>
      <c r="J127" s="12">
        <f>=H127+I127</f>
        <v>2</v>
      </c>
      <c r="K127" s="16">
        <v>0</v>
      </c>
      <c r="L127" s="16">
        <v>10000</v>
      </c>
      <c r="N127" s="16">
        <v>1</v>
      </c>
      <c r="O127" s="16">
        <v>50</v>
      </c>
      <c r="P127" s="16">
        <v>30</v>
      </c>
      <c r="Q127" s="29">
        <f>=60/P127*O127</f>
        <v>100</v>
      </c>
      <c r="R127" s="30">
        <f>=Q127*60/L127</f>
        <v>0.6</v>
      </c>
      <c r="W127" s="16">
        <v>50</v>
      </c>
      <c r="X127" s="12">
        <f>=W127*P127</f>
        <v>1500</v>
      </c>
      <c r="Y127" s="16">
        <v>0</v>
      </c>
      <c r="Z127" s="16" t="s">
        <v>741</v>
      </c>
    </row>
    <row r="128" spans="1:26">
      <c r="A128" s="16">
        <v>205</v>
      </c>
      <c r="B128" s="16" t="s">
        <v>736</v>
      </c>
      <c r="C128" s="16">
        <v>2</v>
      </c>
      <c r="D128" s="16" t="s">
        <v>742</v>
      </c>
      <c r="E128" s="39" t="s">
        <v>743</v>
      </c>
      <c r="F128" s="16" t="s">
        <v>744</v>
      </c>
      <c r="G128" s="39" t="s">
        <v>745</v>
      </c>
      <c r="H128" s="16">
        <v>1</v>
      </c>
      <c r="I128" s="16">
        <v>2</v>
      </c>
      <c r="J128" s="12">
        <f>=H128+I128</f>
        <v>3</v>
      </c>
      <c r="K128" s="16">
        <v>0</v>
      </c>
      <c r="L128" s="16">
        <v>50000</v>
      </c>
      <c r="N128" s="16">
        <v>1</v>
      </c>
      <c r="O128" s="16">
        <v>100</v>
      </c>
      <c r="P128" s="16">
        <v>40</v>
      </c>
      <c r="Q128" s="29">
        <f>=60/P128*O128</f>
        <v>150</v>
      </c>
      <c r="R128" s="30">
        <f>=Q128*60/L128</f>
        <v>0.18</v>
      </c>
      <c r="W128" s="16">
        <v>60</v>
      </c>
      <c r="X128" s="12">
        <f>=W128*P128</f>
        <v>2400</v>
      </c>
      <c r="Y128" s="16">
        <v>0</v>
      </c>
      <c r="Z128" s="16" t="s">
        <v>746</v>
      </c>
    </row>
    <row r="129" spans="1:26">
      <c r="A129" s="16">
        <v>205</v>
      </c>
      <c r="B129" s="16" t="s">
        <v>736</v>
      </c>
      <c r="C129" s="16">
        <v>3</v>
      </c>
      <c r="D129" s="16" t="s">
        <v>747</v>
      </c>
      <c r="E129" s="39" t="s">
        <v>748</v>
      </c>
      <c r="F129" s="16" t="s">
        <v>749</v>
      </c>
      <c r="G129" s="39" t="s">
        <v>750</v>
      </c>
      <c r="H129" s="16">
        <v>1</v>
      </c>
      <c r="I129" s="16">
        <v>3</v>
      </c>
      <c r="J129" s="12">
        <f>=H129+I129</f>
        <v>4</v>
      </c>
      <c r="K129" s="16">
        <v>0</v>
      </c>
      <c r="L129" s="16">
        <v>100000</v>
      </c>
      <c r="N129" s="16">
        <v>2</v>
      </c>
      <c r="O129" s="16">
        <v>300</v>
      </c>
      <c r="P129" s="16">
        <v>50</v>
      </c>
      <c r="Q129" s="29">
        <f>=60/P129*O129</f>
        <v>360</v>
      </c>
      <c r="R129" s="30">
        <f>=Q129*60/L129</f>
        <v>0.216</v>
      </c>
      <c r="W129" s="16">
        <v>70</v>
      </c>
      <c r="X129" s="12">
        <f>=W129*P129</f>
        <v>3500</v>
      </c>
      <c r="Y129" s="16">
        <v>0</v>
      </c>
      <c r="Z129" s="16" t="s">
        <v>751</v>
      </c>
    </row>
    <row r="130" spans="5:7">
      <c r="E130" s="39" t="s"/>
      <c r="G130" s="39" t="s"/>
    </row>
    <row r="131" spans="1:26">
      <c r="A131" s="34">
        <v>301</v>
      </c>
      <c r="B131" s="12" t="s">
        <v>752</v>
      </c>
      <c r="C131" s="12">
        <v>1</v>
      </c>
      <c r="D131" s="12" t="s">
        <v>753</v>
      </c>
      <c r="E131" s="12" t="s">
        <v>754</v>
      </c>
      <c r="F131" s="12" t="s">
        <v>755</v>
      </c>
      <c r="G131" s="12" t="s">
        <v>756</v>
      </c>
      <c r="L131" s="12" t="s"/>
      <c r="M131" s="12">
        <v>1</v>
      </c>
      <c r="N131" s="12" t="s"/>
      <c r="P131" s="12" t="s"/>
      <c r="Q131" s="29" t="s"/>
      <c r="R131" s="30" t="s"/>
      <c r="S131" s="12" t="s"/>
      <c r="T131" s="12">
        <v>2</v>
      </c>
      <c r="U131" s="12" t="s"/>
      <c r="Z131" s="12" t="s">
        <v>757</v>
      </c>
    </row>
    <row r="132" spans="1:26">
      <c r="A132" s="12">
        <v>301</v>
      </c>
      <c r="B132" s="12" t="s">
        <v>752</v>
      </c>
      <c r="C132" s="12">
        <v>2</v>
      </c>
      <c r="D132" s="12" t="s">
        <v>758</v>
      </c>
      <c r="E132" s="12" t="s">
        <v>759</v>
      </c>
      <c r="F132" s="12" t="s">
        <v>760</v>
      </c>
      <c r="G132" s="12" t="s">
        <v>761</v>
      </c>
      <c r="M132" s="12">
        <v>3</v>
      </c>
      <c r="N132" s="12" t="s"/>
      <c r="P132" s="12" t="s"/>
      <c r="Q132" s="29" t="s"/>
      <c r="R132" s="30" t="s"/>
      <c r="S132" s="12" t="s"/>
      <c r="T132" s="12">
        <v>4</v>
      </c>
      <c r="U132" s="12" t="s"/>
      <c r="Z132" s="12" t="s">
        <v>762</v>
      </c>
    </row>
    <row r="133" spans="1:26">
      <c r="A133" s="12">
        <v>301</v>
      </c>
      <c r="B133" s="12" t="s">
        <v>752</v>
      </c>
      <c r="C133" s="12">
        <v>3</v>
      </c>
      <c r="D133" s="12" t="s">
        <v>763</v>
      </c>
      <c r="E133" s="12" t="s">
        <v>764</v>
      </c>
      <c r="F133" s="12" t="s">
        <v>765</v>
      </c>
      <c r="G133" s="12" t="s">
        <v>766</v>
      </c>
      <c r="L133" s="13" t="s"/>
      <c r="M133" s="12">
        <v>5</v>
      </c>
      <c r="N133" s="12" t="s"/>
      <c r="O133" s="13" t="s"/>
      <c r="P133" s="12" t="s"/>
      <c r="Q133" s="29" t="s"/>
      <c r="R133" s="30" t="s"/>
      <c r="S133" s="12" t="s"/>
      <c r="T133" s="12">
        <v>6</v>
      </c>
      <c r="U133" s="12" t="s"/>
      <c r="V133" s="13" t="s"/>
      <c r="X133" s="13" t="s"/>
      <c r="Z133" s="12" t="s">
        <v>767</v>
      </c>
    </row>
    <row r="134" spans="1:26">
      <c r="A134" s="12">
        <v>301</v>
      </c>
      <c r="B134" s="12" t="s">
        <v>752</v>
      </c>
      <c r="C134" s="12">
        <v>4</v>
      </c>
      <c r="D134" s="12" t="s">
        <v>768</v>
      </c>
      <c r="E134" s="12" t="s">
        <v>769</v>
      </c>
      <c r="F134" s="12" t="s">
        <v>770</v>
      </c>
      <c r="G134" s="12" t="s">
        <v>771</v>
      </c>
      <c r="L134" s="13" t="s"/>
      <c r="M134" s="12">
        <v>7</v>
      </c>
      <c r="N134" s="12" t="s"/>
      <c r="O134" s="13" t="s"/>
      <c r="P134" s="12" t="s"/>
      <c r="Q134" s="29" t="s"/>
      <c r="R134" s="30" t="s"/>
      <c r="S134" s="12" t="s"/>
      <c r="T134" s="12">
        <v>8</v>
      </c>
      <c r="U134" s="12" t="s"/>
      <c r="V134" s="13" t="s"/>
      <c r="X134" s="13" t="s"/>
      <c r="Z134" s="12" t="s">
        <v>772</v>
      </c>
    </row>
    <row r="135" spans="1:28">
      <c r="A135" s="12">
        <v>301</v>
      </c>
      <c r="B135" s="12" t="s">
        <v>752</v>
      </c>
      <c r="C135" s="12">
        <v>5</v>
      </c>
      <c r="D135" s="12" t="s">
        <v>773</v>
      </c>
      <c r="E135" s="12" t="s">
        <v>774</v>
      </c>
      <c r="F135" s="12" t="s">
        <v>775</v>
      </c>
      <c r="G135" s="12" t="s">
        <v>776</v>
      </c>
      <c r="L135" s="13" t="s"/>
      <c r="M135" s="12">
        <v>9</v>
      </c>
      <c r="N135" s="12" t="s"/>
      <c r="O135" s="13" t="s"/>
      <c r="P135" s="12" t="s"/>
      <c r="Q135" s="29" t="s"/>
      <c r="R135" s="30" t="s"/>
      <c r="S135" s="12" t="s"/>
      <c r="T135" s="12">
        <v>10</v>
      </c>
      <c r="U135" s="12" t="s"/>
      <c r="V135" s="13" t="s"/>
      <c r="X135" s="13" t="s"/>
      <c r="Z135" s="12" t="s">
        <v>777</v>
      </c>
      <c r="AA135" s="12" t="s">
        <v>778</v>
      </c>
      <c r="AB135" s="12" t="s">
        <v>779</v>
      </c>
    </row>
    <row r="136" spans="4:24">
      <c r="D136" s="12" t="s"/>
      <c r="E136" s="12" t="s"/>
      <c r="F136" s="12" t="s"/>
      <c r="G136" s="12" t="s"/>
      <c r="L136" s="12" t="s"/>
      <c r="M136" s="12" t="s"/>
      <c r="N136" s="12" t="s"/>
      <c r="O136" s="12" t="s"/>
      <c r="P136" s="12" t="s"/>
      <c r="Q136" s="29" t="s"/>
      <c r="R136" s="30" t="s"/>
      <c r="S136" s="12" t="s"/>
      <c r="T136" s="12" t="s"/>
      <c r="X136" s="12" t="s"/>
    </row>
    <row r="137" spans="1:26">
      <c r="A137" s="34">
        <v>302</v>
      </c>
      <c r="B137" s="12" t="s">
        <v>780</v>
      </c>
      <c r="C137" s="12">
        <v>1</v>
      </c>
      <c r="D137" s="12" t="s">
        <v>781</v>
      </c>
      <c r="E137" s="12" t="s">
        <v>782</v>
      </c>
      <c r="F137" s="12" t="s">
        <v>783</v>
      </c>
      <c r="G137" s="12" t="s">
        <v>784</v>
      </c>
      <c r="L137" s="12" t="s"/>
      <c r="M137" s="12">
        <v>2</v>
      </c>
      <c r="N137" s="12" t="s"/>
      <c r="O137" s="12" t="s"/>
      <c r="P137" s="12" t="s"/>
      <c r="Q137" s="29" t="s"/>
      <c r="R137" s="30" t="s"/>
      <c r="S137" s="12" t="s"/>
      <c r="T137" s="12">
        <v>2</v>
      </c>
      <c r="X137" s="12" t="s"/>
      <c r="Z137" s="12" t="s">
        <v>785</v>
      </c>
    </row>
    <row r="138" spans="1:26">
      <c r="A138" s="12">
        <v>302</v>
      </c>
      <c r="B138" s="12" t="s">
        <v>780</v>
      </c>
      <c r="C138" s="12">
        <v>2</v>
      </c>
      <c r="D138" s="12" t="s">
        <v>786</v>
      </c>
      <c r="E138" s="12" t="s">
        <v>787</v>
      </c>
      <c r="F138" s="12" t="s">
        <v>788</v>
      </c>
      <c r="G138" s="12" t="s">
        <v>789</v>
      </c>
      <c r="L138" s="12" t="s"/>
      <c r="M138" s="12">
        <v>4</v>
      </c>
      <c r="N138" s="12" t="s"/>
      <c r="O138" s="12" t="s"/>
      <c r="P138" s="12" t="s"/>
      <c r="Q138" s="29" t="s"/>
      <c r="R138" s="30" t="s"/>
      <c r="S138" s="12" t="s"/>
      <c r="T138" s="12">
        <v>4</v>
      </c>
      <c r="X138" s="12" t="s"/>
      <c r="Z138" s="12" t="s">
        <v>790</v>
      </c>
    </row>
    <row r="139" spans="1:26">
      <c r="A139" s="12">
        <v>302</v>
      </c>
      <c r="B139" s="12" t="s">
        <v>780</v>
      </c>
      <c r="C139" s="12">
        <v>3</v>
      </c>
      <c r="D139" s="12" t="s">
        <v>791</v>
      </c>
      <c r="E139" s="12" t="s">
        <v>792</v>
      </c>
      <c r="F139" s="12" t="s">
        <v>793</v>
      </c>
      <c r="G139" s="12" t="s">
        <v>794</v>
      </c>
      <c r="L139" s="12" t="s"/>
      <c r="M139" s="12">
        <v>6</v>
      </c>
      <c r="N139" s="12" t="s"/>
      <c r="O139" s="12" t="s"/>
      <c r="P139" s="12" t="s"/>
      <c r="Q139" s="29" t="s"/>
      <c r="R139" s="30" t="s"/>
      <c r="S139" s="12" t="s"/>
      <c r="T139" s="12">
        <v>6</v>
      </c>
      <c r="X139" s="12" t="s"/>
      <c r="Z139" s="12" t="s">
        <v>795</v>
      </c>
    </row>
    <row r="140" spans="1:26">
      <c r="A140" s="12">
        <v>302</v>
      </c>
      <c r="B140" s="12" t="s">
        <v>780</v>
      </c>
      <c r="C140" s="12">
        <v>4</v>
      </c>
      <c r="D140" s="12" t="s">
        <v>796</v>
      </c>
      <c r="E140" s="12" t="s">
        <v>797</v>
      </c>
      <c r="F140" s="12" t="s">
        <v>798</v>
      </c>
      <c r="G140" s="12" t="s">
        <v>799</v>
      </c>
      <c r="L140" s="12" t="s"/>
      <c r="M140" s="12">
        <v>8</v>
      </c>
      <c r="N140" s="12" t="s"/>
      <c r="O140" s="12" t="s"/>
      <c r="P140" s="12" t="s"/>
      <c r="Q140" s="29" t="s"/>
      <c r="R140" s="30" t="s"/>
      <c r="S140" s="12" t="s"/>
      <c r="T140" s="12">
        <v>8</v>
      </c>
      <c r="X140" s="12" t="s"/>
      <c r="Z140" s="12" t="s">
        <v>800</v>
      </c>
    </row>
    <row r="141" spans="1:28">
      <c r="A141" s="12">
        <v>302</v>
      </c>
      <c r="B141" s="12" t="s">
        <v>780</v>
      </c>
      <c r="C141" s="12">
        <v>5</v>
      </c>
      <c r="D141" s="12" t="s">
        <v>801</v>
      </c>
      <c r="E141" s="12" t="s">
        <v>802</v>
      </c>
      <c r="F141" s="12" t="s">
        <v>803</v>
      </c>
      <c r="G141" s="12" t="s">
        <v>804</v>
      </c>
      <c r="L141" s="12" t="s"/>
      <c r="M141" s="12">
        <v>10</v>
      </c>
      <c r="N141" s="12" t="s"/>
      <c r="O141" s="12" t="s"/>
      <c r="P141" s="12" t="s"/>
      <c r="Q141" s="29" t="s"/>
      <c r="R141" s="30" t="s"/>
      <c r="S141" s="12" t="s"/>
      <c r="T141" s="12">
        <v>10</v>
      </c>
      <c r="X141" s="12" t="s"/>
      <c r="Z141" s="12" t="s">
        <v>805</v>
      </c>
      <c r="AA141" s="12" t="s">
        <v>806</v>
      </c>
      <c r="AB141" s="12" t="s">
        <v>807</v>
      </c>
    </row>
    <row r="142" spans="4:24">
      <c r="D142" s="12" t="s"/>
      <c r="E142" s="12" t="s"/>
      <c r="F142" s="12" t="s"/>
      <c r="G142" s="12" t="s"/>
      <c r="L142" s="12" t="s"/>
      <c r="M142" s="12" t="s"/>
      <c r="N142" s="12" t="s"/>
      <c r="O142" s="12" t="s"/>
      <c r="P142" s="12" t="s"/>
      <c r="Q142" s="29" t="s"/>
      <c r="R142" s="30" t="s"/>
      <c r="S142" s="12" t="s"/>
      <c r="T142" s="12" t="s"/>
      <c r="X142" s="12" t="s"/>
    </row>
    <row r="143" spans="1:26">
      <c r="A143" s="34">
        <v>303</v>
      </c>
      <c r="B143" s="12" t="s">
        <v>808</v>
      </c>
      <c r="C143" s="12">
        <v>1</v>
      </c>
      <c r="D143" s="12" t="s">
        <v>809</v>
      </c>
      <c r="E143" s="13" t="s">
        <v>810</v>
      </c>
      <c r="F143" s="12" t="s">
        <v>811</v>
      </c>
      <c r="G143" s="13" t="s">
        <v>812</v>
      </c>
      <c r="L143" s="13" t="s"/>
      <c r="M143" s="12">
        <v>3</v>
      </c>
      <c r="N143" s="13" t="s"/>
      <c r="O143" s="13" t="s"/>
      <c r="P143" s="13" t="s"/>
      <c r="Q143" s="40" t="s"/>
      <c r="R143" s="41" t="s"/>
      <c r="S143" s="12">
        <v>-1</v>
      </c>
      <c r="T143" s="13" t="s"/>
      <c r="U143" s="13" t="s"/>
      <c r="V143" s="13" t="s"/>
      <c r="X143" s="13" t="s"/>
      <c r="Z143" s="12" t="s">
        <v>813</v>
      </c>
    </row>
    <row r="144" spans="1:26">
      <c r="A144" s="12">
        <v>303</v>
      </c>
      <c r="B144" s="12" t="s">
        <v>808</v>
      </c>
      <c r="C144" s="12">
        <v>2</v>
      </c>
      <c r="D144" s="12" t="s">
        <v>814</v>
      </c>
      <c r="E144" s="13" t="s">
        <v>815</v>
      </c>
      <c r="F144" s="12" t="s">
        <v>816</v>
      </c>
      <c r="G144" s="13" t="s">
        <v>817</v>
      </c>
      <c r="L144" s="35" t="s"/>
      <c r="M144" s="12">
        <v>6</v>
      </c>
      <c r="N144" s="35" t="s"/>
      <c r="O144" s="35" t="s"/>
      <c r="P144" s="35" t="s"/>
      <c r="Q144" s="29" t="s"/>
      <c r="R144" s="30" t="s"/>
      <c r="S144" s="12">
        <v>-2</v>
      </c>
      <c r="T144" s="35" t="s"/>
      <c r="U144" s="35" t="s"/>
      <c r="V144" s="35" t="s"/>
      <c r="X144" s="35" t="s"/>
      <c r="Z144" s="12" t="s">
        <v>818</v>
      </c>
    </row>
    <row r="145" spans="1:26">
      <c r="A145" s="12">
        <v>303</v>
      </c>
      <c r="B145" s="12" t="s">
        <v>808</v>
      </c>
      <c r="C145" s="12">
        <v>3</v>
      </c>
      <c r="D145" s="12" t="s">
        <v>819</v>
      </c>
      <c r="E145" s="13" t="s">
        <v>820</v>
      </c>
      <c r="F145" s="12" t="s">
        <v>821</v>
      </c>
      <c r="G145" s="13" t="s">
        <v>822</v>
      </c>
      <c r="L145" s="35" t="s"/>
      <c r="M145" s="12">
        <v>9</v>
      </c>
      <c r="N145" s="35" t="s"/>
      <c r="O145" s="35" t="s"/>
      <c r="P145" s="35" t="s"/>
      <c r="Q145" s="29" t="s"/>
      <c r="R145" s="30" t="s"/>
      <c r="S145" s="12">
        <v>-3</v>
      </c>
      <c r="T145" s="35" t="s"/>
      <c r="U145" s="35" t="s"/>
      <c r="V145" s="35" t="s"/>
      <c r="X145" s="35" t="s"/>
      <c r="Z145" s="12" t="s">
        <v>823</v>
      </c>
    </row>
    <row r="146" spans="5:7">
      <c r="E146" s="13" t="s"/>
      <c r="G146" s="13" t="s"/>
    </row>
    <row r="147" spans="1:26">
      <c r="A147" s="34">
        <v>304</v>
      </c>
      <c r="B147" s="12" t="s">
        <v>824</v>
      </c>
      <c r="C147" s="12">
        <v>1</v>
      </c>
      <c r="D147" s="12" t="s">
        <v>825</v>
      </c>
      <c r="E147" s="35" t="s">
        <v>826</v>
      </c>
      <c r="F147" s="12" t="s">
        <v>827</v>
      </c>
      <c r="G147" s="35" t="s">
        <v>828</v>
      </c>
      <c r="M147" s="12">
        <v>4</v>
      </c>
      <c r="T147" s="12">
        <v>2</v>
      </c>
      <c r="Z147" s="12" t="s">
        <v>829</v>
      </c>
    </row>
    <row r="148" spans="1:26">
      <c r="A148" s="11">
        <v>304</v>
      </c>
      <c r="B148" s="12" t="s">
        <v>824</v>
      </c>
      <c r="C148" s="12">
        <v>2</v>
      </c>
      <c r="D148" s="12" t="s">
        <v>830</v>
      </c>
      <c r="E148" s="35" t="s">
        <v>831</v>
      </c>
      <c r="F148" s="12" t="s">
        <v>832</v>
      </c>
      <c r="G148" s="35" t="s">
        <v>833</v>
      </c>
      <c r="M148" s="12">
        <v>6</v>
      </c>
      <c r="T148" s="12">
        <v>4</v>
      </c>
      <c r="Z148" s="12" t="s">
        <v>834</v>
      </c>
    </row>
    <row r="149" spans="1:26">
      <c r="A149" s="11">
        <v>304</v>
      </c>
      <c r="B149" s="12" t="s">
        <v>824</v>
      </c>
      <c r="C149" s="12">
        <v>3</v>
      </c>
      <c r="D149" s="12" t="s">
        <v>835</v>
      </c>
      <c r="E149" s="35" t="s">
        <v>836</v>
      </c>
      <c r="F149" s="12" t="s">
        <v>837</v>
      </c>
      <c r="G149" s="35" t="s">
        <v>838</v>
      </c>
      <c r="M149" s="12">
        <v>10</v>
      </c>
      <c r="T149" s="12">
        <v>6</v>
      </c>
      <c r="Z149" s="12" t="s">
        <v>839</v>
      </c>
    </row>
    <row r="150" spans="1:7">
      <c r="A150" s="42" t="s"/>
      <c r="E150" s="39" t="s"/>
      <c r="G150" s="39" t="s"/>
    </row>
    <row r="151" spans="1:26">
      <c r="A151" s="43">
        <v>305</v>
      </c>
      <c r="B151" s="16" t="s">
        <v>840</v>
      </c>
      <c r="C151" s="16">
        <v>1</v>
      </c>
      <c r="D151" s="16" t="s">
        <v>841</v>
      </c>
      <c r="E151" s="39" t="s">
        <v>842</v>
      </c>
      <c r="F151" s="16" t="s">
        <v>843</v>
      </c>
      <c r="G151" s="39" t="s">
        <v>844</v>
      </c>
      <c r="S151" s="16">
        <v>-0.5</v>
      </c>
      <c r="Z151" s="16" t="s">
        <v>845</v>
      </c>
    </row>
    <row r="152" spans="1:26">
      <c r="A152" s="42">
        <v>305</v>
      </c>
      <c r="B152" s="16" t="s">
        <v>840</v>
      </c>
      <c r="C152" s="16">
        <v>2</v>
      </c>
      <c r="D152" s="16" t="s">
        <v>846</v>
      </c>
      <c r="E152" s="39" t="s">
        <v>847</v>
      </c>
      <c r="G152" s="44" t="s">
        <v>848</v>
      </c>
      <c r="S152" s="16">
        <v>-1</v>
      </c>
      <c r="Z152" s="16" t="s">
        <v>849</v>
      </c>
    </row>
    <row r="153" spans="1:26">
      <c r="A153" s="42">
        <v>305</v>
      </c>
      <c r="B153" s="16" t="s">
        <v>840</v>
      </c>
      <c r="C153" s="16">
        <v>3</v>
      </c>
      <c r="D153" s="16" t="s">
        <v>850</v>
      </c>
      <c r="E153" s="39" t="s">
        <v>851</v>
      </c>
      <c r="G153" s="39" t="s"/>
      <c r="S153" s="16">
        <v>-1.5</v>
      </c>
      <c r="Z153" s="16" t="s">
        <v>852</v>
      </c>
    </row>
    <row r="154" spans="1:26">
      <c r="A154" s="42">
        <v>305</v>
      </c>
      <c r="B154" s="16" t="s">
        <v>840</v>
      </c>
      <c r="C154" s="16">
        <v>4</v>
      </c>
      <c r="D154" s="16" t="s">
        <v>853</v>
      </c>
      <c r="E154" s="39" t="s">
        <v>854</v>
      </c>
      <c r="G154" s="39" t="s"/>
      <c r="S154" s="16">
        <v>-2</v>
      </c>
      <c r="Z154" s="16" t="s">
        <v>855</v>
      </c>
    </row>
    <row r="155" spans="1:26">
      <c r="A155" s="42">
        <v>305</v>
      </c>
      <c r="B155" s="16" t="s">
        <v>840</v>
      </c>
      <c r="C155" s="16">
        <v>5</v>
      </c>
      <c r="D155" s="16" t="s">
        <v>856</v>
      </c>
      <c r="E155" s="39" t="s">
        <v>857</v>
      </c>
      <c r="G155" s="39" t="s"/>
      <c r="S155" s="16">
        <v>-2.5</v>
      </c>
      <c r="Z155" s="16" t="s">
        <v>858</v>
      </c>
    </row>
    <row r="156" spans="5:7">
      <c r="E156" s="35" t="s"/>
      <c r="G156" s="35" t="s"/>
    </row>
    <row r="157" spans="1:26">
      <c r="A157" s="34">
        <v>401</v>
      </c>
      <c r="B157" s="12" t="s">
        <v>859</v>
      </c>
      <c r="C157" s="12">
        <v>0</v>
      </c>
      <c r="D157" s="12" t="s">
        <v>860</v>
      </c>
      <c r="E157" s="35" t="s">
        <v>861</v>
      </c>
      <c r="F157" s="12" t="s">
        <v>862</v>
      </c>
      <c r="G157" s="35" t="s">
        <v>863</v>
      </c>
      <c r="H157" s="12">
        <v>20</v>
      </c>
      <c r="L157" s="12" t="s"/>
      <c r="N157" s="12" t="s"/>
      <c r="P157" s="12" t="s"/>
      <c r="Z157" s="12" t="s">
        <v>864</v>
      </c>
    </row>
    <row r="158" spans="1:26">
      <c r="A158" s="12">
        <v>401</v>
      </c>
      <c r="B158" s="12" t="s">
        <v>859</v>
      </c>
      <c r="C158" s="12">
        <v>1</v>
      </c>
      <c r="D158" s="12" t="s">
        <v>860</v>
      </c>
      <c r="E158" s="13" t="s">
        <v>861</v>
      </c>
      <c r="F158" s="12" t="s">
        <v>862</v>
      </c>
      <c r="G158" s="13" t="s">
        <v>863</v>
      </c>
      <c r="H158" s="12">
        <v>20</v>
      </c>
      <c r="L158" s="12">
        <v>400</v>
      </c>
      <c r="N158" s="12">
        <v>1</v>
      </c>
      <c r="P158" s="12">
        <v>0</v>
      </c>
      <c r="U158" s="12">
        <v>60</v>
      </c>
      <c r="Z158" s="12" t="s">
        <v>865</v>
      </c>
    </row>
    <row r="159" spans="1:26">
      <c r="A159" s="12">
        <v>401</v>
      </c>
      <c r="B159" s="12" t="s">
        <v>859</v>
      </c>
      <c r="C159" s="12">
        <v>2</v>
      </c>
      <c r="D159" s="12" t="s">
        <v>866</v>
      </c>
      <c r="E159" s="13" t="s">
        <v>867</v>
      </c>
      <c r="F159" s="12" t="s">
        <v>868</v>
      </c>
      <c r="G159" s="13" t="s">
        <v>869</v>
      </c>
      <c r="H159" s="12">
        <v>30</v>
      </c>
      <c r="L159" s="12">
        <v>3000</v>
      </c>
      <c r="N159" s="12">
        <v>1</v>
      </c>
      <c r="P159" s="12">
        <v>0</v>
      </c>
      <c r="U159" s="12">
        <v>60</v>
      </c>
      <c r="Z159" s="12" t="s">
        <v>870</v>
      </c>
    </row>
    <row r="160" spans="1:26">
      <c r="A160" s="12">
        <v>401</v>
      </c>
      <c r="B160" s="12" t="s">
        <v>859</v>
      </c>
      <c r="C160" s="12">
        <v>3</v>
      </c>
      <c r="D160" s="12" t="s">
        <v>871</v>
      </c>
      <c r="E160" s="13" t="s">
        <v>872</v>
      </c>
      <c r="F160" s="12" t="s">
        <v>873</v>
      </c>
      <c r="G160" s="13" t="s">
        <v>874</v>
      </c>
      <c r="H160" s="12">
        <v>50</v>
      </c>
      <c r="L160" s="12">
        <v>25000</v>
      </c>
      <c r="N160" s="12">
        <v>1</v>
      </c>
      <c r="P160" s="12">
        <v>0</v>
      </c>
      <c r="U160" s="12">
        <v>60</v>
      </c>
      <c r="Z160" s="12" t="s">
        <v>875</v>
      </c>
    </row>
    <row r="161" spans="1:26">
      <c r="A161" s="12">
        <v>401</v>
      </c>
      <c r="B161" s="12" t="s">
        <v>859</v>
      </c>
      <c r="C161" s="12">
        <v>4</v>
      </c>
      <c r="D161" s="12" t="s">
        <v>876</v>
      </c>
      <c r="E161" s="13" t="s">
        <v>877</v>
      </c>
      <c r="F161" s="12" t="s">
        <v>878</v>
      </c>
      <c r="G161" s="13" t="s">
        <v>879</v>
      </c>
      <c r="H161" s="12">
        <v>80</v>
      </c>
      <c r="L161" s="12">
        <v>200000</v>
      </c>
      <c r="N161" s="12">
        <v>1</v>
      </c>
      <c r="P161" s="12">
        <v>0</v>
      </c>
      <c r="U161" s="12">
        <v>60</v>
      </c>
      <c r="Z161" s="12" t="s">
        <v>880</v>
      </c>
    </row>
    <row r="162" spans="1:28">
      <c r="A162" s="12">
        <v>401</v>
      </c>
      <c r="B162" s="12" t="s">
        <v>859</v>
      </c>
      <c r="C162" s="12">
        <v>5</v>
      </c>
      <c r="D162" s="12" t="s">
        <v>881</v>
      </c>
      <c r="E162" s="13" t="s">
        <v>882</v>
      </c>
      <c r="F162" s="12" t="s">
        <v>883</v>
      </c>
      <c r="G162" s="13" t="s">
        <v>884</v>
      </c>
      <c r="H162" s="12">
        <v>100</v>
      </c>
      <c r="L162" s="12" t="s"/>
      <c r="M162" s="12">
        <v>50</v>
      </c>
      <c r="N162" s="12">
        <v>2</v>
      </c>
      <c r="P162" s="12">
        <v>0</v>
      </c>
      <c r="U162" s="12">
        <v>60</v>
      </c>
      <c r="Z162" s="12" t="s">
        <v>885</v>
      </c>
      <c r="AA162" s="12" t="s">
        <v>886</v>
      </c>
      <c r="AB162" s="12" t="s">
        <v>887</v>
      </c>
    </row>
    <row r="163" spans="5:7">
      <c r="E163" s="13" t="s"/>
      <c r="G163" s="13" t="s"/>
    </row>
    <row r="164" spans="5:7">
      <c r="E164" s="13" t="s"/>
      <c r="G164" s="13" t="s"/>
    </row>
    <row r="165" spans="5:7">
      <c r="E165" s="13" t="s"/>
      <c r="G165" s="13" t="s"/>
    </row>
    <row r="166" spans="5:7">
      <c r="E166" s="13" t="s"/>
      <c r="G166" s="13" t="s"/>
    </row>
    <row r="167" spans="5:7">
      <c r="E167" s="13" t="s"/>
      <c r="G167" s="13" t="s"/>
    </row>
    <row r="168" spans="5:7">
      <c r="E168" s="13" t="s"/>
      <c r="G168" s="13" t="s"/>
    </row>
    <row r="169" spans="5:7">
      <c r="E169" s="13" t="s"/>
      <c r="G169" s="13" t="s"/>
    </row>
    <row r="170" spans="5:7">
      <c r="E170" s="13" t="s"/>
      <c r="G170" s="13" t="s"/>
    </row>
    <row r="171" spans="5:7">
      <c r="E171" s="13" t="s"/>
      <c r="G171" s="13" t="s"/>
    </row>
    <row r="172" spans="5:7">
      <c r="E172" s="13" t="s"/>
      <c r="G172" s="13" t="s"/>
    </row>
    <row r="173" spans="5:7">
      <c r="E173" s="13" t="s"/>
      <c r="G173" s="13" t="s"/>
    </row>
    <row r="174" spans="5:7">
      <c r="E174" s="13" t="s"/>
      <c r="G174" s="13" t="s"/>
    </row>
    <row r="175" spans="5:7">
      <c r="E175" s="13" t="s"/>
      <c r="G175" s="13" t="s"/>
    </row>
    <row r="176" spans="5:7">
      <c r="E176" s="13" t="s"/>
      <c r="G176" s="13" t="s"/>
    </row>
    <row r="177" spans="5:7">
      <c r="E177" s="13" t="s"/>
      <c r="G177" s="13" t="s"/>
    </row>
    <row r="178" spans="5:7">
      <c r="E178" s="13" t="s"/>
      <c r="G178" s="13" t="s"/>
    </row>
    <row r="179" spans="5:7">
      <c r="E179" s="13" t="s"/>
      <c r="G179" s="13" t="s"/>
    </row>
    <row r="180" spans="5:7">
      <c r="E180" s="13" t="s"/>
      <c r="G180" s="13" t="s"/>
    </row>
    <row r="181" spans="5:7">
      <c r="E181" s="13" t="s"/>
      <c r="G181" s="13" t="s"/>
    </row>
    <row r="182" spans="5:7">
      <c r="E182" s="13" t="s"/>
      <c r="G182" s="13" t="s"/>
    </row>
    <row r="183" spans="5:7">
      <c r="E183" s="13" t="s"/>
      <c r="G183" s="13" t="s"/>
    </row>
    <row r="184" spans="5:7">
      <c r="E184" s="13" t="s"/>
      <c r="G184" s="13" t="s"/>
    </row>
    <row r="185" spans="5:7">
      <c r="E185" s="13" t="s"/>
      <c r="G185" s="13" t="s"/>
    </row>
    <row r="186" spans="5:7">
      <c r="E186" s="13" t="s"/>
      <c r="G186" s="13" t="s"/>
    </row>
    <row r="187" spans="5:7">
      <c r="E187" s="13" t="s"/>
      <c r="G187" s="13" t="s"/>
    </row>
    <row r="188" spans="5:7">
      <c r="E188" s="13" t="s"/>
      <c r="G188" s="13" t="s"/>
    </row>
    <row r="189" spans="5:7">
      <c r="E189" s="13" t="s"/>
      <c r="G189" s="13" t="s"/>
    </row>
    <row r="190" spans="5:7">
      <c r="E190" s="13" t="s"/>
      <c r="G190" s="13" t="s"/>
    </row>
    <row r="191" spans="5:7">
      <c r="E191" s="13" t="s"/>
      <c r="G191" s="13" t="s"/>
    </row>
    <row r="192" spans="5:7">
      <c r="E192" s="13" t="s"/>
      <c r="G192" s="13" t="s"/>
    </row>
    <row r="193" spans="5:7">
      <c r="E193" s="13" t="s"/>
      <c r="G193" s="13" t="s"/>
    </row>
    <row r="194" spans="5:7">
      <c r="E194" s="13" t="s"/>
      <c r="G194" s="13" t="s"/>
    </row>
    <row r="195" spans="5:7">
      <c r="E195" s="13" t="s"/>
      <c r="G195" s="13" t="s"/>
    </row>
    <row r="196" spans="5:7">
      <c r="E196" s="13" t="s"/>
      <c r="G196" s="13" t="s"/>
    </row>
    <row r="197" spans="5:7">
      <c r="E197" s="13" t="s"/>
      <c r="G197" s="13" t="s"/>
    </row>
    <row r="198" spans="5:7">
      <c r="E198" s="13" t="s"/>
      <c r="G198" s="13" t="s"/>
    </row>
    <row r="199" spans="5:7">
      <c r="E199" s="13" t="s"/>
      <c r="G199" s="13" t="s"/>
    </row>
    <row r="200" spans="5:7">
      <c r="E200" s="13" t="s"/>
      <c r="G200" s="13" t="s"/>
    </row>
    <row r="201" spans="5:7">
      <c r="E201" s="13" t="s"/>
      <c r="G201" s="13" t="s"/>
    </row>
    <row r="202" spans="5:7">
      <c r="E202" s="13" t="s"/>
      <c r="G202" s="13" t="s"/>
    </row>
    <row r="203" spans="5:7">
      <c r="E203" s="13" t="s"/>
      <c r="G203" s="13" t="s"/>
    </row>
    <row r="204" spans="5:7">
      <c r="E204" s="13" t="s"/>
      <c r="G204" s="13" t="s"/>
    </row>
    <row r="205" spans="5:7">
      <c r="E205" s="13" t="s"/>
      <c r="G205" s="13" t="s"/>
    </row>
    <row r="206" spans="5:7">
      <c r="E206" s="13" t="s"/>
      <c r="G206" s="13" t="s"/>
    </row>
    <row r="207" spans="5:7">
      <c r="E207" s="13" t="s"/>
      <c r="G207" s="13" t="s"/>
    </row>
    <row r="208" spans="5:7">
      <c r="E208" s="13" t="s"/>
      <c r="G208" s="13" t="s"/>
    </row>
    <row r="209" spans="5:7">
      <c r="E209" s="13" t="s"/>
      <c r="G209" s="13" t="s"/>
    </row>
    <row r="210" spans="5:7">
      <c r="E210" s="13" t="s"/>
      <c r="G210" s="13" t="s"/>
    </row>
    <row r="211" spans="5:7">
      <c r="E211" s="13" t="s"/>
      <c r="G211" s="13" t="s"/>
    </row>
    <row r="212" spans="5:7">
      <c r="E212" s="13" t="s"/>
      <c r="G212" s="13" t="s"/>
    </row>
    <row r="213" spans="5:7">
      <c r="E213" s="13" t="s"/>
      <c r="G213" s="13" t="s"/>
    </row>
    <row r="214" spans="5:7">
      <c r="E214" s="13" t="s"/>
      <c r="G214" s="13" t="s"/>
    </row>
    <row r="215" spans="5:7">
      <c r="E215" s="13" t="s"/>
      <c r="G215" s="13" t="s"/>
    </row>
    <row r="216" spans="5:7">
      <c r="E216" s="13" t="s"/>
      <c r="G216" s="13" t="s"/>
    </row>
    <row r="217" spans="5:7">
      <c r="E217" s="13" t="s"/>
      <c r="G217" s="13" t="s"/>
    </row>
    <row r="218" spans="5:7">
      <c r="E218" s="13" t="s"/>
      <c r="G218" s="13" t="s"/>
    </row>
    <row r="219" spans="5:7">
      <c r="E219" s="13" t="s"/>
      <c r="G219" s="13" t="s"/>
    </row>
    <row r="220" spans="5:7">
      <c r="E220" s="13" t="s"/>
      <c r="G220" s="13" t="s"/>
    </row>
    <row r="221" spans="5:7">
      <c r="E221" s="13" t="s"/>
      <c r="G221" s="13" t="s"/>
    </row>
    <row r="222" spans="5:7">
      <c r="E222" s="13" t="s"/>
      <c r="G222" s="13" t="s"/>
    </row>
    <row r="223" spans="5:7">
      <c r="E223" s="13" t="s"/>
      <c r="G223" s="13" t="s"/>
    </row>
    <row r="224" spans="5:7">
      <c r="E224" s="13" t="s"/>
      <c r="G224" s="13" t="s"/>
    </row>
    <row r="225" spans="5:7">
      <c r="E225" s="13" t="s"/>
      <c r="G225" s="13" t="s"/>
    </row>
    <row r="226" spans="5:7">
      <c r="E226" s="13" t="s"/>
      <c r="G226" s="13" t="s"/>
    </row>
    <row r="227" spans="5:7">
      <c r="E227" s="13" t="s"/>
      <c r="G227" s="13" t="s"/>
    </row>
    <row r="228" spans="5:7">
      <c r="E228" s="13" t="s"/>
      <c r="G228" s="13" t="s"/>
    </row>
    <row r="229" spans="5:7">
      <c r="E229" s="13" t="s"/>
      <c r="G229" s="13" t="s"/>
    </row>
    <row r="230" spans="5:7">
      <c r="E230" s="13" t="s"/>
      <c r="G230" s="13" t="s"/>
    </row>
    <row r="231" spans="5:7">
      <c r="E231" s="13" t="s"/>
      <c r="G231" s="13" t="s"/>
    </row>
    <row r="232" spans="5:7">
      <c r="E232" s="13" t="s"/>
      <c r="G232" s="13" t="s"/>
    </row>
    <row r="233" spans="5:7">
      <c r="E233" s="13" t="s"/>
      <c r="G233" s="13" t="s"/>
    </row>
    <row r="234" spans="5:7">
      <c r="E234" s="13" t="s"/>
      <c r="G234" s="13" t="s"/>
    </row>
    <row r="235" spans="5:7">
      <c r="E235" s="13" t="s"/>
      <c r="G235" s="13" t="s"/>
    </row>
    <row r="236" spans="5:7">
      <c r="E236" s="13" t="s"/>
      <c r="G236" s="13" t="s"/>
    </row>
    <row r="237" spans="5:7">
      <c r="E237" s="13" t="s"/>
      <c r="G237" s="13" t="s"/>
    </row>
    <row r="238" spans="5:7">
      <c r="E238" s="13" t="s"/>
      <c r="G238" s="13" t="s"/>
    </row>
    <row r="239" spans="5:7">
      <c r="E239" s="13" t="s"/>
      <c r="G239" s="13" t="s"/>
    </row>
    <row r="240" spans="5:7">
      <c r="E240" s="13" t="s"/>
      <c r="G240" s="13" t="s"/>
    </row>
    <row r="241" spans="5:7">
      <c r="E241" s="13" t="s"/>
      <c r="G241" s="13" t="s"/>
    </row>
    <row r="242" spans="5:7">
      <c r="E242" s="13" t="s"/>
      <c r="G242" s="13" t="s"/>
    </row>
    <row r="243" spans="5:7">
      <c r="E243" s="13" t="s"/>
      <c r="G243" s="13" t="s"/>
    </row>
    <row r="244" spans="5:7">
      <c r="E244" s="13" t="s"/>
      <c r="G244" s="13" t="s"/>
    </row>
    <row r="245" spans="5:7">
      <c r="E245" s="13" t="s"/>
      <c r="G245" s="13" t="s"/>
    </row>
    <row r="246" spans="5:7">
      <c r="E246" s="13" t="s"/>
      <c r="G246" s="13" t="s"/>
    </row>
    <row r="247" spans="5:7">
      <c r="E247" s="13" t="s"/>
      <c r="G247" s="13" t="s"/>
    </row>
    <row r="248" spans="5:7">
      <c r="E248" s="13" t="s"/>
      <c r="G248" s="13" t="s"/>
    </row>
    <row r="249" spans="5:7">
      <c r="E249" s="13" t="s"/>
      <c r="G249" s="13" t="s"/>
    </row>
    <row r="250" spans="5:7">
      <c r="E250" s="13" t="s"/>
      <c r="G250" s="13" t="s"/>
    </row>
    <row r="251" spans="5:7">
      <c r="E251" s="13" t="s"/>
      <c r="G251" s="13" t="s"/>
    </row>
    <row r="252" spans="5:7">
      <c r="E252" s="13" t="s"/>
      <c r="G252" s="13" t="s"/>
    </row>
    <row r="253" spans="5:7">
      <c r="E253" s="13" t="s"/>
      <c r="G253" s="13" t="s"/>
    </row>
    <row r="254" spans="5:7">
      <c r="E254" s="13" t="s"/>
      <c r="G254" s="13" t="s"/>
    </row>
    <row r="255" spans="5:7">
      <c r="E255" s="13" t="s"/>
      <c r="G255" s="13" t="s"/>
    </row>
    <row r="256" spans="5:7">
      <c r="E256" s="13" t="s"/>
      <c r="G256" s="13" t="s"/>
    </row>
    <row r="257" spans="5:7">
      <c r="E257" s="13" t="s"/>
      <c r="G257" s="13" t="s"/>
    </row>
    <row r="258" spans="5:7">
      <c r="E258" s="13" t="s"/>
      <c r="G258" s="13" t="s"/>
    </row>
    <row r="259" spans="5:7">
      <c r="E259" s="13" t="s"/>
      <c r="G259" s="13" t="s"/>
    </row>
    <row r="260" spans="5:7">
      <c r="E260" s="13" t="s"/>
      <c r="G260" s="13" t="s"/>
    </row>
    <row r="261" spans="5:7">
      <c r="E261" s="13" t="s"/>
      <c r="G261" s="13" t="s"/>
    </row>
    <row r="262" spans="5:7">
      <c r="E262" s="13" t="s"/>
      <c r="G262" s="13" t="s"/>
    </row>
    <row r="263" spans="5:7">
      <c r="E263" s="13" t="s"/>
      <c r="G263" s="13" t="s"/>
    </row>
    <row r="264" spans="5:7">
      <c r="E264" s="13" t="s"/>
      <c r="G264" s="13" t="s"/>
    </row>
    <row r="265" spans="5:7">
      <c r="E265" s="13" t="s"/>
      <c r="G265" s="13" t="s"/>
    </row>
    <row r="266" spans="5:7">
      <c r="E266" s="13" t="s"/>
      <c r="G266" s="13" t="s"/>
    </row>
    <row r="267" spans="5:7">
      <c r="E267" s="13" t="s"/>
      <c r="G267" s="13" t="s"/>
    </row>
    <row r="268" spans="5:7">
      <c r="E268" s="13" t="s"/>
      <c r="G268" s="13" t="s"/>
    </row>
    <row r="269" spans="5:7">
      <c r="E269" s="13" t="s"/>
      <c r="G269" s="13" t="s"/>
    </row>
    <row r="270" spans="5:7">
      <c r="E270" s="13" t="s"/>
      <c r="G270" s="13" t="s"/>
    </row>
    <row r="271" spans="5:7">
      <c r="E271" s="13" t="s"/>
      <c r="G271" s="13" t="s"/>
    </row>
    <row r="272" spans="5:7">
      <c r="E272" s="13" t="s"/>
      <c r="G272" s="13" t="s"/>
    </row>
    <row r="273" spans="5:7">
      <c r="E273" s="13" t="s"/>
      <c r="G273" s="13" t="s"/>
    </row>
    <row r="274" spans="5:7">
      <c r="E274" s="13" t="s"/>
      <c r="G274" s="13" t="s"/>
    </row>
    <row r="275" spans="5:7">
      <c r="E275" s="13" t="s"/>
      <c r="G275" s="13" t="s"/>
    </row>
    <row r="276" spans="5:7">
      <c r="E276" s="13" t="s"/>
      <c r="G276" s="13" t="s"/>
    </row>
    <row r="277" spans="5:7">
      <c r="E277" s="13" t="s"/>
      <c r="G277" s="13" t="s"/>
    </row>
    <row r="278" spans="5:7">
      <c r="E278" s="13" t="s"/>
      <c r="G278" s="13" t="s"/>
    </row>
    <row r="279" spans="5:7">
      <c r="E279" s="13" t="s"/>
      <c r="G279" s="13" t="s"/>
    </row>
    <row r="280" spans="5:7">
      <c r="E280" s="13" t="s"/>
      <c r="G280" s="13" t="s"/>
    </row>
    <row r="281" spans="5:7">
      <c r="E281" s="13" t="s"/>
      <c r="G281" s="13" t="s"/>
    </row>
    <row r="282" spans="5:7">
      <c r="E282" s="13" t="s"/>
      <c r="G282" s="13" t="s"/>
    </row>
    <row r="283" spans="5:7">
      <c r="E283" s="13" t="s"/>
      <c r="G283" s="13" t="s"/>
    </row>
    <row r="284" spans="5:7">
      <c r="E284" s="13" t="s"/>
      <c r="G284" s="13" t="s"/>
    </row>
    <row r="285" spans="5:7">
      <c r="E285" s="13" t="s"/>
      <c r="G285" s="13" t="s"/>
    </row>
    <row r="286" spans="5:7">
      <c r="E286" s="13" t="s"/>
      <c r="G286" s="13" t="s"/>
    </row>
    <row r="287" spans="5:7">
      <c r="E287" s="13" t="s"/>
      <c r="G287" s="13" t="s"/>
    </row>
    <row r="288" spans="5:7">
      <c r="E288" s="13" t="s"/>
      <c r="G288" s="13" t="s"/>
    </row>
    <row r="289" spans="5:7">
      <c r="E289" s="13" t="s"/>
      <c r="G289" s="13" t="s"/>
    </row>
    <row r="290" spans="5:7">
      <c r="E290" s="13" t="s"/>
      <c r="G290" s="13" t="s"/>
    </row>
    <row r="291" spans="5:7">
      <c r="E291" s="13" t="s"/>
      <c r="G291" s="13" t="s"/>
    </row>
    <row r="292" spans="5:7">
      <c r="E292" s="13" t="s"/>
      <c r="G292" s="13" t="s"/>
    </row>
    <row r="293" spans="5:7">
      <c r="E293" s="13" t="s"/>
      <c r="G293" s="13" t="s"/>
    </row>
    <row r="294" spans="5:7">
      <c r="E294" s="13" t="s"/>
      <c r="G294" s="13" t="s"/>
    </row>
    <row r="295" spans="5:7">
      <c r="E295" s="13" t="s"/>
      <c r="G295" s="13" t="s"/>
    </row>
    <row r="296" spans="5:7">
      <c r="E296" s="13" t="s"/>
      <c r="G296" s="13" t="s"/>
    </row>
    <row r="297" spans="5:7">
      <c r="E297" s="13" t="s"/>
      <c r="G297" s="13" t="s"/>
    </row>
    <row r="298" spans="5:7">
      <c r="E298" s="13" t="s"/>
      <c r="G298" s="13" t="s"/>
    </row>
    <row r="299" spans="5:7">
      <c r="E299" s="13" t="s"/>
      <c r="G299" s="13" t="s"/>
    </row>
    <row r="300" spans="5:7">
      <c r="E300" s="13" t="s"/>
      <c r="G300" s="13" t="s"/>
    </row>
    <row r="301" spans="5:7">
      <c r="E301" s="13" t="s"/>
      <c r="G301" s="13" t="s"/>
    </row>
    <row r="302" spans="5:7">
      <c r="E302" s="13" t="s"/>
      <c r="G302" s="13" t="s"/>
    </row>
    <row r="303" spans="5:7">
      <c r="E303" s="13" t="s"/>
      <c r="G303" s="13" t="s"/>
    </row>
    <row r="304" spans="5:7">
      <c r="E304" s="13" t="s"/>
      <c r="G304" s="13" t="s"/>
    </row>
    <row r="305" spans="5:7">
      <c r="E305" s="13" t="s"/>
      <c r="G305" s="13" t="s"/>
    </row>
    <row r="306" spans="5:7">
      <c r="E306" s="13" t="s"/>
      <c r="G306" s="13" t="s"/>
    </row>
    <row r="307" spans="5:7">
      <c r="E307" s="13" t="s"/>
      <c r="G307" s="13" t="s"/>
    </row>
    <row r="308" spans="5:7">
      <c r="E308" s="13" t="s"/>
      <c r="G308" s="13" t="s"/>
    </row>
    <row r="309" spans="5:7">
      <c r="E309" s="13" t="s"/>
      <c r="G309" s="13" t="s"/>
    </row>
    <row r="310" spans="5:7">
      <c r="E310" s="13" t="s"/>
      <c r="G310" s="13" t="s"/>
    </row>
    <row r="311" spans="5:7">
      <c r="E311" s="13" t="s"/>
      <c r="G311" s="13" t="s"/>
    </row>
    <row r="312" spans="5:7">
      <c r="E312" s="13" t="s"/>
      <c r="G312" s="13" t="s"/>
    </row>
    <row r="313" spans="5:7">
      <c r="E313" s="13" t="s"/>
      <c r="G313" s="13" t="s"/>
    </row>
    <row r="314" spans="5:7">
      <c r="E314" s="13" t="s"/>
      <c r="G314" s="13" t="s"/>
    </row>
    <row r="315" spans="5:7">
      <c r="E315" s="13" t="s"/>
      <c r="G315" s="13" t="s"/>
    </row>
    <row r="316" spans="5:7">
      <c r="E316" s="13" t="s"/>
      <c r="G316" s="13" t="s"/>
    </row>
    <row r="317" spans="5:7">
      <c r="E317" s="13" t="s"/>
      <c r="G317" s="13" t="s"/>
    </row>
    <row r="318" spans="5:7">
      <c r="E318" s="13" t="s"/>
      <c r="G318" s="13" t="s"/>
    </row>
    <row r="319" spans="5:7">
      <c r="E319" s="13" t="s"/>
      <c r="G319" s="13" t="s"/>
    </row>
    <row r="320" spans="5:7">
      <c r="E320" s="13" t="s"/>
      <c r="G320" s="13" t="s"/>
    </row>
    <row r="321" spans="5:7">
      <c r="E321" s="13" t="s"/>
      <c r="G321" s="13" t="s"/>
    </row>
    <row r="322" spans="5:7">
      <c r="E322" s="13" t="s"/>
      <c r="G322" s="13" t="s"/>
    </row>
    <row r="323" spans="5:7">
      <c r="E323" s="13" t="s"/>
      <c r="G323" s="13" t="s"/>
    </row>
    <row r="324" spans="5:7">
      <c r="E324" s="13" t="s"/>
      <c r="G324" s="13" t="s"/>
    </row>
    <row r="325" spans="5:7">
      <c r="E325" s="13" t="s"/>
      <c r="G325" s="13" t="s"/>
    </row>
    <row r="326" spans="5:7">
      <c r="E326" s="13" t="s"/>
      <c r="G326" s="13" t="s"/>
    </row>
    <row r="327" spans="5:7">
      <c r="E327" s="13" t="s"/>
      <c r="G327" s="13" t="s"/>
    </row>
    <row r="328" spans="5:7">
      <c r="E328" s="13" t="s"/>
      <c r="G328" s="13" t="s"/>
    </row>
    <row r="329" spans="5:7">
      <c r="E329" s="13" t="s"/>
      <c r="G329" s="13" t="s"/>
    </row>
    <row r="330" spans="5:7">
      <c r="E330" s="13" t="s"/>
      <c r="G330" s="13" t="s"/>
    </row>
    <row r="331" spans="5:7">
      <c r="E331" s="13" t="s"/>
      <c r="G331" s="13" t="s"/>
    </row>
    <row r="332" spans="5:7">
      <c r="E332" s="13" t="s"/>
      <c r="G332" s="13" t="s"/>
    </row>
    <row r="333" spans="5:7">
      <c r="E333" s="13" t="s"/>
      <c r="G333" s="13" t="s"/>
    </row>
    <row r="334" spans="5:7">
      <c r="E334" s="13" t="s"/>
      <c r="G334" s="13" t="s"/>
    </row>
    <row r="335" spans="5:7">
      <c r="E335" s="13" t="s"/>
      <c r="G335" s="13" t="s"/>
    </row>
    <row r="336" spans="5:7">
      <c r="E336" s="13" t="s"/>
      <c r="G336" s="13" t="s"/>
    </row>
    <row r="337" spans="5:7">
      <c r="E337" s="13" t="s"/>
      <c r="G337" s="13" t="s"/>
    </row>
    <row r="338" spans="5:7">
      <c r="E338" s="13" t="s"/>
      <c r="G338" s="13" t="s"/>
    </row>
  </sheetData>
  <legacyDrawing r:id="rId0"/>
</worksheet>
</file>

<file path=xl/worksheets/sheet5.xml><?xml version="1.0" encoding="utf-8"?>
<worksheet xmlns="http://schemas.openxmlformats.org/spreadsheetml/2006/main">
  <sheetPr codeName="Others">
    <tabColor rgb="FFFFFFFF"/>
  </sheetPr>
  <dimension ref="C2"/>
  <sheetViews>
    <sheetView showGridLines="true" workbookViewId="0"/>
  </sheetViews>
  <sheetData>
    <row r="1" spans="1:3" s="6">
      <c r="A1" s="6" t="s">
        <v>110</v>
      </c>
      <c r="B1" s="6" t="s">
        <v>111</v>
      </c>
      <c r="C1" s="6" t="s">
        <v>112</v>
      </c>
    </row>
    <row r="2" spans="1:3">
      <c r="A2">
        <v>901</v>
      </c>
      <c r="B2" t="s">
        <v>113</v>
      </c>
      <c r="C2" t="s">
        <v>114</v>
      </c>
    </row>
  </sheetData>
</worksheet>
</file>

<file path=xl/worksheets/sheet6.xml><?xml version="1.0" encoding="utf-8"?>
<worksheet xmlns="http://schemas.openxmlformats.org/spreadsheetml/2006/main">
  <sheetPr codeName="Cards">
    <tabColor rgb="FFFFFFFF"/>
  </sheetPr>
  <dimension ref="F19"/>
  <sheetViews>
    <sheetView showGridLines="true" workbookViewId="0">
      <pane ySplit="2" topLeftCell="A3" state="frozen"/>
    </sheetView>
  </sheetViews>
  <cols>
    <col min="2" max="3" width="24.9609" customWidth="true"/>
    <col min="4" max="4" width="30.7617" style="43" customWidth="true"/>
    <col min="5" max="5" width="33.1914" style="43" customWidth="true"/>
    <col min="6" max="6" width="41.0117" customWidth="true"/>
    <col min="7" max="19" width="18.8945" customWidth="true"/>
  </cols>
  <sheetData>
    <row r="1" spans="1:16" s="22">
      <c r="A1" s="22" t="s"/>
      <c r="B1" s="22" t="s"/>
      <c r="C1" s="22" t="s"/>
      <c r="D1" s="59" t="s">
        <v>935</v>
      </c>
      <c r="E1" s="43" t="s">
        <v>936</v>
      </c>
      <c r="F1" s="22" t="s">
        <v>937</v>
      </c>
      <c r="G1" s="22" t="s">
        <v>938</v>
      </c>
      <c r="H1" s="22" t="s">
        <v>939</v>
      </c>
      <c r="I1" s="22" t="s">
        <v>940</v>
      </c>
      <c r="J1" s="22" t="s">
        <v>941</v>
      </c>
      <c r="K1" s="22" t="s">
        <v>942</v>
      </c>
      <c r="L1" s="22" t="s">
        <v>943</v>
      </c>
      <c r="M1" s="22" t="s">
        <v>944</v>
      </c>
      <c r="N1" s="22" t="s">
        <v>945</v>
      </c>
      <c r="O1" s="22" t="s">
        <v>946</v>
      </c>
      <c r="P1" s="22" t="s">
        <v>947</v>
      </c>
    </row>
    <row r="2" spans="1:16" s="6">
      <c r="A2" s="6" t="s">
        <v>948</v>
      </c>
      <c r="B2" s="6" t="s">
        <v>949</v>
      </c>
      <c r="C2" s="6" t="s">
        <v>950</v>
      </c>
      <c r="D2" s="60" t="s">
        <v>951</v>
      </c>
      <c r="E2" s="60" t="s">
        <v>952</v>
      </c>
      <c r="F2" s="24" t="s">
        <v>953</v>
      </c>
      <c r="G2" s="24" t="s">
        <v>954</v>
      </c>
      <c r="H2" s="24" t="s">
        <v>955</v>
      </c>
      <c r="I2" s="24" t="s">
        <v>956</v>
      </c>
      <c r="J2" s="24" t="s">
        <v>957</v>
      </c>
      <c r="K2" s="24" t="s">
        <v>958</v>
      </c>
      <c r="L2" s="24" t="s">
        <v>959</v>
      </c>
      <c r="M2" s="24" t="s">
        <v>960</v>
      </c>
      <c r="N2" s="24" t="s">
        <v>961</v>
      </c>
      <c r="O2" s="24" t="s">
        <v>962</v>
      </c>
      <c r="P2" s="24" t="s">
        <v>963</v>
      </c>
    </row>
    <row r="3" spans="1:16">
      <c r="A3" t="s">
        <v>964</v>
      </c>
      <c r="B3" t="s">
        <v>965</v>
      </c>
      <c r="C3" t="s">
        <v>966</v>
      </c>
      <c r="D3" s="43">
        <v>101</v>
      </c>
      <c r="E3" s="43" t="s">
        <v>967</v>
      </c>
      <c r="F3" t="s">
        <v>968</v>
      </c>
      <c r="G3" t="s">
        <v>969</v>
      </c>
      <c r="H3" t="s">
        <v>970</v>
      </c>
      <c r="I3" t="s">
        <v>971</v>
      </c>
      <c r="J3" t="s">
        <v>972</v>
      </c>
      <c r="K3" t="s">
        <v>973</v>
      </c>
      <c r="L3" t="s">
        <v>974</v>
      </c>
      <c r="M3" t="s">
        <v>975</v>
      </c>
      <c r="N3" t="s">
        <v>976</v>
      </c>
      <c r="O3" t="s">
        <v>977</v>
      </c>
      <c r="P3" t="s">
        <v>978</v>
      </c>
    </row>
    <row r="4" spans="1:16">
      <c r="A4" t="s">
        <v>979</v>
      </c>
      <c r="B4" t="s">
        <v>980</v>
      </c>
      <c r="C4" t="s">
        <v>981</v>
      </c>
      <c r="D4" s="43">
        <v>102</v>
      </c>
      <c r="E4" s="43" t="s">
        <v>982</v>
      </c>
      <c r="F4" t="s">
        <v>968</v>
      </c>
      <c r="G4" t="s">
        <v>969</v>
      </c>
      <c r="H4" t="s">
        <v>970</v>
      </c>
      <c r="I4" t="s">
        <v>971</v>
      </c>
      <c r="J4" t="s">
        <v>972</v>
      </c>
      <c r="K4" t="s">
        <v>973</v>
      </c>
      <c r="L4" t="s">
        <v>974</v>
      </c>
      <c r="M4" t="s">
        <v>975</v>
      </c>
      <c r="N4" t="s">
        <v>976</v>
      </c>
      <c r="O4" t="s">
        <v>977</v>
      </c>
      <c r="P4" t="s">
        <v>978</v>
      </c>
    </row>
    <row r="5" spans="1:16">
      <c r="A5" t="s">
        <v>983</v>
      </c>
      <c r="B5" t="s">
        <v>984</v>
      </c>
      <c r="C5" t="s">
        <v>985</v>
      </c>
      <c r="D5" s="43">
        <v>103</v>
      </c>
      <c r="E5" s="43" t="s">
        <v>986</v>
      </c>
      <c r="F5" t="s">
        <v>968</v>
      </c>
      <c r="G5" t="s">
        <v>969</v>
      </c>
      <c r="H5" t="s">
        <v>970</v>
      </c>
      <c r="I5" t="s">
        <v>971</v>
      </c>
      <c r="J5" t="s">
        <v>972</v>
      </c>
      <c r="K5" t="s">
        <v>973</v>
      </c>
      <c r="L5" t="s">
        <v>974</v>
      </c>
      <c r="M5" t="s">
        <v>975</v>
      </c>
      <c r="N5" t="s">
        <v>976</v>
      </c>
      <c r="O5" t="s">
        <v>977</v>
      </c>
      <c r="P5" t="s">
        <v>978</v>
      </c>
    </row>
    <row r="6" spans="1:16">
      <c r="A6" t="s">
        <v>987</v>
      </c>
      <c r="B6" t="s">
        <v>988</v>
      </c>
      <c r="C6" t="s">
        <v>989</v>
      </c>
      <c r="D6" s="43" t="s">
        <v>990</v>
      </c>
      <c r="E6" s="43" t="s">
        <v>991</v>
      </c>
      <c r="F6" t="s">
        <v>968</v>
      </c>
      <c r="G6" t="s">
        <v>969</v>
      </c>
      <c r="H6" t="s">
        <v>970</v>
      </c>
      <c r="I6" t="s">
        <v>971</v>
      </c>
      <c r="J6" t="s">
        <v>972</v>
      </c>
      <c r="K6" t="s">
        <v>973</v>
      </c>
      <c r="L6" t="s">
        <v>974</v>
      </c>
      <c r="M6" t="s">
        <v>975</v>
      </c>
      <c r="N6" t="s">
        <v>976</v>
      </c>
      <c r="O6" t="s">
        <v>977</v>
      </c>
      <c r="P6" t="s">
        <v>978</v>
      </c>
    </row>
    <row r="7" spans="1:16">
      <c r="A7" t="s">
        <v>992</v>
      </c>
      <c r="B7" t="s">
        <v>993</v>
      </c>
      <c r="C7" t="s">
        <v>994</v>
      </c>
      <c r="D7" s="43">
        <v>106</v>
      </c>
      <c r="E7" s="43" t="s">
        <v>995</v>
      </c>
      <c r="F7" t="s">
        <v>968</v>
      </c>
      <c r="G7" t="s">
        <v>969</v>
      </c>
      <c r="H7" t="s">
        <v>970</v>
      </c>
      <c r="I7" t="s">
        <v>971</v>
      </c>
      <c r="J7" t="s">
        <v>972</v>
      </c>
      <c r="K7" t="s">
        <v>973</v>
      </c>
      <c r="L7" t="s">
        <v>974</v>
      </c>
      <c r="M7" t="s">
        <v>975</v>
      </c>
      <c r="N7" t="s">
        <v>976</v>
      </c>
      <c r="O7" t="s">
        <v>977</v>
      </c>
      <c r="P7" t="s">
        <v>978</v>
      </c>
    </row>
    <row r="8" spans="1:16">
      <c r="A8" t="s">
        <v>996</v>
      </c>
      <c r="B8" t="s">
        <v>997</v>
      </c>
      <c r="C8" t="s">
        <v>998</v>
      </c>
      <c r="D8" s="43">
        <v>107</v>
      </c>
      <c r="E8" s="43" t="s">
        <v>999</v>
      </c>
      <c r="F8" t="s">
        <v>968</v>
      </c>
      <c r="G8" t="s">
        <v>969</v>
      </c>
      <c r="H8" t="s">
        <v>970</v>
      </c>
      <c r="I8" t="s">
        <v>971</v>
      </c>
      <c r="J8" t="s">
        <v>972</v>
      </c>
      <c r="K8" t="s">
        <v>973</v>
      </c>
      <c r="L8" t="s">
        <v>974</v>
      </c>
      <c r="M8" t="s">
        <v>975</v>
      </c>
      <c r="N8" t="s">
        <v>976</v>
      </c>
      <c r="O8" t="s">
        <v>977</v>
      </c>
      <c r="P8" t="s">
        <v>978</v>
      </c>
    </row>
    <row r="9" spans="1:16">
      <c r="A9" t="s">
        <v>1000</v>
      </c>
      <c r="B9" t="s">
        <v>1001</v>
      </c>
      <c r="C9" t="s">
        <v>1002</v>
      </c>
      <c r="D9" s="43">
        <v>108</v>
      </c>
      <c r="E9" s="43" t="s">
        <v>1003</v>
      </c>
      <c r="F9" t="s">
        <v>968</v>
      </c>
      <c r="G9" t="s">
        <v>969</v>
      </c>
      <c r="H9" t="s">
        <v>970</v>
      </c>
      <c r="I9" t="s">
        <v>971</v>
      </c>
      <c r="J9" t="s">
        <v>972</v>
      </c>
      <c r="K9" t="s">
        <v>973</v>
      </c>
      <c r="L9" t="s">
        <v>974</v>
      </c>
      <c r="M9" t="s">
        <v>975</v>
      </c>
      <c r="N9" t="s">
        <v>976</v>
      </c>
      <c r="O9" t="s">
        <v>977</v>
      </c>
      <c r="P9" t="s">
        <v>978</v>
      </c>
    </row>
    <row r="10" spans="7:16">
      <c r="G10" t="s">
        <v>969</v>
      </c>
      <c r="H10" t="s">
        <v>970</v>
      </c>
      <c r="I10" t="s">
        <v>971</v>
      </c>
      <c r="J10" t="s">
        <v>972</v>
      </c>
      <c r="K10" t="s">
        <v>973</v>
      </c>
      <c r="L10" t="s">
        <v>974</v>
      </c>
      <c r="M10" t="s">
        <v>975</v>
      </c>
      <c r="N10" t="s">
        <v>976</v>
      </c>
      <c r="O10" t="s">
        <v>977</v>
      </c>
      <c r="P10" t="s">
        <v>978</v>
      </c>
    </row>
    <row r="11" spans="1:6">
      <c r="A11" t="s">
        <v>1004</v>
      </c>
      <c r="B11" t="s">
        <v>1005</v>
      </c>
      <c r="C11" t="s">
        <v>1006</v>
      </c>
      <c r="D11" s="43">
        <v>201</v>
      </c>
      <c r="E11" s="43" t="s"/>
      <c r="F11" t="s">
        <v>1007</v>
      </c>
    </row>
    <row r="13" spans="1:6">
      <c r="A13" t="s">
        <v>1008</v>
      </c>
      <c r="B13" t="s">
        <v>1009</v>
      </c>
      <c r="C13" t="s">
        <v>1010</v>
      </c>
      <c r="D13" s="43" t="s">
        <v>1011</v>
      </c>
      <c r="E13" s="43" t="s"/>
      <c r="F13" t="s">
        <v>1012</v>
      </c>
    </row>
    <row r="14" spans="1:16">
      <c r="A14" t="s">
        <v>1013</v>
      </c>
      <c r="B14" t="s">
        <v>1014</v>
      </c>
      <c r="C14" t="s">
        <v>1015</v>
      </c>
      <c r="D14" s="43" t="s">
        <v>1016</v>
      </c>
      <c r="E14" s="43" t="s"/>
      <c r="F14" t="s">
        <v>1017</v>
      </c>
      <c r="G14" t="s">
        <v>1018</v>
      </c>
      <c r="H14" t="s">
        <v>1019</v>
      </c>
      <c r="I14" t="s">
        <v>1020</v>
      </c>
      <c r="J14" t="s">
        <v>1021</v>
      </c>
      <c r="K14" t="s">
        <v>1022</v>
      </c>
      <c r="L14" t="s">
        <v>1023</v>
      </c>
      <c r="M14" t="s">
        <v>1024</v>
      </c>
      <c r="N14" t="s">
        <v>1025</v>
      </c>
      <c r="O14" t="s">
        <v>1026</v>
      </c>
      <c r="P14" t="s">
        <v>1027</v>
      </c>
    </row>
    <row r="15" spans="1:16">
      <c r="A15" t="s">
        <v>1028</v>
      </c>
      <c r="B15" t="s">
        <v>1029</v>
      </c>
      <c r="C15" t="s">
        <v>1030</v>
      </c>
      <c r="D15" s="43" t="s">
        <v>114</v>
      </c>
      <c r="E15" s="43" t="s"/>
      <c r="F15" t="s">
        <v>1031</v>
      </c>
      <c r="G15" t="s">
        <v>1018</v>
      </c>
      <c r="H15" t="s">
        <v>1019</v>
      </c>
      <c r="I15" t="s">
        <v>1020</v>
      </c>
      <c r="J15" t="s">
        <v>1021</v>
      </c>
      <c r="K15" t="s">
        <v>1022</v>
      </c>
      <c r="L15" t="s">
        <v>1023</v>
      </c>
      <c r="M15" t="s">
        <v>1024</v>
      </c>
      <c r="N15" t="s">
        <v>1025</v>
      </c>
      <c r="O15" t="s">
        <v>1026</v>
      </c>
      <c r="P15" t="s">
        <v>1027</v>
      </c>
    </row>
    <row r="16" spans="1:6">
      <c r="A16" t="s">
        <v>1032</v>
      </c>
      <c r="B16" t="s">
        <v>1033</v>
      </c>
      <c r="C16" t="s">
        <v>1034</v>
      </c>
      <c r="D16" s="43" t="s">
        <v>1035</v>
      </c>
      <c r="E16" s="43" t="s"/>
      <c r="F16" t="s">
        <v>1036</v>
      </c>
    </row>
    <row r="18" spans="2:6">
      <c r="B18" t="s">
        <v>1037</v>
      </c>
      <c r="C18" t="s">
        <v>1038</v>
      </c>
      <c r="D18" s="43" t="s">
        <v>1039</v>
      </c>
      <c r="E18" s="43" t="s"/>
      <c r="F18" t="s">
        <v>1040</v>
      </c>
    </row>
    <row r="19" spans="2:6">
      <c r="B19" t="s">
        <v>1041</v>
      </c>
      <c r="C19" t="s">
        <v>1042</v>
      </c>
      <c r="D19" s="43" t="s">
        <v>1043</v>
      </c>
      <c r="E19" s="43" t="s"/>
      <c r="F19" t="s">
        <v>1044</v>
      </c>
    </row>
  </sheetData>
</worksheet>
</file>

<file path=xl/worksheets/sheet7.xml><?xml version="1.0" encoding="utf-8"?>
<worksheet xmlns="http://schemas.openxmlformats.org/spreadsheetml/2006/main">
  <sheetPr>
    <tabColor rgb="FFFFFFFF"/>
  </sheetPr>
  <dimension ref="C6"/>
  <sheetViews>
    <sheetView workbookViewId="0">
      <pane xSplit="1" topLeftCell="B1" state="frozen"/>
    </sheetView>
  </sheetViews>
  <cols>
    <col min="1" max="1" width="28" customWidth="false"/>
    <col min="2" max="8" width="19" customWidth="false"/>
  </cols>
  <sheetData>
    <row r="1" spans="1:9" ht="39" customHeight="false">
      <c r="A1" t="s">
        <v>902</v>
      </c>
      <c r="B1" t="s">
        <v>903</v>
      </c>
      <c r="C1" t="s">
        <v>904</v>
      </c>
      <c r="D1" t="s">
        <v>1116</v>
      </c>
      <c r="E1" t="s">
        <v>1114</v>
      </c>
      <c r="F1" t="s">
        <v>907</v>
      </c>
      <c r="G1" t="s">
        <v>908</v>
      </c>
      <c r="H1" t="s">
        <v>909</v>
      </c>
      <c r="I1" t="s">
        <v>1115</v>
      </c>
    </row>
    <row r="2" spans="1:5" ht="39" customHeight="false">
      <c r="A2" s="3" t="s">
        <v>1117</v>
      </c>
      <c r="B2" s="3" t="s">
        <v>1118</v>
      </c>
      <c r="C2" s="3" t="s">
        <v>1119</v>
      </c>
      <c r="E2" s="3" t="s">
        <v>1120</v>
      </c>
    </row>
    <row r="3" spans="1:3" ht="39" customHeight="false">
      <c r="A3" s="3" t="s">
        <v>1121</v>
      </c>
      <c r="B3" s="3" t="s">
        <v>1122</v>
      </c>
      <c r="C3" s="3" t="s">
        <v>1123</v>
      </c>
    </row>
    <row r="4" spans="1:3" ht="39" customHeight="false">
      <c r="A4" s="3" t="s">
        <v>1124</v>
      </c>
      <c r="B4" s="3" t="s">
        <v>1125</v>
      </c>
      <c r="C4" s="3" t="s">
        <v>1126</v>
      </c>
    </row>
    <row r="5" spans="1:3" ht="39" customHeight="false">
      <c r="A5" s="3" t="s">
        <v>1127</v>
      </c>
      <c r="B5" s="3" t="s">
        <v>1128</v>
      </c>
      <c r="C5" s="3" t="s">
        <v>1129</v>
      </c>
    </row>
    <row r="6" spans="1:3" ht="39" customHeight="false">
      <c r="A6" s="3" t="s">
        <v>1130</v>
      </c>
      <c r="B6" s="3" t="s">
        <v>1131</v>
      </c>
      <c r="C6" s="3" t="s">
        <v>1132</v>
      </c>
    </row>
  </sheetData>
</worksheet>
</file>

<file path=xl/worksheets/sheet8.xml><?xml version="1.0" encoding="utf-8"?>
<worksheet xmlns="http://schemas.openxmlformats.org/spreadsheetml/2006/main">
  <sheetPr codeName="Employee">
    <tabColor rgb="FFFFFFFF"/>
  </sheetPr>
  <dimension ref="N201"/>
  <sheetViews>
    <sheetView showGridLines="true" workbookViewId="0"/>
  </sheetViews>
  <cols>
    <col min="1" max="1" width="25.7734" customWidth="true"/>
    <col min="2" max="2" width="22.6641" style="10" customWidth="true"/>
    <col min="3" max="3" width="26.1719" style="10" customWidth="true"/>
    <col min="4" max="4" width="37.3711" style="10" customWidth="true"/>
    <col min="5" max="5" width="28.4609" style="10" customWidth="true"/>
    <col min="6" max="6" width="19.5625" customWidth="true"/>
    <col min="7" max="7" width="29.6836" customWidth="true"/>
    <col min="8" max="8" width="39.3945" customWidth="true"/>
    <col min="9" max="9" width="16.3242" customWidth="true"/>
    <col min="10" max="10" width="20.9141" customWidth="true"/>
    <col min="11" max="11" width="23.7422" customWidth="true"/>
    <col min="12" max="12" width="24.5508" customWidth="true"/>
    <col min="13" max="13" width="34.9414" customWidth="true"/>
    <col min="14" max="14" width="52.7109" customWidth="true"/>
  </cols>
  <sheetData>
    <row r="1" spans="1:14" s="22">
      <c r="A1" s="22" t="s">
        <v>1045</v>
      </c>
      <c r="B1" s="61" t="s">
        <v>1046</v>
      </c>
      <c r="C1" s="61" t="s">
        <v>1047</v>
      </c>
      <c r="D1" s="61" t="s">
        <v>1048</v>
      </c>
      <c r="E1" s="61" t="s">
        <v>1049</v>
      </c>
      <c r="F1" s="22" t="s"/>
      <c r="G1" s="22" t="s"/>
      <c r="I1" s="22" t="s"/>
      <c r="J1" s="22" t="s"/>
      <c r="K1" s="22" t="s"/>
      <c r="L1" s="3" t="s">
        <v>1050</v>
      </c>
      <c r="M1" s="3" t="s">
        <v>1051</v>
      </c>
      <c r="N1" s="62" t="s"/>
    </row>
    <row r="2" spans="1:14" s="6">
      <c r="A2" s="6" t="s">
        <v>1052</v>
      </c>
      <c r="B2" s="63" t="s">
        <v>1053</v>
      </c>
      <c r="C2" s="63" t="s">
        <v>1054</v>
      </c>
      <c r="D2" s="58" t="s">
        <v>1055</v>
      </c>
      <c r="E2" s="58" t="s">
        <v>1056</v>
      </c>
      <c r="F2" s="24" t="s">
        <v>152</v>
      </c>
      <c r="G2" s="24" t="s">
        <v>1057</v>
      </c>
      <c r="H2" s="6" t="s">
        <v>1058</v>
      </c>
      <c r="I2" s="24" t="s">
        <v>1059</v>
      </c>
      <c r="J2" s="6" t="s">
        <v>1060</v>
      </c>
      <c r="K2" s="24" t="s">
        <v>1061</v>
      </c>
      <c r="L2" s="24" t="s">
        <v>1062</v>
      </c>
      <c r="M2" s="24" t="s">
        <v>1063</v>
      </c>
      <c r="N2" s="64" t="s">
        <v>165</v>
      </c>
    </row>
    <row r="3" spans="1:14">
      <c r="A3">
        <v>1</v>
      </c>
      <c r="B3" s="10" t="s">
        <v>1064</v>
      </c>
      <c r="C3" s="10" t="s">
        <v>1065</v>
      </c>
      <c r="D3" s="10" t="s">
        <v>1066</v>
      </c>
      <c r="E3" s="10" t="s">
        <v>1067</v>
      </c>
      <c r="F3">
        <v>200</v>
      </c>
      <c r="K3">
        <v>1</v>
      </c>
      <c r="N3" s="62" t="s">
        <v>1068</v>
      </c>
    </row>
    <row r="4" spans="1:14">
      <c r="A4">
        <v>2</v>
      </c>
      <c r="B4" s="10" t="s">
        <v>1069</v>
      </c>
      <c r="C4" s="10" t="s">
        <v>1070</v>
      </c>
      <c r="D4" s="10" t="s">
        <v>1071</v>
      </c>
      <c r="E4" s="10" t="s">
        <v>1072</v>
      </c>
      <c r="G4">
        <v>10</v>
      </c>
      <c r="H4">
        <v>1</v>
      </c>
      <c r="K4">
        <v>1</v>
      </c>
      <c r="N4" s="62" t="s">
        <v>1073</v>
      </c>
    </row>
    <row r="5" spans="1:14">
      <c r="A5">
        <v>3</v>
      </c>
      <c r="B5" s="10" t="s">
        <v>1074</v>
      </c>
      <c r="C5" s="10" t="s">
        <v>1075</v>
      </c>
      <c r="D5" s="10" t="s">
        <v>1076</v>
      </c>
      <c r="E5" s="10" t="s">
        <v>1077</v>
      </c>
      <c r="G5">
        <v>10</v>
      </c>
      <c r="H5">
        <v>1</v>
      </c>
      <c r="J5">
        <v>-5</v>
      </c>
      <c r="K5">
        <v>1</v>
      </c>
      <c r="N5" s="62" t="s">
        <v>1078</v>
      </c>
    </row>
    <row r="6" spans="1:14">
      <c r="A6">
        <v>4</v>
      </c>
      <c r="B6" s="10" t="s">
        <v>1079</v>
      </c>
      <c r="C6" s="10" t="s">
        <v>1080</v>
      </c>
      <c r="D6" s="10" t="s">
        <v>1081</v>
      </c>
      <c r="E6" s="10" t="s">
        <v>1082</v>
      </c>
      <c r="G6">
        <v>10</v>
      </c>
      <c r="H6">
        <v>1</v>
      </c>
      <c r="J6">
        <v>-5</v>
      </c>
      <c r="K6">
        <v>1</v>
      </c>
      <c r="N6" s="62" t="s">
        <v>1083</v>
      </c>
    </row>
    <row r="7" spans="1:14">
      <c r="A7">
        <v>5</v>
      </c>
      <c r="B7" s="10" t="s">
        <v>1084</v>
      </c>
      <c r="C7" s="10" t="s">
        <v>1085</v>
      </c>
      <c r="D7" s="10" t="s">
        <v>1086</v>
      </c>
      <c r="E7" s="10" t="s">
        <v>1087</v>
      </c>
      <c r="G7">
        <v>10</v>
      </c>
      <c r="H7">
        <v>1</v>
      </c>
      <c r="J7">
        <v>-1</v>
      </c>
      <c r="K7">
        <v>1</v>
      </c>
      <c r="N7" s="62" t="s">
        <v>1088</v>
      </c>
    </row>
    <row r="8" spans="1:14">
      <c r="A8">
        <v>6</v>
      </c>
      <c r="B8" s="10" t="s">
        <v>1089</v>
      </c>
      <c r="C8" s="10" t="s">
        <v>1090</v>
      </c>
      <c r="D8" s="10" t="s">
        <v>1091</v>
      </c>
      <c r="E8" s="10" t="s">
        <v>1092</v>
      </c>
      <c r="I8">
        <v>0.99</v>
      </c>
      <c r="L8">
        <v>60</v>
      </c>
      <c r="N8" s="62" t="s">
        <v>1093</v>
      </c>
    </row>
    <row r="9" spans="1:14">
      <c r="A9">
        <v>7</v>
      </c>
      <c r="B9" s="10" t="s">
        <v>1094</v>
      </c>
      <c r="C9" s="10" t="s">
        <v>1095</v>
      </c>
      <c r="D9" s="10" t="s">
        <v>1096</v>
      </c>
      <c r="E9" s="10" t="s">
        <v>1097</v>
      </c>
      <c r="I9">
        <v>4.99</v>
      </c>
      <c r="L9">
        <v>180</v>
      </c>
      <c r="N9" s="62" t="s">
        <v>1098</v>
      </c>
    </row>
    <row r="10" spans="1:14">
      <c r="A10">
        <v>8</v>
      </c>
      <c r="B10" s="10" t="s">
        <v>1099</v>
      </c>
      <c r="C10" s="10" t="s">
        <v>1100</v>
      </c>
      <c r="D10" s="10" t="s">
        <v>1101</v>
      </c>
      <c r="E10" s="10" t="s">
        <v>1102</v>
      </c>
      <c r="I10">
        <v>9.99</v>
      </c>
      <c r="L10">
        <v>600</v>
      </c>
      <c r="N10" s="62" t="s">
        <v>1103</v>
      </c>
    </row>
    <row r="11" spans="1:14">
      <c r="A11">
        <v>9</v>
      </c>
      <c r="B11" s="10" t="s">
        <v>1104</v>
      </c>
      <c r="C11" s="10" t="s">
        <v>1105</v>
      </c>
      <c r="D11" s="10" t="s">
        <v>1106</v>
      </c>
      <c r="E11" s="10" t="s">
        <v>1107</v>
      </c>
      <c r="I11">
        <v>4.99</v>
      </c>
      <c r="M11">
        <v>50</v>
      </c>
      <c r="N11" s="62" t="s">
        <v>1108</v>
      </c>
    </row>
    <row r="12" spans="1:14">
      <c r="A12">
        <v>10</v>
      </c>
      <c r="B12" s="10" t="s">
        <v>1109</v>
      </c>
      <c r="C12" s="10" t="s">
        <v>1110</v>
      </c>
      <c r="D12" s="10" t="s">
        <v>1111</v>
      </c>
      <c r="E12" s="10" t="s">
        <v>1112</v>
      </c>
      <c r="I12">
        <v>9.99</v>
      </c>
      <c r="M12">
        <v>100</v>
      </c>
      <c r="N12" s="62" t="s">
        <v>1113</v>
      </c>
    </row>
    <row r="13" spans="14:14">
      <c r="N13" s="62" t="s"/>
    </row>
    <row r="14" spans="14:14">
      <c r="N14" s="62" t="s"/>
    </row>
    <row r="15" spans="14:14">
      <c r="N15" s="62" t="s"/>
    </row>
    <row r="16" spans="14:14">
      <c r="N16" s="62" t="s"/>
    </row>
    <row r="17" spans="14:14">
      <c r="N17" s="62" t="s"/>
    </row>
    <row r="18" spans="14:14">
      <c r="N18" s="62" t="s"/>
    </row>
    <row r="19" spans="14:14">
      <c r="N19" s="62" t="s"/>
    </row>
    <row r="20" spans="14:14">
      <c r="N20" s="62" t="s"/>
    </row>
    <row r="21" spans="14:14">
      <c r="N21" s="62" t="s"/>
    </row>
    <row r="22" spans="14:14">
      <c r="N22" s="62" t="s"/>
    </row>
    <row r="23" spans="14:14">
      <c r="N23" s="62" t="s"/>
    </row>
    <row r="24" spans="14:14">
      <c r="N24" s="62" t="s"/>
    </row>
    <row r="25" spans="14:14">
      <c r="N25" s="62" t="s"/>
    </row>
    <row r="26" spans="14:14">
      <c r="N26" s="62" t="s"/>
    </row>
    <row r="27" spans="14:14">
      <c r="N27" s="62" t="s"/>
    </row>
    <row r="28" spans="14:14">
      <c r="N28" s="62" t="s"/>
    </row>
    <row r="29" spans="14:14">
      <c r="N29" s="62" t="s"/>
    </row>
    <row r="30" spans="14:14">
      <c r="N30" s="62" t="s"/>
    </row>
    <row r="31" spans="14:14">
      <c r="N31" s="62" t="s"/>
    </row>
    <row r="32" spans="14:14">
      <c r="N32" s="62" t="s"/>
    </row>
    <row r="33" spans="14:14">
      <c r="N33" s="62" t="s"/>
    </row>
    <row r="34" spans="14:14">
      <c r="N34" s="62" t="s"/>
    </row>
    <row r="35" spans="14:14">
      <c r="N35" s="62" t="s"/>
    </row>
    <row r="36" spans="14:14">
      <c r="N36" s="62" t="s"/>
    </row>
    <row r="37" spans="14:14">
      <c r="N37" s="62" t="s"/>
    </row>
    <row r="38" spans="14:14">
      <c r="N38" s="62" t="s"/>
    </row>
    <row r="39" spans="14:14">
      <c r="N39" s="62" t="s"/>
    </row>
    <row r="40" spans="14:14">
      <c r="N40" s="62" t="s"/>
    </row>
    <row r="41" spans="14:14">
      <c r="N41" s="62" t="s"/>
    </row>
    <row r="42" spans="14:14">
      <c r="N42" s="62" t="s"/>
    </row>
    <row r="43" spans="14:14">
      <c r="N43" s="62" t="s"/>
    </row>
    <row r="44" spans="14:14">
      <c r="N44" s="62" t="s"/>
    </row>
    <row r="45" spans="14:14">
      <c r="N45" s="62" t="s"/>
    </row>
    <row r="46" spans="14:14">
      <c r="N46" s="62" t="s"/>
    </row>
    <row r="47" spans="14:14">
      <c r="N47" s="62" t="s"/>
    </row>
    <row r="48" spans="14:14">
      <c r="N48" s="62" t="s"/>
    </row>
    <row r="49" spans="14:14">
      <c r="N49" s="62" t="s"/>
    </row>
    <row r="50" spans="14:14">
      <c r="N50" s="62" t="s"/>
    </row>
    <row r="51" spans="14:14">
      <c r="N51" s="62" t="s"/>
    </row>
    <row r="52" spans="14:14">
      <c r="N52" s="62" t="s"/>
    </row>
    <row r="53" spans="14:14">
      <c r="N53" s="62" t="s"/>
    </row>
    <row r="54" spans="14:14">
      <c r="N54" s="62" t="s"/>
    </row>
    <row r="55" spans="14:14">
      <c r="N55" s="62" t="s"/>
    </row>
    <row r="56" spans="14:14">
      <c r="N56" s="62" t="s"/>
    </row>
    <row r="57" spans="14:14">
      <c r="N57" s="62" t="s"/>
    </row>
    <row r="58" spans="14:14">
      <c r="N58" s="62" t="s"/>
    </row>
    <row r="59" spans="14:14">
      <c r="N59" s="62" t="s"/>
    </row>
    <row r="60" spans="14:14">
      <c r="N60" s="62" t="s"/>
    </row>
    <row r="61" spans="14:14">
      <c r="N61" s="62" t="s"/>
    </row>
    <row r="62" spans="14:14">
      <c r="N62" s="62" t="s"/>
    </row>
    <row r="63" spans="14:14">
      <c r="N63" s="62" t="s"/>
    </row>
    <row r="64" spans="14:14">
      <c r="N64" s="62" t="s"/>
    </row>
    <row r="65" spans="14:14">
      <c r="N65" s="62" t="s"/>
    </row>
    <row r="66" spans="14:14">
      <c r="N66" s="62" t="s"/>
    </row>
    <row r="67" spans="14:14">
      <c r="N67" s="62" t="s"/>
    </row>
    <row r="68" spans="14:14">
      <c r="N68" s="62" t="s"/>
    </row>
    <row r="69" spans="14:14">
      <c r="N69" s="62" t="s"/>
    </row>
    <row r="70" spans="14:14">
      <c r="N70" s="62" t="s"/>
    </row>
    <row r="71" spans="14:14">
      <c r="N71" s="62" t="s"/>
    </row>
    <row r="72" spans="14:14">
      <c r="N72" s="62" t="s"/>
    </row>
    <row r="73" spans="14:14">
      <c r="N73" s="62" t="s"/>
    </row>
    <row r="74" spans="14:14">
      <c r="N74" s="62" t="s"/>
    </row>
    <row r="75" spans="14:14">
      <c r="N75" s="62" t="s"/>
    </row>
    <row r="76" spans="14:14">
      <c r="N76" s="62" t="s"/>
    </row>
    <row r="77" spans="14:14">
      <c r="N77" s="62" t="s"/>
    </row>
    <row r="78" spans="14:14">
      <c r="N78" s="62" t="s"/>
    </row>
    <row r="79" spans="14:14">
      <c r="N79" s="62" t="s"/>
    </row>
    <row r="80" spans="14:14">
      <c r="N80" s="62" t="s"/>
    </row>
    <row r="81" spans="14:14">
      <c r="N81" s="62" t="s"/>
    </row>
    <row r="82" spans="14:14">
      <c r="N82" s="62" t="s"/>
    </row>
    <row r="83" spans="14:14">
      <c r="N83" s="62" t="s"/>
    </row>
    <row r="84" spans="14:14">
      <c r="N84" s="62" t="s"/>
    </row>
    <row r="85" spans="14:14">
      <c r="N85" s="62" t="s"/>
    </row>
    <row r="86" spans="14:14">
      <c r="N86" s="62" t="s"/>
    </row>
    <row r="87" spans="14:14">
      <c r="N87" s="62" t="s"/>
    </row>
    <row r="88" spans="14:14">
      <c r="N88" s="62" t="s"/>
    </row>
    <row r="89" spans="14:14">
      <c r="N89" s="62" t="s"/>
    </row>
    <row r="90" spans="14:14">
      <c r="N90" s="62" t="s"/>
    </row>
    <row r="91" spans="14:14">
      <c r="N91" s="62" t="s"/>
    </row>
    <row r="92" spans="14:14">
      <c r="N92" s="62" t="s"/>
    </row>
    <row r="93" spans="14:14">
      <c r="N93" s="62" t="s"/>
    </row>
    <row r="94" spans="14:14">
      <c r="N94" s="62" t="s"/>
    </row>
    <row r="95" spans="14:14">
      <c r="N95" s="62" t="s"/>
    </row>
    <row r="96" spans="14:14">
      <c r="N96" s="62" t="s"/>
    </row>
    <row r="97" spans="14:14">
      <c r="N97" s="62" t="s"/>
    </row>
    <row r="98" spans="14:14">
      <c r="N98" s="62" t="s"/>
    </row>
    <row r="99" spans="14:14">
      <c r="N99" s="62" t="s"/>
    </row>
    <row r="100" spans="14:14">
      <c r="N100" s="62" t="s"/>
    </row>
    <row r="101" spans="14:14">
      <c r="N101" s="62" t="s"/>
    </row>
    <row r="102" spans="14:14">
      <c r="N102" s="62" t="s"/>
    </row>
    <row r="103" spans="14:14">
      <c r="N103" s="62" t="s"/>
    </row>
    <row r="104" spans="14:14">
      <c r="N104" s="62" t="s"/>
    </row>
    <row r="105" spans="14:14">
      <c r="N105" s="62" t="s"/>
    </row>
    <row r="106" spans="14:14">
      <c r="N106" s="62" t="s"/>
    </row>
    <row r="107" spans="14:14">
      <c r="N107" s="62" t="s"/>
    </row>
    <row r="108" spans="14:14">
      <c r="N108" s="62" t="s"/>
    </row>
    <row r="109" spans="14:14">
      <c r="N109" s="62" t="s"/>
    </row>
    <row r="110" spans="14:14">
      <c r="N110" s="62" t="s"/>
    </row>
    <row r="111" spans="14:14">
      <c r="N111" s="62" t="s"/>
    </row>
    <row r="112" spans="14:14">
      <c r="N112" s="62" t="s"/>
    </row>
    <row r="113" spans="14:14">
      <c r="N113" s="62" t="s"/>
    </row>
    <row r="114" spans="14:14">
      <c r="N114" s="62" t="s"/>
    </row>
    <row r="115" spans="14:14">
      <c r="N115" s="62" t="s"/>
    </row>
    <row r="116" spans="14:14">
      <c r="N116" s="62" t="s"/>
    </row>
    <row r="117" spans="14:14">
      <c r="N117" s="62" t="s"/>
    </row>
    <row r="118" spans="14:14">
      <c r="N118" s="62" t="s"/>
    </row>
    <row r="119" spans="14:14">
      <c r="N119" s="62" t="s"/>
    </row>
    <row r="120" spans="14:14">
      <c r="N120" s="62" t="s"/>
    </row>
    <row r="121" spans="14:14">
      <c r="N121" s="62" t="s"/>
    </row>
    <row r="122" spans="14:14">
      <c r="N122" s="62" t="s"/>
    </row>
    <row r="123" spans="14:14">
      <c r="N123" s="62" t="s"/>
    </row>
    <row r="124" spans="14:14">
      <c r="N124" s="62" t="s"/>
    </row>
    <row r="125" spans="14:14">
      <c r="N125" s="62" t="s"/>
    </row>
    <row r="126" spans="14:14">
      <c r="N126" s="62" t="s"/>
    </row>
    <row r="127" spans="14:14">
      <c r="N127" s="62" t="s"/>
    </row>
    <row r="128" spans="14:14">
      <c r="N128" s="62" t="s"/>
    </row>
    <row r="129" spans="14:14">
      <c r="N129" s="62" t="s"/>
    </row>
    <row r="130" spans="14:14">
      <c r="N130" s="62" t="s"/>
    </row>
    <row r="131" spans="14:14">
      <c r="N131" s="62" t="s"/>
    </row>
    <row r="132" spans="14:14">
      <c r="N132" s="62" t="s"/>
    </row>
    <row r="133" spans="14:14">
      <c r="N133" s="62" t="s"/>
    </row>
    <row r="134" spans="14:14">
      <c r="N134" s="62" t="s"/>
    </row>
    <row r="135" spans="14:14">
      <c r="N135" s="62" t="s"/>
    </row>
    <row r="136" spans="14:14">
      <c r="N136" s="62" t="s"/>
    </row>
    <row r="137" spans="14:14">
      <c r="N137" s="62" t="s"/>
    </row>
    <row r="138" spans="14:14">
      <c r="N138" s="62" t="s"/>
    </row>
    <row r="139" spans="14:14">
      <c r="N139" s="62" t="s"/>
    </row>
    <row r="140" spans="14:14">
      <c r="N140" s="62" t="s"/>
    </row>
    <row r="141" spans="14:14">
      <c r="N141" s="62" t="s"/>
    </row>
    <row r="142" spans="14:14">
      <c r="N142" s="62" t="s"/>
    </row>
    <row r="143" spans="14:14">
      <c r="N143" s="62" t="s"/>
    </row>
    <row r="144" spans="14:14">
      <c r="N144" s="62" t="s"/>
    </row>
    <row r="145" spans="14:14">
      <c r="N145" s="62" t="s"/>
    </row>
    <row r="146" spans="14:14">
      <c r="N146" s="62" t="s"/>
    </row>
    <row r="147" spans="14:14">
      <c r="N147" s="62" t="s"/>
    </row>
    <row r="148" spans="14:14">
      <c r="N148" s="62" t="s"/>
    </row>
    <row r="149" spans="14:14">
      <c r="N149" s="62" t="s"/>
    </row>
    <row r="150" spans="14:14">
      <c r="N150" s="62" t="s"/>
    </row>
    <row r="151" spans="14:14">
      <c r="N151" s="62" t="s"/>
    </row>
    <row r="152" spans="14:14">
      <c r="N152" s="62" t="s"/>
    </row>
    <row r="153" spans="14:14">
      <c r="N153" s="62" t="s"/>
    </row>
    <row r="154" spans="14:14">
      <c r="N154" s="62" t="s"/>
    </row>
    <row r="155" spans="14:14">
      <c r="N155" s="62" t="s"/>
    </row>
    <row r="156" spans="14:14">
      <c r="N156" s="62" t="s"/>
    </row>
    <row r="157" spans="14:14">
      <c r="N157" s="62" t="s"/>
    </row>
    <row r="158" spans="14:14">
      <c r="N158" s="62" t="s"/>
    </row>
    <row r="159" spans="14:14">
      <c r="N159" s="62" t="s"/>
    </row>
    <row r="160" spans="14:14">
      <c r="N160" s="62" t="s"/>
    </row>
    <row r="161" spans="14:14">
      <c r="N161" s="62" t="s"/>
    </row>
    <row r="162" spans="14:14">
      <c r="N162" s="62" t="s"/>
    </row>
    <row r="163" spans="14:14">
      <c r="N163" s="62" t="s"/>
    </row>
    <row r="164" spans="14:14">
      <c r="N164" s="62" t="s"/>
    </row>
    <row r="165" spans="14:14">
      <c r="N165" s="62" t="s"/>
    </row>
    <row r="166" spans="14:14">
      <c r="N166" s="62" t="s"/>
    </row>
    <row r="167" spans="14:14">
      <c r="N167" s="62" t="s"/>
    </row>
    <row r="168" spans="14:14">
      <c r="N168" s="62" t="s"/>
    </row>
    <row r="169" spans="14:14">
      <c r="N169" s="62" t="s"/>
    </row>
    <row r="170" spans="14:14">
      <c r="N170" s="62" t="s"/>
    </row>
    <row r="171" spans="14:14">
      <c r="N171" s="62" t="s"/>
    </row>
    <row r="172" spans="14:14">
      <c r="N172" s="62" t="s"/>
    </row>
    <row r="173" spans="14:14">
      <c r="N173" s="62" t="s"/>
    </row>
    <row r="174" spans="14:14">
      <c r="N174" s="62" t="s"/>
    </row>
    <row r="175" spans="14:14">
      <c r="N175" s="62" t="s"/>
    </row>
    <row r="176" spans="14:14">
      <c r="N176" s="62" t="s"/>
    </row>
    <row r="177" spans="14:14">
      <c r="N177" s="62" t="s"/>
    </row>
    <row r="178" spans="14:14">
      <c r="N178" s="62" t="s"/>
    </row>
    <row r="179" spans="14:14">
      <c r="N179" s="62" t="s"/>
    </row>
    <row r="180" spans="14:14">
      <c r="N180" s="62" t="s"/>
    </row>
    <row r="181" spans="14:14">
      <c r="N181" s="62" t="s"/>
    </row>
    <row r="182" spans="14:14">
      <c r="N182" s="62" t="s"/>
    </row>
    <row r="183" spans="14:14">
      <c r="N183" s="62" t="s"/>
    </row>
    <row r="184" spans="14:14">
      <c r="N184" s="62" t="s"/>
    </row>
    <row r="185" spans="14:14">
      <c r="N185" s="62" t="s"/>
    </row>
    <row r="186" spans="14:14">
      <c r="N186" s="62" t="s"/>
    </row>
    <row r="187" spans="14:14">
      <c r="N187" s="62" t="s"/>
    </row>
    <row r="188" spans="14:14">
      <c r="N188" s="62" t="s"/>
    </row>
    <row r="189" spans="14:14">
      <c r="N189" s="62" t="s"/>
    </row>
    <row r="190" spans="14:14">
      <c r="N190" s="62" t="s"/>
    </row>
    <row r="191" spans="14:14">
      <c r="N191" s="62" t="s"/>
    </row>
    <row r="192" spans="14:14">
      <c r="N192" s="62" t="s"/>
    </row>
    <row r="193" spans="14:14">
      <c r="N193" s="62" t="s"/>
    </row>
    <row r="194" spans="14:14">
      <c r="N194" s="62" t="s"/>
    </row>
    <row r="195" spans="14:14">
      <c r="N195" s="62" t="s"/>
    </row>
    <row r="196" spans="14:14">
      <c r="N196" s="62" t="s"/>
    </row>
    <row r="197" spans="14:14">
      <c r="N197" s="62" t="s"/>
    </row>
    <row r="198" spans="14:14">
      <c r="N198" s="62" t="s"/>
    </row>
    <row r="199" spans="14:14">
      <c r="N199" s="62" t="s"/>
    </row>
    <row r="200" spans="14:14">
      <c r="N200" s="62" t="s"/>
    </row>
    <row r="201" spans="14:14">
      <c r="N201" s="62" t="s"/>
    </row>
  </sheetData>
</worksheet>
</file>

<file path=xl/worksheets/sheet9.xml><?xml version="1.0" encoding="utf-8"?>
<worksheet xmlns="http://schemas.openxmlformats.org/spreadsheetml/2006/main">
  <sheetPr codeName="Character">
    <tabColor rgb="FFFFFFFF"/>
  </sheetPr>
  <dimension ref="F6"/>
  <sheetViews>
    <sheetView showGridLines="true" workbookViewId="0"/>
  </sheetViews>
  <cols>
    <col min="1" max="1" width="17.2734" customWidth="true"/>
    <col min="2" max="2" width="23.7422" style="50" customWidth="true"/>
    <col min="3" max="3" width="33.8633" customWidth="true"/>
    <col min="4" max="4" width="25.5039" customWidth="true"/>
    <col min="5" max="5" width="37.6445" style="51" customWidth="true"/>
    <col min="6" max="6" width="32.1133" style="51" customWidth="true"/>
  </cols>
  <sheetData>
    <row r="1" spans="1:6" s="22">
      <c r="A1" s="22" t="s"/>
      <c r="B1" s="45" t="s">
        <v>888</v>
      </c>
      <c r="C1" s="22" t="s">
        <v>889</v>
      </c>
      <c r="D1" s="22" t="s">
        <v>890</v>
      </c>
      <c r="E1" s="46" t="s"/>
      <c r="F1" s="46" t="s"/>
    </row>
    <row r="2" spans="1:6" s="6">
      <c r="A2" s="6" t="s">
        <v>891</v>
      </c>
      <c r="B2" s="47" t="s">
        <v>892</v>
      </c>
      <c r="C2" s="6" t="s">
        <v>893</v>
      </c>
      <c r="D2" s="6" t="s">
        <v>894</v>
      </c>
      <c r="E2" s="48" t="s">
        <v>895</v>
      </c>
      <c r="F2" s="49" t="s">
        <v>896</v>
      </c>
    </row>
    <row r="3" spans="1:6">
      <c r="A3">
        <v>2</v>
      </c>
      <c r="B3" s="50" t="s">
        <v>897</v>
      </c>
      <c r="C3">
        <v>0</v>
      </c>
      <c r="E3" s="51">
        <v>0.05</v>
      </c>
      <c r="F3" s="51">
        <v>0.1</v>
      </c>
    </row>
    <row r="4" spans="1:6">
      <c r="A4">
        <v>3</v>
      </c>
      <c r="B4" s="52" t="s">
        <v>898</v>
      </c>
      <c r="C4">
        <v>1</v>
      </c>
      <c r="D4">
        <v>25</v>
      </c>
      <c r="E4" s="51">
        <v>0.1</v>
      </c>
      <c r="F4" s="51">
        <v>0.15</v>
      </c>
    </row>
    <row r="5" spans="1:6">
      <c r="A5">
        <v>4</v>
      </c>
      <c r="B5" s="52" t="s">
        <v>899</v>
      </c>
      <c r="C5">
        <v>2</v>
      </c>
      <c r="D5">
        <v>20</v>
      </c>
      <c r="E5" s="51">
        <v>0.12</v>
      </c>
      <c r="F5" s="51">
        <v>0.2</v>
      </c>
    </row>
    <row r="6" spans="1:6">
      <c r="A6">
        <v>5</v>
      </c>
      <c r="B6" s="52" t="s">
        <v>900</v>
      </c>
      <c r="C6">
        <v>3</v>
      </c>
      <c r="D6">
        <v>15</v>
      </c>
      <c r="E6" s="51">
        <v>0.15</v>
      </c>
      <c r="F6" s="51">
        <v>0.25</v>
      </c>
    </row>
  </sheetData>
</worksheet>
</file>

<file path=xl/worksheets/sheet10.xml><?xml version="1.0" encoding="utf-8"?>
<worksheet xmlns="http://schemas.openxmlformats.org/spreadsheetml/2006/main">
  <sheetPr codeName="Exchange Rate">
    <tabColor rgb="FFFFFFFF"/>
  </sheetPr>
  <dimension ref="C35"/>
  <sheetViews>
    <sheetView showGridLines="true" workbookViewId="0"/>
  </sheetViews>
  <cols>
    <col min="1" max="1" width="38.7227" customWidth="true"/>
    <col min="2" max="2" width="53.0234" style="27" customWidth="true"/>
    <col min="3" max="3" width="40.8828" customWidth="true"/>
    <col min="4" max="4" width="38.7227" customWidth="true"/>
  </cols>
  <sheetData>
    <row r="1" spans="1:3" s="22">
      <c r="A1" s="22" t="s">
        <v>115</v>
      </c>
      <c r="B1" s="25" t="s">
        <v>116</v>
      </c>
      <c r="C1" s="22" t="s"/>
    </row>
    <row r="2" spans="1:3" s="6">
      <c r="A2" s="6" t="s">
        <v>117</v>
      </c>
      <c r="B2" s="26" t="s">
        <v>118</v>
      </c>
      <c r="C2" s="6" t="s">
        <v>119</v>
      </c>
    </row>
    <row r="3" spans="1:3">
      <c r="A3">
        <v>100</v>
      </c>
      <c r="B3" s="27">
        <v>0.2</v>
      </c>
      <c r="C3">
        <f>=A3/B3</f>
        <v>500</v>
      </c>
    </row>
    <row r="4" spans="1:3">
      <c r="A4">
        <v>200</v>
      </c>
      <c r="B4" s="27">
        <f>=B3*1.01</f>
        <v>0.202</v>
      </c>
      <c r="C4">
        <f>=A4/B4</f>
        <v>990.09900990099</v>
      </c>
    </row>
    <row r="5" spans="1:3">
      <c r="A5">
        <v>300</v>
      </c>
      <c r="B5" s="27">
        <f>=B4*1.01</f>
        <v>0.20402</v>
      </c>
      <c r="C5">
        <f>=A5/B5</f>
        <v>1470.44407411038</v>
      </c>
    </row>
    <row r="6" spans="1:3">
      <c r="A6">
        <v>400</v>
      </c>
      <c r="B6" s="27">
        <f>=B5*1.01</f>
        <v>0.2060602</v>
      </c>
      <c r="C6">
        <f>=A6/B6</f>
        <v>1941.18029585529</v>
      </c>
    </row>
    <row r="7" spans="1:3">
      <c r="A7">
        <v>500</v>
      </c>
      <c r="B7" s="27">
        <f>=B6*1.01</f>
        <v>0.208120802</v>
      </c>
      <c r="C7">
        <f>=A7/B7</f>
        <v>2402.45086120704</v>
      </c>
    </row>
    <row r="8" spans="1:3">
      <c r="A8">
        <v>600</v>
      </c>
      <c r="B8" s="27">
        <f>=B7*1.01</f>
        <v>0.21020201002</v>
      </c>
      <c r="C8">
        <f>=A8/B8</f>
        <v>2854.39706282025</v>
      </c>
    </row>
    <row r="9" spans="1:3">
      <c r="A9">
        <v>700</v>
      </c>
      <c r="B9" s="27">
        <f>=B8*1.01</f>
        <v>0.2123040301202</v>
      </c>
      <c r="C9">
        <f>=A9/B9</f>
        <v>3297.15832338972</v>
      </c>
    </row>
    <row r="10" spans="1:3">
      <c r="A10">
        <v>800</v>
      </c>
      <c r="B10" s="27">
        <f>=B9*1.01</f>
        <v>0.214427070421402</v>
      </c>
      <c r="C10">
        <f>=A10/B10</f>
        <v>3730.87221882854</v>
      </c>
    </row>
    <row r="11" spans="1:3">
      <c r="A11">
        <v>900</v>
      </c>
      <c r="B11" s="27">
        <f>=B10*1.01</f>
        <v>0.216571341125616</v>
      </c>
      <c r="C11">
        <f>=A11/B11</f>
        <v>4155.67450117041</v>
      </c>
    </row>
    <row r="12" spans="1:3">
      <c r="A12">
        <v>1000</v>
      </c>
      <c r="B12" s="27">
        <f>=B11*1.01</f>
        <v>0.218737054536872</v>
      </c>
      <c r="C12">
        <f>=A12/B12</f>
        <v>4571.69912119957</v>
      </c>
    </row>
    <row r="13" spans="1:3">
      <c r="A13">
        <v>2000</v>
      </c>
      <c r="B13" s="27">
        <f>=B12*1.01</f>
        <v>0.220924425082241</v>
      </c>
      <c r="C13">
        <f>=A13/B13</f>
        <v>9052.86954692984</v>
      </c>
    </row>
    <row r="14" spans="1:3">
      <c r="A14">
        <v>4000</v>
      </c>
      <c r="B14" s="27">
        <f>=B13*1.01</f>
        <v>0.223133669333063</v>
      </c>
      <c r="C14">
        <f>=A14/B14</f>
        <v>17926.4743503561</v>
      </c>
    </row>
    <row r="15" spans="1:3">
      <c r="A15">
        <v>8000</v>
      </c>
      <c r="B15" s="27">
        <f>=B14*1.01</f>
        <v>0.225365006026394</v>
      </c>
      <c r="C15">
        <f>=A15/B15</f>
        <v>35497.9690106062</v>
      </c>
    </row>
    <row r="16" spans="1:3">
      <c r="A16">
        <v>16000</v>
      </c>
      <c r="B16" s="27">
        <f>=B15*1.01</f>
        <v>0.227618656086658</v>
      </c>
      <c r="C16">
        <f>=A16/B16</f>
        <v>70293.0079417944</v>
      </c>
    </row>
    <row r="17" spans="1:3">
      <c r="A17">
        <v>32000</v>
      </c>
      <c r="B17" s="27">
        <f>=B16*1.01</f>
        <v>0.229894842647525</v>
      </c>
      <c r="C17">
        <f>=A17/B17</f>
        <v>139194.075132266</v>
      </c>
    </row>
    <row r="18" spans="1:3">
      <c r="A18">
        <f>=A17*2</f>
        <v>64000</v>
      </c>
      <c r="B18" s="27">
        <f>=B17*1.01</f>
        <v>0.232193791074</v>
      </c>
      <c r="C18">
        <f>=A18/B18</f>
        <v>275631.831945081</v>
      </c>
    </row>
    <row r="19" spans="1:3">
      <c r="A19">
        <f>=A18*2</f>
        <v>128000</v>
      </c>
      <c r="B19" s="27">
        <f>=B18*1.01</f>
        <v>0.23451572898474</v>
      </c>
      <c r="C19">
        <f>=A19/B19</f>
        <v>545805.607812042</v>
      </c>
    </row>
    <row r="20" spans="1:3">
      <c r="A20">
        <f>=A19*2</f>
        <v>256000</v>
      </c>
      <c r="B20" s="27">
        <f>=B19*1.01</f>
        <v>0.236860886274587</v>
      </c>
      <c r="C20">
        <f>=A20/B20</f>
        <v>1080803.18378622</v>
      </c>
    </row>
    <row r="21" spans="1:3">
      <c r="A21">
        <f>=A20*2</f>
        <v>512000</v>
      </c>
      <c r="B21" s="27">
        <f>=B20*1.01</f>
        <v>0.239229495137333</v>
      </c>
      <c r="C21">
        <f>=A21/B21</f>
        <v>2140204.32432915</v>
      </c>
    </row>
    <row r="22" spans="1:3">
      <c r="A22">
        <f>=A21*2</f>
        <v>1024000</v>
      </c>
      <c r="B22" s="27">
        <f>=B21*1.01</f>
        <v>0.241621790088706</v>
      </c>
      <c r="C22">
        <f>=A22/B22</f>
        <v>4238028.36500822</v>
      </c>
    </row>
    <row r="23" spans="1:3">
      <c r="A23">
        <f>=A22*2</f>
        <v>2048000</v>
      </c>
      <c r="B23" s="27">
        <f>=B22*1.01</f>
        <v>0.244038007989593</v>
      </c>
      <c r="C23">
        <f>=A23/B23</f>
        <v>8392135.37625391</v>
      </c>
    </row>
    <row r="24" spans="1:3">
      <c r="A24">
        <f>=A23*2</f>
        <v>4096000</v>
      </c>
      <c r="B24" s="27">
        <f>=B23*1.01</f>
        <v>0.246478388069489</v>
      </c>
      <c r="C24">
        <f>=A24/B24</f>
        <v>16618089.8539681</v>
      </c>
    </row>
    <row r="25" spans="1:3">
      <c r="A25">
        <f>=A24*2</f>
        <v>8192000</v>
      </c>
      <c r="B25" s="27">
        <f>=B24*1.01</f>
        <v>0.248943171950184</v>
      </c>
      <c r="C25">
        <f>=A25/B25</f>
        <v>32907108.6217191</v>
      </c>
    </row>
    <row r="26" spans="1:3">
      <c r="A26">
        <f>=A25*2</f>
        <v>16384000</v>
      </c>
      <c r="B26" s="27">
        <f>=B25*1.01</f>
        <v>0.251432603669686</v>
      </c>
      <c r="C26">
        <f>=A26/B26</f>
        <v>65162591.3301368</v>
      </c>
    </row>
    <row r="27" spans="1:3">
      <c r="A27">
        <f>=A26*2</f>
        <v>32768000</v>
      </c>
      <c r="B27" s="27">
        <f>=B26*1.01</f>
        <v>0.253946929706383</v>
      </c>
      <c r="C27">
        <f>=A27/B27</f>
        <v>129034834.317103</v>
      </c>
    </row>
    <row r="28" spans="1:3">
      <c r="A28">
        <f>=A27*2</f>
        <v>65536000</v>
      </c>
      <c r="B28" s="27">
        <f>=B27*1.01</f>
        <v>0.256486399003447</v>
      </c>
      <c r="C28">
        <f>=A28/B28</f>
        <v>255514523.400203</v>
      </c>
    </row>
    <row r="29" spans="1:3">
      <c r="A29">
        <f>=A28*2</f>
        <v>131072000</v>
      </c>
      <c r="B29" s="27">
        <f>=B28*1.01</f>
        <v>0.259051262993481</v>
      </c>
      <c r="C29">
        <f>=A29/B29</f>
        <v>505969353.267729</v>
      </c>
    </row>
    <row r="30" spans="1:3">
      <c r="A30">
        <f>=A29*2</f>
        <v>262144000</v>
      </c>
      <c r="B30" s="27">
        <f>=B29*1.01</f>
        <v>0.261641775623416</v>
      </c>
      <c r="C30">
        <f>=A30/B30</f>
        <v>1001919511.42125</v>
      </c>
    </row>
    <row r="31" spans="1:3">
      <c r="A31">
        <f>=A30*2</f>
        <v>524288000</v>
      </c>
      <c r="B31" s="27">
        <f>=B30*1.01</f>
        <v>0.26425819337965</v>
      </c>
      <c r="C31">
        <f>=A31/B31</f>
        <v>1983999032.51732</v>
      </c>
    </row>
    <row r="32" spans="1:3">
      <c r="A32">
        <f>=A31*2</f>
        <v>1048576000</v>
      </c>
      <c r="B32" s="27">
        <f>=B31*1.01</f>
        <v>0.266900775313447</v>
      </c>
      <c r="C32">
        <f>=A32/B32</f>
        <v>3928710955.47984</v>
      </c>
    </row>
    <row r="33" spans="1:3">
      <c r="A33">
        <f>=A32*2</f>
        <v>2097152000</v>
      </c>
      <c r="B33" s="27">
        <f>=B32*1.01</f>
        <v>0.269569783066581</v>
      </c>
      <c r="C33">
        <f>=A33/B33</f>
        <v>7779625654.41552</v>
      </c>
    </row>
    <row r="34" spans="1:3">
      <c r="A34">
        <f>=A33*2</f>
        <v>4194304000</v>
      </c>
      <c r="B34" s="27">
        <f>=B33*1.01</f>
        <v>0.272265480897247</v>
      </c>
      <c r="C34">
        <f>=A34/B34</f>
        <v>15405199315.6743</v>
      </c>
    </row>
    <row r="35" spans="1:3">
      <c r="A35">
        <f>=A34*2</f>
        <v>8388608000</v>
      </c>
      <c r="B35" s="27">
        <f>=B34*1.01</f>
        <v>0.27498813570622</v>
      </c>
      <c r="C35">
        <f>=A35/B35</f>
        <v>30505345179.553</v>
      </c>
    </row>
  </sheetData>
</worksheet>
</file>

<file path=xl/worksheets/sheet11.xml><?xml version="1.0" encoding="utf-8"?>
<worksheet xmlns="http://schemas.openxmlformats.org/spreadsheetml/2006/main">
  <sheetPr codeName="!Area">
    <tabColor rgb="FFFFFFFF"/>
  </sheetPr>
  <dimension ref="E2"/>
  <sheetViews>
    <sheetView showGridLines="true" workbookViewId="0"/>
  </sheetViews>
  <cols>
    <col min="2" max="2" width="19.5625" style="10" customWidth="true"/>
    <col min="3" max="3" width="25.7734" style="10" customWidth="true"/>
    <col min="4" max="4" width="22.9336" style="10" customWidth="true"/>
    <col min="5" max="5" width="30.7617" style="10" customWidth="true"/>
    <col min="6" max="6" width="25.9023" customWidth="true"/>
    <col min="7" max="7" width="27.6641" customWidth="true"/>
    <col min="8" max="8" width="29.2734" customWidth="true"/>
    <col min="9" max="9" width="22.5312" customWidth="true"/>
    <col min="10" max="10" width="25.7734" customWidth="true"/>
  </cols>
  <sheetData>
    <row r="1" spans="1:10" s="6">
      <c r="A1" s="6" t="s">
        <v>14</v>
      </c>
      <c r="B1" s="58" t="s">
        <v>15</v>
      </c>
      <c r="C1" s="58" t="s">
        <v>16</v>
      </c>
      <c r="D1" s="58" t="s">
        <v>17</v>
      </c>
      <c r="E1" s="58" t="s">
        <v>18</v>
      </c>
      <c r="F1" s="24" t="s">
        <v>930</v>
      </c>
      <c r="G1" s="24" t="s">
        <v>931</v>
      </c>
      <c r="H1" s="24" t="s">
        <v>932</v>
      </c>
      <c r="I1" s="24" t="s">
        <v>933</v>
      </c>
      <c r="J1" s="24" t="s">
        <v>934</v>
      </c>
    </row>
    <row r="2" spans="2:5">
      <c r="B2" s="10" t="s">
        <v>27</v>
      </c>
      <c r="C2" s="10" t="s">
        <v>28</v>
      </c>
      <c r="D2" s="10" t="s">
        <v>104</v>
      </c>
      <c r="E2" s="10" t="s">
        <v>105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2024-05-06T17:36:01Z</dcterms:created>
  <dcterms:modified xsi:type="dcterms:W3CDTF">2024-05-06T17:36:01Z</dcterms:modified>
</cp:coreProperties>
</file>