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544817\Desktop\"/>
    </mc:Choice>
  </mc:AlternateContent>
  <xr:revisionPtr revIDLastSave="0" documentId="13_ncr:1_{E89568BD-1C2A-441D-8FF3-3CC675762950}" xr6:coauthVersionLast="47" xr6:coauthVersionMax="47" xr10:uidLastSave="{00000000-0000-0000-0000-000000000000}"/>
  <bookViews>
    <workbookView xWindow="-110" yWindow="-110" windowWidth="19420" windowHeight="10420" xr2:uid="{A7737141-595B-6A41-A4AE-6C4CC507D6D9}"/>
  </bookViews>
  <sheets>
    <sheet name="Cerio" sheetId="1" r:id="rId1"/>
    <sheet name="Lantano" sheetId="2" r:id="rId2"/>
  </sheets>
  <externalReferences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J120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J119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J118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J117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J116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J115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J114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J113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J112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J111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J108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J107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J106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J105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J104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J103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J102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J101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J76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J75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J74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J73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J72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J71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J70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J69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J68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J67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J64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J63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J62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J61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J60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J59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J58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J57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J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J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J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J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J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J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J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J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J24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J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J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J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J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J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J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J13" i="2"/>
  <c r="AF23" i="2" l="1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J23" i="2"/>
  <c r="AC433" i="1" l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G433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G432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G431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G430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G429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G428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G427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G426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G425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G424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G423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G422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G421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G420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G419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G418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G417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G416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G415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G414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G413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G412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G411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G410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G409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G408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G407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G406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G405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G404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G403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G402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G401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G400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G399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G398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G397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G396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G395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G394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G393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G392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G391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G390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G389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G388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G387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G386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G385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G384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G383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G382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G381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G380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G379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G378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G377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G376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G375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G374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G373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G372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G371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G370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G369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G368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G367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G366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G365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G364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G363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G362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G361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G360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G359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G358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G357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G356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G355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G354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G353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G352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G351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G350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G349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G348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G347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G346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G345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G344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G343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G342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G341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G340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G339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G338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G337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G336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G335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G334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G333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G332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G331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G330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G329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G328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G327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G326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G325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G324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G323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G322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G321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G320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G319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G318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G317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G316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G315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G314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G313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G312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G311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G310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G309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G308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G307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G306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G305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G304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G303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G302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G301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G300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G299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G298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G297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G296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G295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G294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G293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G292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G291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G290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G289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G288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G287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G286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G285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G284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G283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G282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G281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G280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G279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G278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G277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G276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G275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G274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G273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G272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G271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G270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G269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G268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G267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G266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G265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G264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G263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G262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G261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G260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G259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G258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G257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G256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G255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G254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G253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G252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G251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G250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G249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G248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G247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G246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G245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G244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G243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G242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G241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G240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G239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G238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G237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G236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G235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G234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G233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G232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G231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G230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G229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G228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G227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G226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G225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G224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G223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G222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G221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G220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G219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G218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G217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G216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G215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G214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G213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G212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G211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G210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G209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G208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G207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G206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G205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G204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G203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G202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G201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G200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G199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G198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G197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G196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G195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G194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G193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G192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G191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G190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G189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G188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G187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G186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G185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G184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G183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G182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G181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G180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G179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G178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G177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G176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G175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G174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G173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G172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G171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G170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G169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G168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G167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G166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G165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G164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G163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G162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G161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G160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G159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G158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G157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G156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G155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G154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G153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G152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G151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G150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G149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G148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G147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G146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G145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G144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G143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G142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G141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G140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G139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G138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G137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G136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G135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G134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G133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G132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G131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G130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G129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G128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G127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G126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G125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G124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G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G122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G121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G120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G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G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G117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G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G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G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G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G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G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G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G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G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G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G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G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G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G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G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G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G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G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G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G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G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G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G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G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G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G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G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G89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G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G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G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G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G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G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G82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G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G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G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G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G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G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G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G74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G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G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G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G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G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G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G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G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G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G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G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G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G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G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G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G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G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G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G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G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G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G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G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G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G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G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G4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G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G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G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G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G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G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G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G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G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G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G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G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G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G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G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G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G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G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G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G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G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G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G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G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G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G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1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G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G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G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G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G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G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G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G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G38" i="1"/>
  <c r="B46" i="1"/>
  <c r="I46" i="1" s="1"/>
  <c r="B45" i="1"/>
  <c r="I45" i="1" s="1"/>
  <c r="B44" i="1"/>
  <c r="I44" i="1" s="1"/>
  <c r="B43" i="1"/>
  <c r="B42" i="1"/>
  <c r="I42" i="1" s="1"/>
  <c r="B41" i="1"/>
  <c r="I41" i="1" s="1"/>
  <c r="B40" i="1"/>
  <c r="I40" i="1" s="1"/>
  <c r="B39" i="1"/>
  <c r="B37" i="1"/>
  <c r="I37" i="1" s="1"/>
  <c r="B36" i="1"/>
  <c r="I36" i="1" s="1"/>
  <c r="B35" i="1"/>
  <c r="I35" i="1" s="1"/>
  <c r="B34" i="1"/>
  <c r="I34" i="1" s="1"/>
  <c r="B33" i="1"/>
  <c r="I33" i="1" s="1"/>
  <c r="B32" i="1"/>
  <c r="I32" i="1" s="1"/>
  <c r="B31" i="1"/>
  <c r="I31" i="1" s="1"/>
  <c r="B30" i="1"/>
  <c r="B29" i="1"/>
  <c r="I29" i="1" s="1"/>
  <c r="B28" i="1"/>
  <c r="B27" i="1"/>
  <c r="I27" i="1" s="1"/>
  <c r="B26" i="1"/>
  <c r="I26" i="1" s="1"/>
  <c r="B25" i="1"/>
  <c r="I25" i="1" s="1"/>
  <c r="B24" i="1"/>
  <c r="I24" i="1" s="1"/>
  <c r="B23" i="1"/>
  <c r="I23" i="1" s="1"/>
  <c r="B22" i="1"/>
  <c r="I22" i="1" s="1"/>
  <c r="B21" i="1"/>
  <c r="I21" i="1" s="1"/>
  <c r="B20" i="1"/>
  <c r="I20" i="1" s="1"/>
  <c r="B19" i="1"/>
  <c r="I19" i="1" s="1"/>
  <c r="B18" i="1"/>
  <c r="I18" i="1" s="1"/>
  <c r="B17" i="1"/>
  <c r="I17" i="1" s="1"/>
  <c r="B16" i="1"/>
  <c r="B15" i="1"/>
  <c r="I15" i="1" s="1"/>
  <c r="B14" i="1"/>
  <c r="B13" i="1"/>
  <c r="I13" i="1" s="1"/>
  <c r="B12" i="1"/>
  <c r="I12" i="1" s="1"/>
</calcChain>
</file>

<file path=xl/sharedStrings.xml><?xml version="1.0" encoding="utf-8"?>
<sst xmlns="http://schemas.openxmlformats.org/spreadsheetml/2006/main" count="3057" uniqueCount="115">
  <si>
    <t>Material</t>
  </si>
  <si>
    <t>Time</t>
  </si>
  <si>
    <t>Concentracion material</t>
  </si>
  <si>
    <t>% de supervivencia</t>
  </si>
  <si>
    <t>Bacteria</t>
  </si>
  <si>
    <t>Lambda (incident radiation wavelength)</t>
  </si>
  <si>
    <t>Theta (ángulo de reflección)</t>
  </si>
  <si>
    <t>a</t>
  </si>
  <si>
    <t>c</t>
  </si>
  <si>
    <t>D (Crystallite size)</t>
  </si>
  <si>
    <t>d</t>
  </si>
  <si>
    <t>c/a ratio</t>
  </si>
  <si>
    <t>v</t>
  </si>
  <si>
    <t>ρ</t>
  </si>
  <si>
    <t>R (distortion)</t>
  </si>
  <si>
    <t>n</t>
  </si>
  <si>
    <t>V</t>
  </si>
  <si>
    <t>APF (Atomic Packing Factor)</t>
  </si>
  <si>
    <t>Positional parameter (μ) (nm)</t>
  </si>
  <si>
    <t>b</t>
  </si>
  <si>
    <t>b1'</t>
  </si>
  <si>
    <t>b2'</t>
  </si>
  <si>
    <t>b3'</t>
  </si>
  <si>
    <t>α</t>
  </si>
  <si>
    <t>β</t>
  </si>
  <si>
    <t>Contenido de Zn</t>
  </si>
  <si>
    <t>Contenido de Ce</t>
  </si>
  <si>
    <t>Optical band gap</t>
  </si>
  <si>
    <t>C0AS</t>
  </si>
  <si>
    <t>S.Aureus</t>
  </si>
  <si>
    <t>C1AS</t>
  </si>
  <si>
    <t>C1</t>
  </si>
  <si>
    <t>C5AS</t>
  </si>
  <si>
    <t>C10AS</t>
  </si>
  <si>
    <t>C10</t>
  </si>
  <si>
    <t>C0AU</t>
  </si>
  <si>
    <t>C0</t>
  </si>
  <si>
    <t>P. aeruginosa</t>
  </si>
  <si>
    <t>C1AU</t>
  </si>
  <si>
    <t>C5AU</t>
  </si>
  <si>
    <t>C10AU</t>
  </si>
  <si>
    <t>C0E</t>
  </si>
  <si>
    <t>E. colli</t>
  </si>
  <si>
    <t>C1E</t>
  </si>
  <si>
    <t>C5E</t>
  </si>
  <si>
    <t>C10E</t>
  </si>
  <si>
    <t>Concentracion</t>
  </si>
  <si>
    <t>Contenio Lantano</t>
  </si>
  <si>
    <t>Tincion Gram</t>
  </si>
  <si>
    <t>SAcontrol</t>
  </si>
  <si>
    <t>CONTROL</t>
  </si>
  <si>
    <t>Gram +</t>
  </si>
  <si>
    <t>SAL0C1</t>
  </si>
  <si>
    <t>?</t>
  </si>
  <si>
    <t>SAL1C1</t>
  </si>
  <si>
    <t>SAL5C1</t>
  </si>
  <si>
    <t>SAL10C1</t>
  </si>
  <si>
    <t>SAL0C2</t>
  </si>
  <si>
    <t>C2</t>
  </si>
  <si>
    <t>SAL1C2</t>
  </si>
  <si>
    <t>SAL5C2</t>
  </si>
  <si>
    <t>SAL10C2</t>
  </si>
  <si>
    <t>SAL0C3</t>
  </si>
  <si>
    <t>C3</t>
  </si>
  <si>
    <t>SAL1C3</t>
  </si>
  <si>
    <t>SAL5C3</t>
  </si>
  <si>
    <t>SAL10CE3</t>
  </si>
  <si>
    <t>PAcontrol</t>
  </si>
  <si>
    <t>Pseudomona aeruginosa</t>
  </si>
  <si>
    <t>Gram -</t>
  </si>
  <si>
    <t>PAL0C1</t>
  </si>
  <si>
    <t>PAL1C1</t>
  </si>
  <si>
    <t>PAL5C1</t>
  </si>
  <si>
    <t>PAL10C1</t>
  </si>
  <si>
    <t>PAL0C2</t>
  </si>
  <si>
    <t>PAL1C2</t>
  </si>
  <si>
    <t>PAL5C2</t>
  </si>
  <si>
    <t>PAL10C2</t>
  </si>
  <si>
    <t>PAL0C3</t>
  </si>
  <si>
    <t>PAL1C3</t>
  </si>
  <si>
    <t>PAL5C3</t>
  </si>
  <si>
    <t>PAL10CE3</t>
  </si>
  <si>
    <t>Eccontrol</t>
  </si>
  <si>
    <t xml:space="preserve">Escherichia coli </t>
  </si>
  <si>
    <t>ECL0C1</t>
  </si>
  <si>
    <t>ECL1C1</t>
  </si>
  <si>
    <t>ECL5C1</t>
  </si>
  <si>
    <t>ECL10C1</t>
  </si>
  <si>
    <t>ECL0C2</t>
  </si>
  <si>
    <t>ECL1C2</t>
  </si>
  <si>
    <t>ECL5C2</t>
  </si>
  <si>
    <t>ECL10C2</t>
  </si>
  <si>
    <t>ECL0C3</t>
  </si>
  <si>
    <t>ECL1C3</t>
  </si>
  <si>
    <t>ECL5C3</t>
  </si>
  <si>
    <t>ECL10CE3</t>
  </si>
  <si>
    <t>C5</t>
  </si>
  <si>
    <t>supervivencia</t>
  </si>
  <si>
    <t>Lambda</t>
  </si>
  <si>
    <t>Theta</t>
  </si>
  <si>
    <t>D</t>
  </si>
  <si>
    <t>R</t>
  </si>
  <si>
    <t>APF</t>
  </si>
  <si>
    <t>Positional</t>
  </si>
  <si>
    <t xml:space="preserve"> Zn</t>
  </si>
  <si>
    <t>Ce</t>
  </si>
  <si>
    <t>Optical_band</t>
  </si>
  <si>
    <t>Contenio_Cerio</t>
  </si>
  <si>
    <t>Concentracion_material</t>
  </si>
  <si>
    <t>c/a_ratio</t>
  </si>
  <si>
    <t>alpha</t>
  </si>
  <si>
    <t>beta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</si>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</sst>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0" borderId="0" xfId="0" applyFont="1"/>
    <xf numFmtId="164" fontId="0" fillId="3" borderId="0" xfId="0" applyNumberForma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0" fontId="0" fillId="7" borderId="0" xfId="0" applyFill="1" applyAlignment="1">
      <alignment horizontal="center" vertical="center"/>
    </xf>
    <xf numFmtId="0" fontId="2" fillId="2" borderId="0" xfId="0" applyFont="1" applyFill="1"/>
    <xf numFmtId="0" fontId="1" fillId="2" borderId="0" xfId="0" applyFont="1" applyFill="1"/>
    <xf numFmtId="0" fontId="2" fillId="8" borderId="0" xfId="0" applyFont="1" applyFill="1"/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mx-my.sharepoint.com/personal/gildardo_sanchez_tec_mx1/Documents/Research/Material%20Science%20AI/Ene2023/%20Ce-Borrad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mx-my.sharepoint.com/personal/gildardo_sanchez_tec_mx1/Documents/Research/Material%20Science%20AI/Ene2023/Paper%20La-ZnO_ACOMOD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ueva tabla"/>
      <sheetName val="Micro"/>
      <sheetName val="Integrado"/>
      <sheetName val="Hoja1"/>
      <sheetName val="Respaldo"/>
    </sheetNames>
    <sheetDataSet>
      <sheetData sheetId="0" refreshError="1">
        <row r="2">
          <cell r="L2" t="str">
            <v>C0</v>
          </cell>
          <cell r="M2">
            <v>1.5406000000000001E-10</v>
          </cell>
          <cell r="N2">
            <v>1</v>
          </cell>
          <cell r="O2">
            <v>3.2486999999999999E-10</v>
          </cell>
          <cell r="P2">
            <v>5.2056000000000001E-10</v>
          </cell>
          <cell r="Q2">
            <v>2.7E-8</v>
          </cell>
        </row>
        <row r="3">
          <cell r="L3" t="str">
            <v>C1</v>
          </cell>
          <cell r="M3">
            <v>1.5406000000000001E-10</v>
          </cell>
          <cell r="N3">
            <v>1</v>
          </cell>
          <cell r="O3">
            <v>3.2486E-10</v>
          </cell>
          <cell r="P3">
            <v>5.2056999999999999E-10</v>
          </cell>
          <cell r="Q3">
            <v>3.3000000000000004E-8</v>
          </cell>
        </row>
        <row r="4">
          <cell r="L4" t="str">
            <v>C5</v>
          </cell>
          <cell r="M4">
            <v>1.5406000000000001E-10</v>
          </cell>
          <cell r="N4">
            <v>1</v>
          </cell>
          <cell r="O4">
            <v>3.2486E-10</v>
          </cell>
          <cell r="P4">
            <v>5.2054299999999997E-10</v>
          </cell>
          <cell r="Q4">
            <v>2.5000000000000002E-8</v>
          </cell>
        </row>
        <row r="5">
          <cell r="L5" t="str">
            <v>C10</v>
          </cell>
          <cell r="M5">
            <v>1.5406000000000001E-10</v>
          </cell>
          <cell r="N5">
            <v>1</v>
          </cell>
          <cell r="O5">
            <v>3.2500000000000002E-10</v>
          </cell>
          <cell r="P5">
            <v>5.2002000000000003E-10</v>
          </cell>
          <cell r="Q5">
            <v>1.2000000000000002E-8</v>
          </cell>
        </row>
        <row r="10">
          <cell r="E10">
            <v>6.4818509959752269E-11</v>
          </cell>
          <cell r="F10">
            <v>6.4818509959752269E-11</v>
          </cell>
          <cell r="G10">
            <v>6.4818509959752269E-11</v>
          </cell>
          <cell r="H10">
            <v>6.4818509959752269E-11</v>
          </cell>
        </row>
        <row r="11">
          <cell r="E11">
            <v>1.6023640225320899</v>
          </cell>
          <cell r="F11">
            <v>1.6024441297789818</v>
          </cell>
          <cell r="G11">
            <v>1.6023610170534999</v>
          </cell>
          <cell r="H11">
            <v>1.6000615384615384</v>
          </cell>
        </row>
        <row r="12">
          <cell r="E12">
            <v>4.7578188499483822E-29</v>
          </cell>
          <cell r="F12">
            <v>4.7576173409026953E-29</v>
          </cell>
          <cell r="G12">
            <v>4.7573705812580663E-29</v>
          </cell>
          <cell r="H12">
            <v>4.7566879425000013E-29</v>
          </cell>
        </row>
        <row r="13">
          <cell r="E13" t="str">
            <v>?</v>
          </cell>
          <cell r="F13" t="str">
            <v>?</v>
          </cell>
          <cell r="G13" t="str">
            <v>?</v>
          </cell>
          <cell r="H13" t="str">
            <v>?</v>
          </cell>
        </row>
        <row r="14">
          <cell r="E14">
            <v>1.0191149694405652</v>
          </cell>
          <cell r="F14">
            <v>1.0190640232060284</v>
          </cell>
          <cell r="G14">
            <v>1.0191168809500122</v>
          </cell>
          <cell r="H14">
            <v>1.0205814730260796</v>
          </cell>
        </row>
        <row r="15">
          <cell r="E15">
            <v>216497.99372903304</v>
          </cell>
          <cell r="F15">
            <v>395296.34380035457</v>
          </cell>
          <cell r="G15">
            <v>171879.2815344994</v>
          </cell>
          <cell r="H15">
            <v>19011.201435356717</v>
          </cell>
        </row>
        <row r="16">
          <cell r="E16">
            <v>1.0305994700101315E-23</v>
          </cell>
          <cell r="F16">
            <v>1.8816569198676071E-23</v>
          </cell>
          <cell r="G16">
            <v>8.1812308687234216E-24</v>
          </cell>
          <cell r="H16">
            <v>9.0477868423386068E-25</v>
          </cell>
        </row>
        <row r="17">
          <cell r="E17">
            <v>75.463475162487867</v>
          </cell>
          <cell r="F17">
            <v>75.459702693218077</v>
          </cell>
          <cell r="G17">
            <v>75.463616706032994</v>
          </cell>
          <cell r="H17">
            <v>75.572066891801697</v>
          </cell>
        </row>
        <row r="18">
          <cell r="E18">
            <v>0.37982441511723053</v>
          </cell>
          <cell r="F18">
            <v>0.37981143542410706</v>
          </cell>
          <cell r="G18">
            <v>0.37982490212966014</v>
          </cell>
          <cell r="H18">
            <v>0.38019831788551034</v>
          </cell>
        </row>
        <row r="19">
          <cell r="E19">
            <v>1.9772139753342553E-10</v>
          </cell>
          <cell r="F19">
            <v>1.9771843893872742E-10</v>
          </cell>
          <cell r="G19">
            <v>1.9771519402927968E-10</v>
          </cell>
          <cell r="H19">
            <v>1.9771072926682309E-10</v>
          </cell>
        </row>
        <row r="20">
          <cell r="E20">
            <v>3.2283860246657448E-10</v>
          </cell>
          <cell r="F20">
            <v>3.2285156106127257E-10</v>
          </cell>
          <cell r="G20">
            <v>3.2282780597072029E-10</v>
          </cell>
          <cell r="H20">
            <v>3.2230927073317691E-10</v>
          </cell>
        </row>
        <row r="21">
          <cell r="E21">
            <v>3.8030812237259786E-10</v>
          </cell>
          <cell r="F21">
            <v>3.8029804193075631E-10</v>
          </cell>
          <cell r="G21">
            <v>3.8029635489974883E-10</v>
          </cell>
          <cell r="H21">
            <v>3.8041363338768374E-10</v>
          </cell>
        </row>
        <row r="22">
          <cell r="E22">
            <v>3.8030812237259786E-10</v>
          </cell>
          <cell r="F22">
            <v>3.8029804193075631E-10</v>
          </cell>
          <cell r="H22">
            <v>3.8041363338768369E-10</v>
          </cell>
        </row>
        <row r="23">
          <cell r="E23">
            <v>108.44521445400626</v>
          </cell>
          <cell r="F23">
            <v>108.44793160812431</v>
          </cell>
          <cell r="G23">
            <v>108.44511250783229</v>
          </cell>
          <cell r="H23">
            <v>108.36704010608628</v>
          </cell>
        </row>
        <row r="24">
          <cell r="E24">
            <v>110.47745017670516</v>
          </cell>
          <cell r="F24">
            <v>110.47483839754317</v>
          </cell>
          <cell r="G24">
            <v>110.4775481637089</v>
          </cell>
          <cell r="H24">
            <v>110.55247038767138</v>
          </cell>
        </row>
        <row r="27">
          <cell r="E27">
            <v>100</v>
          </cell>
          <cell r="F27">
            <v>99</v>
          </cell>
          <cell r="G27">
            <v>95</v>
          </cell>
          <cell r="H27">
            <v>90</v>
          </cell>
        </row>
        <row r="28">
          <cell r="E28">
            <v>0</v>
          </cell>
          <cell r="F28">
            <v>1</v>
          </cell>
          <cell r="G28">
            <v>5</v>
          </cell>
          <cell r="H28">
            <v>10</v>
          </cell>
        </row>
        <row r="29">
          <cell r="E29">
            <v>3.25</v>
          </cell>
          <cell r="F29">
            <v>3.2530000000000001</v>
          </cell>
          <cell r="G29">
            <v>3.2690000000000001</v>
          </cell>
          <cell r="H29">
            <v>3.2730000000000001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ueva tabla"/>
      <sheetName val="Micro"/>
      <sheetName val="Integrado"/>
      <sheetName val="Respaldo"/>
    </sheetNames>
    <sheetDataSet>
      <sheetData sheetId="0">
        <row r="10">
          <cell r="E10">
            <v>6.4818509959752269E-11</v>
          </cell>
          <cell r="F10">
            <v>6.4818509959752269E-11</v>
          </cell>
        </row>
        <row r="11">
          <cell r="E11">
            <v>1.6023147008126077</v>
          </cell>
          <cell r="F11">
            <v>1.6022286523425475</v>
          </cell>
        </row>
        <row r="12">
          <cell r="E12">
            <v>4.7581117604711427E-29</v>
          </cell>
          <cell r="F12">
            <v>4.75697759367588E-29</v>
          </cell>
        </row>
        <row r="13">
          <cell r="E13" t="str">
            <v>?</v>
          </cell>
          <cell r="F13" t="str">
            <v>?</v>
          </cell>
        </row>
        <row r="14">
          <cell r="E14">
            <v>1.0191463393722133</v>
          </cell>
          <cell r="F14">
            <v>1.0192010731226939</v>
          </cell>
        </row>
        <row r="15">
          <cell r="E15">
            <v>216484.66605963136</v>
          </cell>
          <cell r="F15">
            <v>133851.3909139476</v>
          </cell>
        </row>
        <row r="16">
          <cell r="E16">
            <v>1.0305994700101315E-23</v>
          </cell>
        </row>
        <row r="17">
          <cell r="E17">
            <v>75.465798044722703</v>
          </cell>
          <cell r="F17">
            <v>75.469850972158554</v>
          </cell>
        </row>
        <row r="18">
          <cell r="E18">
            <v>0.37983240763197279</v>
          </cell>
          <cell r="F18">
            <v>0.37984635343180634</v>
          </cell>
        </row>
        <row r="19">
          <cell r="E19">
            <v>1.9772555811689976E-10</v>
          </cell>
          <cell r="F19">
            <v>1.977100269612552E-10</v>
          </cell>
        </row>
        <row r="20">
          <cell r="E20">
            <v>3.2283444188310023E-10</v>
          </cell>
          <cell r="F20">
            <v>3.2278997303874476E-10</v>
          </cell>
        </row>
        <row r="21">
          <cell r="E21">
            <v>3.803188277388322E-10</v>
          </cell>
          <cell r="F21">
            <v>3.8029366857866599E-10</v>
          </cell>
        </row>
        <row r="22">
          <cell r="E22">
            <v>3.803188277388322E-10</v>
          </cell>
          <cell r="F22">
            <v>3.8029366857866599E-10</v>
          </cell>
        </row>
        <row r="23">
          <cell r="E23">
            <v>108.44354142386879</v>
          </cell>
          <cell r="F23">
            <v>108.44062243218264</v>
          </cell>
        </row>
        <row r="24">
          <cell r="E24">
            <v>110.47905818239519</v>
          </cell>
          <cell r="F24">
            <v>110.4818634644936</v>
          </cell>
        </row>
        <row r="26">
          <cell r="E26">
            <v>100</v>
          </cell>
          <cell r="F26">
            <v>99</v>
          </cell>
        </row>
        <row r="27">
          <cell r="E27">
            <v>0</v>
          </cell>
          <cell r="F27">
            <v>1</v>
          </cell>
        </row>
        <row r="28">
          <cell r="E28">
            <v>3.222</v>
          </cell>
          <cell r="F28">
            <v>3.2069999999999999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7CF8-907E-754E-9786-A2FAE2E2DD84}">
  <dimension ref="A1:AD433"/>
  <sheetViews>
    <sheetView tabSelected="1" workbookViewId="0">
      <pane ySplit="1" topLeftCell="A2" activePane="bottomLeft" state="frozen"/>
      <selection pane="bottomLeft" activeCell="E269" sqref="E269"/>
    </sheetView>
  </sheetViews>
  <sheetFormatPr baseColWidth="10" defaultColWidth="11" defaultRowHeight="15.5" x14ac:dyDescent="0.35"/>
  <cols>
    <col min="1" max="1" width="8.08203125" bestFit="1" customWidth="1"/>
    <col min="2" max="2" width="14.5" customWidth="1"/>
    <col min="4" max="4" width="17" customWidth="1"/>
    <col min="5" max="5" width="16.58203125" customWidth="1"/>
    <col min="6" max="6" width="14.33203125" customWidth="1"/>
  </cols>
  <sheetData>
    <row r="1" spans="1:30" ht="31" x14ac:dyDescent="0.35">
      <c r="A1" s="1" t="s">
        <v>0</v>
      </c>
      <c r="B1" s="1" t="s">
        <v>107</v>
      </c>
      <c r="C1" s="1" t="s">
        <v>1</v>
      </c>
      <c r="D1" s="1" t="s">
        <v>108</v>
      </c>
      <c r="E1" s="1" t="s">
        <v>97</v>
      </c>
      <c r="F1" s="1" t="s">
        <v>4</v>
      </c>
      <c r="G1" s="2" t="s">
        <v>98</v>
      </c>
      <c r="H1" s="2" t="s">
        <v>99</v>
      </c>
      <c r="I1" s="2" t="s">
        <v>7</v>
      </c>
      <c r="J1" s="2" t="s">
        <v>8</v>
      </c>
      <c r="K1" s="2" t="s">
        <v>100</v>
      </c>
      <c r="L1" s="2" t="s">
        <v>10</v>
      </c>
      <c r="M1" s="2" t="s">
        <v>109</v>
      </c>
      <c r="N1" s="2" t="s">
        <v>12</v>
      </c>
      <c r="O1" s="2" t="s">
        <v>13</v>
      </c>
      <c r="P1" s="2" t="s">
        <v>101</v>
      </c>
      <c r="Q1" s="2" t="s">
        <v>15</v>
      </c>
      <c r="R1" s="2" t="s">
        <v>16</v>
      </c>
      <c r="S1" s="2" t="s">
        <v>102</v>
      </c>
      <c r="T1" s="2" t="s">
        <v>103</v>
      </c>
      <c r="U1" s="2" t="s">
        <v>19</v>
      </c>
      <c r="V1" s="2" t="s">
        <v>112</v>
      </c>
      <c r="W1" s="2" t="s">
        <v>113</v>
      </c>
      <c r="X1" s="2" t="s">
        <v>114</v>
      </c>
      <c r="Y1" s="2" t="s">
        <v>110</v>
      </c>
      <c r="Z1" s="2" t="s">
        <v>111</v>
      </c>
      <c r="AA1" s="2" t="s">
        <v>104</v>
      </c>
      <c r="AB1" s="2" t="s">
        <v>105</v>
      </c>
      <c r="AC1" s="2" t="s">
        <v>106</v>
      </c>
      <c r="AD1" s="3"/>
    </row>
    <row r="2" spans="1:30" x14ac:dyDescent="0.35">
      <c r="A2" t="s">
        <v>28</v>
      </c>
      <c r="B2">
        <v>0</v>
      </c>
      <c r="C2">
        <v>0</v>
      </c>
      <c r="D2">
        <v>0</v>
      </c>
      <c r="E2">
        <v>0.95486119791666701</v>
      </c>
      <c r="F2" t="s">
        <v>29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</row>
    <row r="3" spans="1:30" x14ac:dyDescent="0.35">
      <c r="A3" t="s">
        <v>28</v>
      </c>
      <c r="B3">
        <v>0</v>
      </c>
      <c r="C3">
        <v>1</v>
      </c>
      <c r="D3">
        <v>0</v>
      </c>
      <c r="E3">
        <v>4.5138890624999997</v>
      </c>
      <c r="F3" t="s">
        <v>29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</row>
    <row r="4" spans="1:30" x14ac:dyDescent="0.35">
      <c r="A4" t="s">
        <v>28</v>
      </c>
      <c r="B4">
        <v>0</v>
      </c>
      <c r="C4">
        <v>2</v>
      </c>
      <c r="D4">
        <v>0</v>
      </c>
      <c r="E4">
        <v>23.4375</v>
      </c>
      <c r="F4" t="s">
        <v>29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</row>
    <row r="5" spans="1:30" x14ac:dyDescent="0.35">
      <c r="A5" t="s">
        <v>28</v>
      </c>
      <c r="B5">
        <v>0</v>
      </c>
      <c r="C5">
        <v>3</v>
      </c>
      <c r="D5">
        <v>0</v>
      </c>
      <c r="E5">
        <v>44.878472395833299</v>
      </c>
      <c r="F5" t="s">
        <v>29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</row>
    <row r="6" spans="1:30" x14ac:dyDescent="0.35">
      <c r="A6" t="s">
        <v>28</v>
      </c>
      <c r="B6">
        <v>0</v>
      </c>
      <c r="C6">
        <v>4</v>
      </c>
      <c r="D6">
        <v>0</v>
      </c>
      <c r="E6">
        <v>58.159722395833299</v>
      </c>
      <c r="F6" t="s">
        <v>29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</row>
    <row r="7" spans="1:30" x14ac:dyDescent="0.35">
      <c r="A7" t="s">
        <v>28</v>
      </c>
      <c r="B7">
        <v>0</v>
      </c>
      <c r="C7">
        <v>5</v>
      </c>
      <c r="D7">
        <v>0</v>
      </c>
      <c r="E7">
        <v>70.225694531249999</v>
      </c>
      <c r="F7" t="s">
        <v>29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</row>
    <row r="8" spans="1:30" x14ac:dyDescent="0.35">
      <c r="A8" t="s">
        <v>28</v>
      </c>
      <c r="B8">
        <v>0</v>
      </c>
      <c r="C8">
        <v>6</v>
      </c>
      <c r="D8">
        <v>0</v>
      </c>
      <c r="E8">
        <v>81.944444531249999</v>
      </c>
      <c r="F8" t="s">
        <v>29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</row>
    <row r="9" spans="1:30" x14ac:dyDescent="0.35">
      <c r="A9" t="s">
        <v>28</v>
      </c>
      <c r="B9">
        <v>0</v>
      </c>
      <c r="C9">
        <v>7</v>
      </c>
      <c r="D9">
        <v>0</v>
      </c>
      <c r="E9">
        <v>92.534722395833299</v>
      </c>
      <c r="F9" t="s">
        <v>29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</row>
    <row r="10" spans="1:30" x14ac:dyDescent="0.35">
      <c r="A10" t="s">
        <v>28</v>
      </c>
      <c r="B10">
        <v>0</v>
      </c>
      <c r="C10">
        <v>8</v>
      </c>
      <c r="D10">
        <v>0</v>
      </c>
      <c r="E10">
        <v>100</v>
      </c>
      <c r="F10" t="s">
        <v>29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</row>
    <row r="11" spans="1:30" x14ac:dyDescent="0.35">
      <c r="A11" t="s">
        <v>28</v>
      </c>
      <c r="B11">
        <v>0</v>
      </c>
      <c r="C11">
        <v>0</v>
      </c>
      <c r="D11">
        <v>20</v>
      </c>
      <c r="E11">
        <v>0</v>
      </c>
      <c r="F11" t="s">
        <v>29</v>
      </c>
      <c r="G11" s="4">
        <f t="shared" ref="G11:G37" si="0">1.5406*10^-10</f>
        <v>1.5406000000000001E-10</v>
      </c>
      <c r="H11" s="4">
        <v>1</v>
      </c>
      <c r="I11" s="4" t="e">
        <f>VLOOKUP(B11,'[1]Nueva tabla'!$L$2:$Q$5,4,FALSE)</f>
        <v>#N/A</v>
      </c>
      <c r="J11" s="4">
        <f t="shared" ref="J11:J37" si="1">5.2056*10^-10</f>
        <v>5.2056000000000001E-10</v>
      </c>
      <c r="K11" s="4">
        <f t="shared" ref="K11:K37" si="2">27*10^-9</f>
        <v>2.7E-8</v>
      </c>
      <c r="L11">
        <f>'[1]Nueva tabla'!$E$10</f>
        <v>6.4818509959752269E-11</v>
      </c>
      <c r="M11">
        <f>'[1]Nueva tabla'!$E$11</f>
        <v>1.6023640225320899</v>
      </c>
      <c r="N11">
        <f>'[1]Nueva tabla'!$E$12</f>
        <v>4.7578188499483822E-29</v>
      </c>
      <c r="O11" t="str">
        <f>'[1]Nueva tabla'!$E$13</f>
        <v>?</v>
      </c>
      <c r="P11">
        <f>'[1]Nueva tabla'!$E$14</f>
        <v>1.0191149694405652</v>
      </c>
      <c r="Q11">
        <f>'[1]Nueva tabla'!$E$15</f>
        <v>216497.99372903304</v>
      </c>
      <c r="R11">
        <f>'[1]Nueva tabla'!$E$16</f>
        <v>1.0305994700101315E-23</v>
      </c>
      <c r="S11">
        <f>'[1]Nueva tabla'!$E$17</f>
        <v>75.463475162487867</v>
      </c>
      <c r="T11">
        <f>'[1]Nueva tabla'!$E$18</f>
        <v>0.37982441511723053</v>
      </c>
      <c r="U11">
        <f>'[1]Nueva tabla'!$E$19</f>
        <v>1.9772139753342553E-10</v>
      </c>
      <c r="V11">
        <f>'[1]Nueva tabla'!$E$20</f>
        <v>3.2283860246657448E-10</v>
      </c>
      <c r="W11">
        <f>'[1]Nueva tabla'!$E$21</f>
        <v>3.8030812237259786E-10</v>
      </c>
      <c r="X11">
        <f>'[1]Nueva tabla'!$E$22</f>
        <v>3.8030812237259786E-10</v>
      </c>
      <c r="Y11">
        <f>'[1]Nueva tabla'!$E$23</f>
        <v>108.44521445400626</v>
      </c>
      <c r="Z11">
        <f>'[1]Nueva tabla'!$E$24</f>
        <v>110.47745017670516</v>
      </c>
      <c r="AA11">
        <f>'[1]Nueva tabla'!$E$27</f>
        <v>100</v>
      </c>
      <c r="AB11">
        <f>'[1]Nueva tabla'!$E$28</f>
        <v>0</v>
      </c>
      <c r="AC11">
        <f>'[1]Nueva tabla'!$E$29</f>
        <v>3.25</v>
      </c>
    </row>
    <row r="12" spans="1:30" x14ac:dyDescent="0.35">
      <c r="A12" t="s">
        <v>28</v>
      </c>
      <c r="B12" t="str">
        <f t="shared" ref="B12:B37" si="3">MID(A12,1,2)</f>
        <v>C0</v>
      </c>
      <c r="C12">
        <v>1</v>
      </c>
      <c r="D12">
        <v>20</v>
      </c>
      <c r="E12">
        <v>3.63716030117192</v>
      </c>
      <c r="F12" t="s">
        <v>29</v>
      </c>
      <c r="G12" s="4">
        <f t="shared" si="0"/>
        <v>1.5406000000000001E-10</v>
      </c>
      <c r="H12" s="4">
        <v>1</v>
      </c>
      <c r="I12" s="4">
        <f>VLOOKUP(B12,'[1]Nueva tabla'!$L$2:$Q$5,4,FALSE)</f>
        <v>3.2486999999999999E-10</v>
      </c>
      <c r="J12" s="4">
        <f t="shared" si="1"/>
        <v>5.2056000000000001E-10</v>
      </c>
      <c r="K12" s="4">
        <f t="shared" si="2"/>
        <v>2.7E-8</v>
      </c>
      <c r="L12">
        <f>'[1]Nueva tabla'!$E$10</f>
        <v>6.4818509959752269E-11</v>
      </c>
      <c r="M12">
        <f>'[1]Nueva tabla'!$E$11</f>
        <v>1.6023640225320899</v>
      </c>
      <c r="N12">
        <f>'[1]Nueva tabla'!$E$12</f>
        <v>4.7578188499483822E-29</v>
      </c>
      <c r="O12" t="str">
        <f>'[1]Nueva tabla'!$E$13</f>
        <v>?</v>
      </c>
      <c r="P12">
        <f>'[1]Nueva tabla'!$E$14</f>
        <v>1.0191149694405652</v>
      </c>
      <c r="Q12">
        <f>'[1]Nueva tabla'!$E$15</f>
        <v>216497.99372903304</v>
      </c>
      <c r="R12">
        <f>'[1]Nueva tabla'!$E$16</f>
        <v>1.0305994700101315E-23</v>
      </c>
      <c r="S12">
        <f>'[1]Nueva tabla'!$E$17</f>
        <v>75.463475162487867</v>
      </c>
      <c r="T12">
        <f>'[1]Nueva tabla'!$E$18</f>
        <v>0.37982441511723053</v>
      </c>
      <c r="U12">
        <f>'[1]Nueva tabla'!$E$19</f>
        <v>1.9772139753342553E-10</v>
      </c>
      <c r="V12">
        <f>'[1]Nueva tabla'!$E$20</f>
        <v>3.2283860246657448E-10</v>
      </c>
      <c r="W12">
        <f>'[1]Nueva tabla'!$E$21</f>
        <v>3.8030812237259786E-10</v>
      </c>
      <c r="X12">
        <f>'[1]Nueva tabla'!$E$22</f>
        <v>3.8030812237259786E-10</v>
      </c>
      <c r="Y12">
        <f>'[1]Nueva tabla'!$E$23</f>
        <v>108.44521445400626</v>
      </c>
      <c r="Z12">
        <f>'[1]Nueva tabla'!$E$24</f>
        <v>110.47745017670516</v>
      </c>
      <c r="AA12">
        <f>'[1]Nueva tabla'!$E$27</f>
        <v>100</v>
      </c>
      <c r="AB12">
        <f>'[1]Nueva tabla'!$E$28</f>
        <v>0</v>
      </c>
      <c r="AC12">
        <f>'[1]Nueva tabla'!$E$29</f>
        <v>3.25</v>
      </c>
    </row>
    <row r="13" spans="1:30" x14ac:dyDescent="0.35">
      <c r="A13" t="s">
        <v>28</v>
      </c>
      <c r="B13" t="str">
        <f t="shared" si="3"/>
        <v>C0</v>
      </c>
      <c r="C13">
        <v>2</v>
      </c>
      <c r="D13">
        <v>20</v>
      </c>
      <c r="E13">
        <v>14.8992110560028</v>
      </c>
      <c r="F13" t="s">
        <v>29</v>
      </c>
      <c r="G13" s="4">
        <f t="shared" si="0"/>
        <v>1.5406000000000001E-10</v>
      </c>
      <c r="H13" s="4">
        <v>1</v>
      </c>
      <c r="I13" s="4">
        <f>VLOOKUP(B13,'[1]Nueva tabla'!$L$2:$Q$5,4,FALSE)</f>
        <v>3.2486999999999999E-10</v>
      </c>
      <c r="J13" s="4">
        <f t="shared" si="1"/>
        <v>5.2056000000000001E-10</v>
      </c>
      <c r="K13" s="4">
        <f t="shared" si="2"/>
        <v>2.7E-8</v>
      </c>
      <c r="L13">
        <f>'[1]Nueva tabla'!$E$10</f>
        <v>6.4818509959752269E-11</v>
      </c>
      <c r="M13">
        <f>'[1]Nueva tabla'!$E$11</f>
        <v>1.6023640225320899</v>
      </c>
      <c r="N13">
        <f>'[1]Nueva tabla'!$E$12</f>
        <v>4.7578188499483822E-29</v>
      </c>
      <c r="O13" t="str">
        <f>'[1]Nueva tabla'!$E$13</f>
        <v>?</v>
      </c>
      <c r="P13">
        <f>'[1]Nueva tabla'!$E$14</f>
        <v>1.0191149694405652</v>
      </c>
      <c r="Q13">
        <f>'[1]Nueva tabla'!$E$15</f>
        <v>216497.99372903304</v>
      </c>
      <c r="R13">
        <f>'[1]Nueva tabla'!$E$16</f>
        <v>1.0305994700101315E-23</v>
      </c>
      <c r="S13">
        <f>'[1]Nueva tabla'!$E$17</f>
        <v>75.463475162487867</v>
      </c>
      <c r="T13">
        <f>'[1]Nueva tabla'!$E$18</f>
        <v>0.37982441511723053</v>
      </c>
      <c r="U13">
        <f>'[1]Nueva tabla'!$E$19</f>
        <v>1.9772139753342553E-10</v>
      </c>
      <c r="V13">
        <f>'[1]Nueva tabla'!$E$20</f>
        <v>3.2283860246657448E-10</v>
      </c>
      <c r="W13">
        <f>'[1]Nueva tabla'!$E$21</f>
        <v>3.8030812237259786E-10</v>
      </c>
      <c r="X13">
        <f>'[1]Nueva tabla'!$E$22</f>
        <v>3.8030812237259786E-10</v>
      </c>
      <c r="Y13">
        <f>'[1]Nueva tabla'!$E$23</f>
        <v>108.44521445400626</v>
      </c>
      <c r="Z13">
        <f>'[1]Nueva tabla'!$E$24</f>
        <v>110.47745017670516</v>
      </c>
      <c r="AA13">
        <f>'[1]Nueva tabla'!$E$27</f>
        <v>100</v>
      </c>
      <c r="AB13">
        <f>'[1]Nueva tabla'!$E$28</f>
        <v>0</v>
      </c>
      <c r="AC13">
        <f>'[1]Nueva tabla'!$E$29</f>
        <v>3.25</v>
      </c>
    </row>
    <row r="14" spans="1:30" x14ac:dyDescent="0.35">
      <c r="A14" t="s">
        <v>28</v>
      </c>
      <c r="B14" t="str">
        <f t="shared" si="3"/>
        <v>C0</v>
      </c>
      <c r="C14">
        <v>3</v>
      </c>
      <c r="D14">
        <v>20</v>
      </c>
      <c r="E14">
        <v>24.145486348944299</v>
      </c>
      <c r="F14" t="s">
        <v>29</v>
      </c>
      <c r="G14" s="4">
        <f t="shared" si="0"/>
        <v>1.5406000000000001E-10</v>
      </c>
      <c r="H14" s="4">
        <v>1</v>
      </c>
      <c r="I14" s="4">
        <f>VLOOKUP(B14,'[1]Nueva tabla'!$L$2:$Q$5,4,FALSE)</f>
        <v>3.2486999999999999E-10</v>
      </c>
      <c r="J14" s="4">
        <f t="shared" si="1"/>
        <v>5.2056000000000001E-10</v>
      </c>
      <c r="K14" s="4">
        <f t="shared" si="2"/>
        <v>2.7E-8</v>
      </c>
      <c r="L14">
        <f>'[1]Nueva tabla'!$E$10</f>
        <v>6.4818509959752269E-11</v>
      </c>
      <c r="M14">
        <f>'[1]Nueva tabla'!$E$11</f>
        <v>1.6023640225320899</v>
      </c>
      <c r="N14">
        <f>'[1]Nueva tabla'!$E$12</f>
        <v>4.7578188499483822E-29</v>
      </c>
      <c r="O14" t="str">
        <f>'[1]Nueva tabla'!$E$13</f>
        <v>?</v>
      </c>
      <c r="P14">
        <f>'[1]Nueva tabla'!$E$14</f>
        <v>1.0191149694405652</v>
      </c>
      <c r="Q14">
        <f>'[1]Nueva tabla'!$E$15</f>
        <v>216497.99372903304</v>
      </c>
      <c r="R14">
        <f>'[1]Nueva tabla'!$E$16</f>
        <v>1.0305994700101315E-23</v>
      </c>
      <c r="S14">
        <f>'[1]Nueva tabla'!$E$17</f>
        <v>75.463475162487867</v>
      </c>
      <c r="T14">
        <f>'[1]Nueva tabla'!$E$18</f>
        <v>0.37982441511723053</v>
      </c>
      <c r="U14">
        <f>'[1]Nueva tabla'!$E$19</f>
        <v>1.9772139753342553E-10</v>
      </c>
      <c r="V14">
        <f>'[1]Nueva tabla'!$E$20</f>
        <v>3.2283860246657448E-10</v>
      </c>
      <c r="W14">
        <f>'[1]Nueva tabla'!$E$21</f>
        <v>3.8030812237259786E-10</v>
      </c>
      <c r="X14">
        <f>'[1]Nueva tabla'!$E$22</f>
        <v>3.8030812237259786E-10</v>
      </c>
      <c r="Y14">
        <f>'[1]Nueva tabla'!$E$23</f>
        <v>108.44521445400626</v>
      </c>
      <c r="Z14">
        <f>'[1]Nueva tabla'!$E$24</f>
        <v>110.47745017670516</v>
      </c>
      <c r="AA14">
        <f>'[1]Nueva tabla'!$E$27</f>
        <v>100</v>
      </c>
      <c r="AB14">
        <f>'[1]Nueva tabla'!$E$28</f>
        <v>0</v>
      </c>
      <c r="AC14">
        <f>'[1]Nueva tabla'!$E$29</f>
        <v>3.25</v>
      </c>
    </row>
    <row r="15" spans="1:30" x14ac:dyDescent="0.35">
      <c r="A15" t="s">
        <v>28</v>
      </c>
      <c r="B15" t="str">
        <f t="shared" si="3"/>
        <v>C0</v>
      </c>
      <c r="C15">
        <v>4</v>
      </c>
      <c r="D15">
        <v>20</v>
      </c>
      <c r="E15">
        <v>28.045573907139001</v>
      </c>
      <c r="F15" t="s">
        <v>29</v>
      </c>
      <c r="G15" s="4">
        <f t="shared" si="0"/>
        <v>1.5406000000000001E-10</v>
      </c>
      <c r="H15" s="4">
        <v>1</v>
      </c>
      <c r="I15" s="4">
        <f>VLOOKUP(B15,'[1]Nueva tabla'!$L$2:$Q$5,4,FALSE)</f>
        <v>3.2486999999999999E-10</v>
      </c>
      <c r="J15" s="4">
        <f t="shared" si="1"/>
        <v>5.2056000000000001E-10</v>
      </c>
      <c r="K15" s="4">
        <f t="shared" si="2"/>
        <v>2.7E-8</v>
      </c>
      <c r="L15">
        <f>'[1]Nueva tabla'!$E$10</f>
        <v>6.4818509959752269E-11</v>
      </c>
      <c r="M15">
        <f>'[1]Nueva tabla'!$E$11</f>
        <v>1.6023640225320899</v>
      </c>
      <c r="N15">
        <f>'[1]Nueva tabla'!$E$12</f>
        <v>4.7578188499483822E-29</v>
      </c>
      <c r="O15" t="str">
        <f>'[1]Nueva tabla'!$E$13</f>
        <v>?</v>
      </c>
      <c r="P15">
        <f>'[1]Nueva tabla'!$E$14</f>
        <v>1.0191149694405652</v>
      </c>
      <c r="Q15">
        <f>'[1]Nueva tabla'!$E$15</f>
        <v>216497.99372903304</v>
      </c>
      <c r="R15">
        <f>'[1]Nueva tabla'!$E$16</f>
        <v>1.0305994700101315E-23</v>
      </c>
      <c r="S15">
        <f>'[1]Nueva tabla'!$E$17</f>
        <v>75.463475162487867</v>
      </c>
      <c r="T15">
        <f>'[1]Nueva tabla'!$E$18</f>
        <v>0.37982441511723053</v>
      </c>
      <c r="U15">
        <f>'[1]Nueva tabla'!$E$19</f>
        <v>1.9772139753342553E-10</v>
      </c>
      <c r="V15">
        <f>'[1]Nueva tabla'!$E$20</f>
        <v>3.2283860246657448E-10</v>
      </c>
      <c r="W15">
        <f>'[1]Nueva tabla'!$E$21</f>
        <v>3.8030812237259786E-10</v>
      </c>
      <c r="X15">
        <f>'[1]Nueva tabla'!$E$22</f>
        <v>3.8030812237259786E-10</v>
      </c>
      <c r="Y15">
        <f>'[1]Nueva tabla'!$E$23</f>
        <v>108.44521445400626</v>
      </c>
      <c r="Z15">
        <f>'[1]Nueva tabla'!$E$24</f>
        <v>110.47745017670516</v>
      </c>
      <c r="AA15">
        <f>'[1]Nueva tabla'!$E$27</f>
        <v>100</v>
      </c>
      <c r="AB15">
        <f>'[1]Nueva tabla'!$E$28</f>
        <v>0</v>
      </c>
      <c r="AC15">
        <f>'[1]Nueva tabla'!$E$29</f>
        <v>3.25</v>
      </c>
    </row>
    <row r="16" spans="1:30" x14ac:dyDescent="0.35">
      <c r="A16" t="s">
        <v>28</v>
      </c>
      <c r="B16" t="str">
        <f t="shared" si="3"/>
        <v>C0</v>
      </c>
      <c r="C16">
        <v>5</v>
      </c>
      <c r="D16">
        <v>20</v>
      </c>
      <c r="E16">
        <v>29.272567860887399</v>
      </c>
      <c r="F16" t="s">
        <v>29</v>
      </c>
      <c r="G16" s="4">
        <f t="shared" si="0"/>
        <v>1.5406000000000001E-10</v>
      </c>
      <c r="H16" s="4">
        <v>1</v>
      </c>
      <c r="I16" s="4">
        <f>VLOOKUP(B16,'[1]Nueva tabla'!$L$2:$Q$5,4,FALSE)</f>
        <v>3.2486999999999999E-10</v>
      </c>
      <c r="J16" s="4">
        <f t="shared" si="1"/>
        <v>5.2056000000000001E-10</v>
      </c>
      <c r="K16" s="4">
        <f t="shared" si="2"/>
        <v>2.7E-8</v>
      </c>
      <c r="L16">
        <f>'[1]Nueva tabla'!$E$10</f>
        <v>6.4818509959752269E-11</v>
      </c>
      <c r="M16">
        <f>'[1]Nueva tabla'!$E$11</f>
        <v>1.6023640225320899</v>
      </c>
      <c r="N16">
        <f>'[1]Nueva tabla'!$E$12</f>
        <v>4.7578188499483822E-29</v>
      </c>
      <c r="O16" t="str">
        <f>'[1]Nueva tabla'!$E$13</f>
        <v>?</v>
      </c>
      <c r="P16">
        <f>'[1]Nueva tabla'!$E$14</f>
        <v>1.0191149694405652</v>
      </c>
      <c r="Q16">
        <f>'[1]Nueva tabla'!$E$15</f>
        <v>216497.99372903304</v>
      </c>
      <c r="R16">
        <f>'[1]Nueva tabla'!$E$16</f>
        <v>1.0305994700101315E-23</v>
      </c>
      <c r="S16">
        <f>'[1]Nueva tabla'!$E$17</f>
        <v>75.463475162487867</v>
      </c>
      <c r="T16">
        <f>'[1]Nueva tabla'!$E$18</f>
        <v>0.37982441511723053</v>
      </c>
      <c r="U16">
        <f>'[1]Nueva tabla'!$E$19</f>
        <v>1.9772139753342553E-10</v>
      </c>
      <c r="V16">
        <f>'[1]Nueva tabla'!$E$20</f>
        <v>3.2283860246657448E-10</v>
      </c>
      <c r="W16">
        <f>'[1]Nueva tabla'!$E$21</f>
        <v>3.8030812237259786E-10</v>
      </c>
      <c r="X16">
        <f>'[1]Nueva tabla'!$E$22</f>
        <v>3.8030812237259786E-10</v>
      </c>
      <c r="Y16">
        <f>'[1]Nueva tabla'!$E$23</f>
        <v>108.44521445400626</v>
      </c>
      <c r="Z16">
        <f>'[1]Nueva tabla'!$E$24</f>
        <v>110.47745017670516</v>
      </c>
      <c r="AA16">
        <f>'[1]Nueva tabla'!$E$27</f>
        <v>100</v>
      </c>
      <c r="AB16">
        <f>'[1]Nueva tabla'!$E$28</f>
        <v>0</v>
      </c>
      <c r="AC16">
        <f>'[1]Nueva tabla'!$E$29</f>
        <v>3.25</v>
      </c>
    </row>
    <row r="17" spans="1:29" x14ac:dyDescent="0.35">
      <c r="A17" t="s">
        <v>28</v>
      </c>
      <c r="B17" t="str">
        <f t="shared" si="3"/>
        <v>C0</v>
      </c>
      <c r="C17">
        <v>6</v>
      </c>
      <c r="D17">
        <v>20</v>
      </c>
      <c r="E17">
        <v>29.798422374932901</v>
      </c>
      <c r="F17" t="s">
        <v>29</v>
      </c>
      <c r="G17" s="4">
        <f t="shared" si="0"/>
        <v>1.5406000000000001E-10</v>
      </c>
      <c r="H17" s="4">
        <v>1</v>
      </c>
      <c r="I17" s="4">
        <f>VLOOKUP(B17,'[1]Nueva tabla'!$L$2:$Q$5,4,FALSE)</f>
        <v>3.2486999999999999E-10</v>
      </c>
      <c r="J17" s="4">
        <f t="shared" si="1"/>
        <v>5.2056000000000001E-10</v>
      </c>
      <c r="K17" s="4">
        <f t="shared" si="2"/>
        <v>2.7E-8</v>
      </c>
      <c r="L17">
        <f>'[1]Nueva tabla'!$E$10</f>
        <v>6.4818509959752269E-11</v>
      </c>
      <c r="M17">
        <f>'[1]Nueva tabla'!$E$11</f>
        <v>1.6023640225320899</v>
      </c>
      <c r="N17">
        <f>'[1]Nueva tabla'!$E$12</f>
        <v>4.7578188499483822E-29</v>
      </c>
      <c r="O17" t="str">
        <f>'[1]Nueva tabla'!$E$13</f>
        <v>?</v>
      </c>
      <c r="P17">
        <f>'[1]Nueva tabla'!$E$14</f>
        <v>1.0191149694405652</v>
      </c>
      <c r="Q17">
        <f>'[1]Nueva tabla'!$E$15</f>
        <v>216497.99372903304</v>
      </c>
      <c r="R17">
        <f>'[1]Nueva tabla'!$E$16</f>
        <v>1.0305994700101315E-23</v>
      </c>
      <c r="S17">
        <f>'[1]Nueva tabla'!$E$17</f>
        <v>75.463475162487867</v>
      </c>
      <c r="T17">
        <f>'[1]Nueva tabla'!$E$18</f>
        <v>0.37982441511723053</v>
      </c>
      <c r="U17">
        <f>'[1]Nueva tabla'!$E$19</f>
        <v>1.9772139753342553E-10</v>
      </c>
      <c r="V17">
        <f>'[1]Nueva tabla'!$E$20</f>
        <v>3.2283860246657448E-10</v>
      </c>
      <c r="W17">
        <f>'[1]Nueva tabla'!$E$21</f>
        <v>3.8030812237259786E-10</v>
      </c>
      <c r="X17">
        <f>'[1]Nueva tabla'!$E$22</f>
        <v>3.8030812237259786E-10</v>
      </c>
      <c r="Y17">
        <f>'[1]Nueva tabla'!$E$23</f>
        <v>108.44521445400626</v>
      </c>
      <c r="Z17">
        <f>'[1]Nueva tabla'!$E$24</f>
        <v>110.47745017670516</v>
      </c>
      <c r="AA17">
        <f>'[1]Nueva tabla'!$E$27</f>
        <v>100</v>
      </c>
      <c r="AB17">
        <f>'[1]Nueva tabla'!$E$28</f>
        <v>0</v>
      </c>
      <c r="AC17">
        <f>'[1]Nueva tabla'!$E$29</f>
        <v>3.25</v>
      </c>
    </row>
    <row r="18" spans="1:29" x14ac:dyDescent="0.35">
      <c r="A18" t="s">
        <v>28</v>
      </c>
      <c r="B18" t="str">
        <f t="shared" si="3"/>
        <v>C0</v>
      </c>
      <c r="C18">
        <v>7</v>
      </c>
      <c r="D18">
        <v>20</v>
      </c>
      <c r="E18">
        <v>31.638913174091901</v>
      </c>
      <c r="F18" t="s">
        <v>29</v>
      </c>
      <c r="G18" s="4">
        <f t="shared" si="0"/>
        <v>1.5406000000000001E-10</v>
      </c>
      <c r="H18" s="4">
        <v>1</v>
      </c>
      <c r="I18" s="4">
        <f>VLOOKUP(B18,'[1]Nueva tabla'!$L$2:$Q$5,4,FALSE)</f>
        <v>3.2486999999999999E-10</v>
      </c>
      <c r="J18" s="4">
        <f t="shared" si="1"/>
        <v>5.2056000000000001E-10</v>
      </c>
      <c r="K18" s="4">
        <f t="shared" si="2"/>
        <v>2.7E-8</v>
      </c>
      <c r="L18">
        <f>'[1]Nueva tabla'!$E$10</f>
        <v>6.4818509959752269E-11</v>
      </c>
      <c r="M18">
        <f>'[1]Nueva tabla'!$E$11</f>
        <v>1.6023640225320899</v>
      </c>
      <c r="N18">
        <f>'[1]Nueva tabla'!$E$12</f>
        <v>4.7578188499483822E-29</v>
      </c>
      <c r="O18" t="str">
        <f>'[1]Nueva tabla'!$E$13</f>
        <v>?</v>
      </c>
      <c r="P18">
        <f>'[1]Nueva tabla'!$E$14</f>
        <v>1.0191149694405652</v>
      </c>
      <c r="Q18">
        <f>'[1]Nueva tabla'!$E$15</f>
        <v>216497.99372903304</v>
      </c>
      <c r="R18">
        <f>'[1]Nueva tabla'!$E$16</f>
        <v>1.0305994700101315E-23</v>
      </c>
      <c r="S18">
        <f>'[1]Nueva tabla'!$E$17</f>
        <v>75.463475162487867</v>
      </c>
      <c r="T18">
        <f>'[1]Nueva tabla'!$E$18</f>
        <v>0.37982441511723053</v>
      </c>
      <c r="U18">
        <f>'[1]Nueva tabla'!$E$19</f>
        <v>1.9772139753342553E-10</v>
      </c>
      <c r="V18">
        <f>'[1]Nueva tabla'!$E$20</f>
        <v>3.2283860246657448E-10</v>
      </c>
      <c r="W18">
        <f>'[1]Nueva tabla'!$E$21</f>
        <v>3.8030812237259786E-10</v>
      </c>
      <c r="X18">
        <f>'[1]Nueva tabla'!$E$22</f>
        <v>3.8030812237259786E-10</v>
      </c>
      <c r="Y18">
        <f>'[1]Nueva tabla'!$E$23</f>
        <v>108.44521445400626</v>
      </c>
      <c r="Z18">
        <f>'[1]Nueva tabla'!$E$24</f>
        <v>110.47745017670516</v>
      </c>
      <c r="AA18">
        <f>'[1]Nueva tabla'!$E$27</f>
        <v>100</v>
      </c>
      <c r="AB18">
        <f>'[1]Nueva tabla'!$E$28</f>
        <v>0</v>
      </c>
      <c r="AC18">
        <f>'[1]Nueva tabla'!$E$29</f>
        <v>3.25</v>
      </c>
    </row>
    <row r="19" spans="1:29" x14ac:dyDescent="0.35">
      <c r="A19" t="s">
        <v>28</v>
      </c>
      <c r="B19" t="str">
        <f t="shared" si="3"/>
        <v>C0</v>
      </c>
      <c r="C19">
        <v>8</v>
      </c>
      <c r="D19">
        <v>20</v>
      </c>
      <c r="E19">
        <v>38.124452268294903</v>
      </c>
      <c r="F19" t="s">
        <v>29</v>
      </c>
      <c r="G19" s="4">
        <f t="shared" si="0"/>
        <v>1.5406000000000001E-10</v>
      </c>
      <c r="H19" s="4">
        <v>1</v>
      </c>
      <c r="I19" s="4">
        <f>VLOOKUP(B19,'[1]Nueva tabla'!$L$2:$Q$5,4,FALSE)</f>
        <v>3.2486999999999999E-10</v>
      </c>
      <c r="J19" s="4">
        <f t="shared" si="1"/>
        <v>5.2056000000000001E-10</v>
      </c>
      <c r="K19" s="4">
        <f t="shared" si="2"/>
        <v>2.7E-8</v>
      </c>
      <c r="L19">
        <f>'[1]Nueva tabla'!$E$10</f>
        <v>6.4818509959752269E-11</v>
      </c>
      <c r="M19">
        <f>'[1]Nueva tabla'!$E$11</f>
        <v>1.6023640225320899</v>
      </c>
      <c r="N19">
        <f>'[1]Nueva tabla'!$E$12</f>
        <v>4.7578188499483822E-29</v>
      </c>
      <c r="O19" t="str">
        <f>'[1]Nueva tabla'!$E$13</f>
        <v>?</v>
      </c>
      <c r="P19">
        <f>'[1]Nueva tabla'!$E$14</f>
        <v>1.0191149694405652</v>
      </c>
      <c r="Q19">
        <f>'[1]Nueva tabla'!$E$15</f>
        <v>216497.99372903304</v>
      </c>
      <c r="R19">
        <f>'[1]Nueva tabla'!$E$16</f>
        <v>1.0305994700101315E-23</v>
      </c>
      <c r="S19">
        <f>'[1]Nueva tabla'!$E$17</f>
        <v>75.463475162487867</v>
      </c>
      <c r="T19">
        <f>'[1]Nueva tabla'!$E$18</f>
        <v>0.37982441511723053</v>
      </c>
      <c r="U19">
        <f>'[1]Nueva tabla'!$E$19</f>
        <v>1.9772139753342553E-10</v>
      </c>
      <c r="V19">
        <f>'[1]Nueva tabla'!$E$20</f>
        <v>3.2283860246657448E-10</v>
      </c>
      <c r="W19">
        <f>'[1]Nueva tabla'!$E$21</f>
        <v>3.8030812237259786E-10</v>
      </c>
      <c r="X19">
        <f>'[1]Nueva tabla'!$E$22</f>
        <v>3.8030812237259786E-10</v>
      </c>
      <c r="Y19">
        <f>'[1]Nueva tabla'!$E$23</f>
        <v>108.44521445400626</v>
      </c>
      <c r="Z19">
        <f>'[1]Nueva tabla'!$E$24</f>
        <v>110.47745017670516</v>
      </c>
      <c r="AA19">
        <f>'[1]Nueva tabla'!$E$27</f>
        <v>100</v>
      </c>
      <c r="AB19">
        <f>'[1]Nueva tabla'!$E$28</f>
        <v>0</v>
      </c>
      <c r="AC19">
        <f>'[1]Nueva tabla'!$E$29</f>
        <v>3.25</v>
      </c>
    </row>
    <row r="20" spans="1:29" x14ac:dyDescent="0.35">
      <c r="A20" t="s">
        <v>28</v>
      </c>
      <c r="B20" t="str">
        <f t="shared" si="3"/>
        <v>C0</v>
      </c>
      <c r="C20">
        <v>0</v>
      </c>
      <c r="D20">
        <v>40</v>
      </c>
      <c r="E20">
        <v>0.95486119791666701</v>
      </c>
      <c r="F20" t="s">
        <v>29</v>
      </c>
      <c r="G20" s="4">
        <f t="shared" si="0"/>
        <v>1.5406000000000001E-10</v>
      </c>
      <c r="H20" s="4">
        <v>1</v>
      </c>
      <c r="I20" s="4">
        <f>VLOOKUP(B20,'[1]Nueva tabla'!$L$2:$Q$5,4,FALSE)</f>
        <v>3.2486999999999999E-10</v>
      </c>
      <c r="J20" s="4">
        <f t="shared" si="1"/>
        <v>5.2056000000000001E-10</v>
      </c>
      <c r="K20" s="4">
        <f t="shared" si="2"/>
        <v>2.7E-8</v>
      </c>
      <c r="L20">
        <f>'[1]Nueva tabla'!$E$10</f>
        <v>6.4818509959752269E-11</v>
      </c>
      <c r="M20">
        <f>'[1]Nueva tabla'!$E$11</f>
        <v>1.6023640225320899</v>
      </c>
      <c r="N20">
        <f>'[1]Nueva tabla'!$E$12</f>
        <v>4.7578188499483822E-29</v>
      </c>
      <c r="O20" t="str">
        <f>'[1]Nueva tabla'!$E$13</f>
        <v>?</v>
      </c>
      <c r="P20">
        <f>'[1]Nueva tabla'!$E$14</f>
        <v>1.0191149694405652</v>
      </c>
      <c r="Q20">
        <f>'[1]Nueva tabla'!$E$15</f>
        <v>216497.99372903304</v>
      </c>
      <c r="R20">
        <f>'[1]Nueva tabla'!$E$16</f>
        <v>1.0305994700101315E-23</v>
      </c>
      <c r="S20">
        <f>'[1]Nueva tabla'!$E$17</f>
        <v>75.463475162487867</v>
      </c>
      <c r="T20">
        <f>'[1]Nueva tabla'!$E$18</f>
        <v>0.37982441511723053</v>
      </c>
      <c r="U20">
        <f>'[1]Nueva tabla'!$E$19</f>
        <v>1.9772139753342553E-10</v>
      </c>
      <c r="V20">
        <f>'[1]Nueva tabla'!$E$20</f>
        <v>3.2283860246657448E-10</v>
      </c>
      <c r="W20">
        <f>'[1]Nueva tabla'!$E$21</f>
        <v>3.8030812237259786E-10</v>
      </c>
      <c r="X20">
        <f>'[1]Nueva tabla'!$E$22</f>
        <v>3.8030812237259786E-10</v>
      </c>
      <c r="Y20">
        <f>'[1]Nueva tabla'!$E$23</f>
        <v>108.44521445400626</v>
      </c>
      <c r="Z20">
        <f>'[1]Nueva tabla'!$E$24</f>
        <v>110.47745017670516</v>
      </c>
      <c r="AA20">
        <f>'[1]Nueva tabla'!$E$27</f>
        <v>100</v>
      </c>
      <c r="AB20">
        <f>'[1]Nueva tabla'!$E$28</f>
        <v>0</v>
      </c>
      <c r="AC20">
        <f>'[1]Nueva tabla'!$E$29</f>
        <v>3.25</v>
      </c>
    </row>
    <row r="21" spans="1:29" x14ac:dyDescent="0.35">
      <c r="A21" t="s">
        <v>28</v>
      </c>
      <c r="B21" t="str">
        <f t="shared" si="3"/>
        <v>C0</v>
      </c>
      <c r="C21">
        <v>1</v>
      </c>
      <c r="D21">
        <v>40</v>
      </c>
      <c r="E21">
        <v>2.8645835937499999</v>
      </c>
      <c r="F21" t="s">
        <v>29</v>
      </c>
      <c r="G21" s="4">
        <f t="shared" si="0"/>
        <v>1.5406000000000001E-10</v>
      </c>
      <c r="H21" s="4">
        <v>1</v>
      </c>
      <c r="I21" s="4">
        <f>VLOOKUP(B21,'[1]Nueva tabla'!$L$2:$Q$5,4,FALSE)</f>
        <v>3.2486999999999999E-10</v>
      </c>
      <c r="J21" s="4">
        <f t="shared" si="1"/>
        <v>5.2056000000000001E-10</v>
      </c>
      <c r="K21" s="4">
        <f t="shared" si="2"/>
        <v>2.7E-8</v>
      </c>
      <c r="L21">
        <f>'[1]Nueva tabla'!$E$10</f>
        <v>6.4818509959752269E-11</v>
      </c>
      <c r="M21">
        <f>'[1]Nueva tabla'!$E$11</f>
        <v>1.6023640225320899</v>
      </c>
      <c r="N21">
        <f>'[1]Nueva tabla'!$E$12</f>
        <v>4.7578188499483822E-29</v>
      </c>
      <c r="O21" t="str">
        <f>'[1]Nueva tabla'!$E$13</f>
        <v>?</v>
      </c>
      <c r="P21">
        <f>'[1]Nueva tabla'!$E$14</f>
        <v>1.0191149694405652</v>
      </c>
      <c r="Q21">
        <f>'[1]Nueva tabla'!$E$15</f>
        <v>216497.99372903304</v>
      </c>
      <c r="R21">
        <f>'[1]Nueva tabla'!$E$16</f>
        <v>1.0305994700101315E-23</v>
      </c>
      <c r="S21">
        <f>'[1]Nueva tabla'!$E$17</f>
        <v>75.463475162487867</v>
      </c>
      <c r="T21">
        <f>'[1]Nueva tabla'!$E$18</f>
        <v>0.37982441511723053</v>
      </c>
      <c r="U21">
        <f>'[1]Nueva tabla'!$E$19</f>
        <v>1.9772139753342553E-10</v>
      </c>
      <c r="V21">
        <f>'[1]Nueva tabla'!$E$20</f>
        <v>3.2283860246657448E-10</v>
      </c>
      <c r="W21">
        <f>'[1]Nueva tabla'!$E$21</f>
        <v>3.8030812237259786E-10</v>
      </c>
      <c r="X21">
        <f>'[1]Nueva tabla'!$E$22</f>
        <v>3.8030812237259786E-10</v>
      </c>
      <c r="Y21">
        <f>'[1]Nueva tabla'!$E$23</f>
        <v>108.44521445400626</v>
      </c>
      <c r="Z21">
        <f>'[1]Nueva tabla'!$E$24</f>
        <v>110.47745017670516</v>
      </c>
      <c r="AA21">
        <f>'[1]Nueva tabla'!$E$27</f>
        <v>100</v>
      </c>
      <c r="AB21">
        <f>'[1]Nueva tabla'!$E$28</f>
        <v>0</v>
      </c>
      <c r="AC21">
        <f>'[1]Nueva tabla'!$E$29</f>
        <v>3.25</v>
      </c>
    </row>
    <row r="22" spans="1:29" x14ac:dyDescent="0.35">
      <c r="A22" t="s">
        <v>28</v>
      </c>
      <c r="B22" t="str">
        <f t="shared" si="3"/>
        <v>C0</v>
      </c>
      <c r="C22">
        <v>2</v>
      </c>
      <c r="D22">
        <v>40</v>
      </c>
      <c r="E22">
        <v>8.2465278645833298</v>
      </c>
      <c r="F22" t="s">
        <v>29</v>
      </c>
      <c r="G22" s="4">
        <f t="shared" si="0"/>
        <v>1.5406000000000001E-10</v>
      </c>
      <c r="H22" s="4">
        <v>1</v>
      </c>
      <c r="I22" s="4">
        <f>VLOOKUP(B22,'[1]Nueva tabla'!$L$2:$Q$5,4,FALSE)</f>
        <v>3.2486999999999999E-10</v>
      </c>
      <c r="J22" s="4">
        <f t="shared" si="1"/>
        <v>5.2056000000000001E-10</v>
      </c>
      <c r="K22" s="4">
        <f t="shared" si="2"/>
        <v>2.7E-8</v>
      </c>
      <c r="L22">
        <f>'[1]Nueva tabla'!$E$10</f>
        <v>6.4818509959752269E-11</v>
      </c>
      <c r="M22">
        <f>'[1]Nueva tabla'!$E$11</f>
        <v>1.6023640225320899</v>
      </c>
      <c r="N22">
        <f>'[1]Nueva tabla'!$E$12</f>
        <v>4.7578188499483822E-29</v>
      </c>
      <c r="O22" t="str">
        <f>'[1]Nueva tabla'!$E$13</f>
        <v>?</v>
      </c>
      <c r="P22">
        <f>'[1]Nueva tabla'!$E$14</f>
        <v>1.0191149694405652</v>
      </c>
      <c r="Q22">
        <f>'[1]Nueva tabla'!$E$15</f>
        <v>216497.99372903304</v>
      </c>
      <c r="R22">
        <f>'[1]Nueva tabla'!$E$16</f>
        <v>1.0305994700101315E-23</v>
      </c>
      <c r="S22">
        <f>'[1]Nueva tabla'!$E$17</f>
        <v>75.463475162487867</v>
      </c>
      <c r="T22">
        <f>'[1]Nueva tabla'!$E$18</f>
        <v>0.37982441511723053</v>
      </c>
      <c r="U22">
        <f>'[1]Nueva tabla'!$E$19</f>
        <v>1.9772139753342553E-10</v>
      </c>
      <c r="V22">
        <f>'[1]Nueva tabla'!$E$20</f>
        <v>3.2283860246657448E-10</v>
      </c>
      <c r="W22">
        <f>'[1]Nueva tabla'!$E$21</f>
        <v>3.8030812237259786E-10</v>
      </c>
      <c r="X22">
        <f>'[1]Nueva tabla'!$E$22</f>
        <v>3.8030812237259786E-10</v>
      </c>
      <c r="Y22">
        <f>'[1]Nueva tabla'!$E$23</f>
        <v>108.44521445400626</v>
      </c>
      <c r="Z22">
        <f>'[1]Nueva tabla'!$E$24</f>
        <v>110.47745017670516</v>
      </c>
      <c r="AA22">
        <f>'[1]Nueva tabla'!$E$27</f>
        <v>100</v>
      </c>
      <c r="AB22">
        <f>'[1]Nueva tabla'!$E$28</f>
        <v>0</v>
      </c>
      <c r="AC22">
        <f>'[1]Nueva tabla'!$E$29</f>
        <v>3.25</v>
      </c>
    </row>
    <row r="23" spans="1:29" x14ac:dyDescent="0.35">
      <c r="A23" t="s">
        <v>28</v>
      </c>
      <c r="B23" t="str">
        <f t="shared" si="3"/>
        <v>C0</v>
      </c>
      <c r="C23">
        <v>3</v>
      </c>
      <c r="D23">
        <v>40</v>
      </c>
      <c r="E23">
        <v>15.190972395833301</v>
      </c>
      <c r="F23" t="s">
        <v>29</v>
      </c>
      <c r="G23" s="4">
        <f t="shared" si="0"/>
        <v>1.5406000000000001E-10</v>
      </c>
      <c r="H23" s="4">
        <v>1</v>
      </c>
      <c r="I23" s="4">
        <f>VLOOKUP(B23,'[1]Nueva tabla'!$L$2:$Q$5,4,FALSE)</f>
        <v>3.2486999999999999E-10</v>
      </c>
      <c r="J23" s="4">
        <f t="shared" si="1"/>
        <v>5.2056000000000001E-10</v>
      </c>
      <c r="K23" s="4">
        <f t="shared" si="2"/>
        <v>2.7E-8</v>
      </c>
      <c r="L23">
        <f>'[1]Nueva tabla'!$E$10</f>
        <v>6.4818509959752269E-11</v>
      </c>
      <c r="M23">
        <f>'[1]Nueva tabla'!$E$11</f>
        <v>1.6023640225320899</v>
      </c>
      <c r="N23">
        <f>'[1]Nueva tabla'!$E$12</f>
        <v>4.7578188499483822E-29</v>
      </c>
      <c r="O23" t="str">
        <f>'[1]Nueva tabla'!$E$13</f>
        <v>?</v>
      </c>
      <c r="P23">
        <f>'[1]Nueva tabla'!$E$14</f>
        <v>1.0191149694405652</v>
      </c>
      <c r="Q23">
        <f>'[1]Nueva tabla'!$E$15</f>
        <v>216497.99372903304</v>
      </c>
      <c r="R23">
        <f>'[1]Nueva tabla'!$E$16</f>
        <v>1.0305994700101315E-23</v>
      </c>
      <c r="S23">
        <f>'[1]Nueva tabla'!$E$17</f>
        <v>75.463475162487867</v>
      </c>
      <c r="T23">
        <f>'[1]Nueva tabla'!$E$18</f>
        <v>0.37982441511723053</v>
      </c>
      <c r="U23">
        <f>'[1]Nueva tabla'!$E$19</f>
        <v>1.9772139753342553E-10</v>
      </c>
      <c r="V23">
        <f>'[1]Nueva tabla'!$E$20</f>
        <v>3.2283860246657448E-10</v>
      </c>
      <c r="W23">
        <f>'[1]Nueva tabla'!$E$21</f>
        <v>3.8030812237259786E-10</v>
      </c>
      <c r="X23">
        <f>'[1]Nueva tabla'!$E$22</f>
        <v>3.8030812237259786E-10</v>
      </c>
      <c r="Y23">
        <f>'[1]Nueva tabla'!$E$23</f>
        <v>108.44521445400626</v>
      </c>
      <c r="Z23">
        <f>'[1]Nueva tabla'!$E$24</f>
        <v>110.47745017670516</v>
      </c>
      <c r="AA23">
        <f>'[1]Nueva tabla'!$E$27</f>
        <v>100</v>
      </c>
      <c r="AB23">
        <f>'[1]Nueva tabla'!$E$28</f>
        <v>0</v>
      </c>
      <c r="AC23">
        <f>'[1]Nueva tabla'!$E$29</f>
        <v>3.25</v>
      </c>
    </row>
    <row r="24" spans="1:29" x14ac:dyDescent="0.35">
      <c r="A24" t="s">
        <v>28</v>
      </c>
      <c r="B24" t="str">
        <f t="shared" si="3"/>
        <v>C0</v>
      </c>
      <c r="C24">
        <v>4</v>
      </c>
      <c r="D24">
        <v>40</v>
      </c>
      <c r="E24">
        <v>21.006944531249999</v>
      </c>
      <c r="F24" t="s">
        <v>29</v>
      </c>
      <c r="G24" s="4">
        <f t="shared" si="0"/>
        <v>1.5406000000000001E-10</v>
      </c>
      <c r="H24" s="4">
        <v>1</v>
      </c>
      <c r="I24" s="4">
        <f>VLOOKUP(B24,'[1]Nueva tabla'!$L$2:$Q$5,4,FALSE)</f>
        <v>3.2486999999999999E-10</v>
      </c>
      <c r="J24" s="4">
        <f t="shared" si="1"/>
        <v>5.2056000000000001E-10</v>
      </c>
      <c r="K24" s="4">
        <f t="shared" si="2"/>
        <v>2.7E-8</v>
      </c>
      <c r="L24">
        <f>'[1]Nueva tabla'!$E$10</f>
        <v>6.4818509959752269E-11</v>
      </c>
      <c r="M24">
        <f>'[1]Nueva tabla'!$E$11</f>
        <v>1.6023640225320899</v>
      </c>
      <c r="N24">
        <f>'[1]Nueva tabla'!$E$12</f>
        <v>4.7578188499483822E-29</v>
      </c>
      <c r="O24" t="str">
        <f>'[1]Nueva tabla'!$E$13</f>
        <v>?</v>
      </c>
      <c r="P24">
        <f>'[1]Nueva tabla'!$E$14</f>
        <v>1.0191149694405652</v>
      </c>
      <c r="Q24">
        <f>'[1]Nueva tabla'!$E$15</f>
        <v>216497.99372903304</v>
      </c>
      <c r="R24">
        <f>'[1]Nueva tabla'!$E$16</f>
        <v>1.0305994700101315E-23</v>
      </c>
      <c r="S24">
        <f>'[1]Nueva tabla'!$E$17</f>
        <v>75.463475162487867</v>
      </c>
      <c r="T24">
        <f>'[1]Nueva tabla'!$E$18</f>
        <v>0.37982441511723053</v>
      </c>
      <c r="U24">
        <f>'[1]Nueva tabla'!$E$19</f>
        <v>1.9772139753342553E-10</v>
      </c>
      <c r="V24">
        <f>'[1]Nueva tabla'!$E$20</f>
        <v>3.2283860246657448E-10</v>
      </c>
      <c r="W24">
        <f>'[1]Nueva tabla'!$E$21</f>
        <v>3.8030812237259786E-10</v>
      </c>
      <c r="X24">
        <f>'[1]Nueva tabla'!$E$22</f>
        <v>3.8030812237259786E-10</v>
      </c>
      <c r="Y24">
        <f>'[1]Nueva tabla'!$E$23</f>
        <v>108.44521445400626</v>
      </c>
      <c r="Z24">
        <f>'[1]Nueva tabla'!$E$24</f>
        <v>110.47745017670516</v>
      </c>
      <c r="AA24">
        <f>'[1]Nueva tabla'!$E$27</f>
        <v>100</v>
      </c>
      <c r="AB24">
        <f>'[1]Nueva tabla'!$E$28</f>
        <v>0</v>
      </c>
      <c r="AC24">
        <f>'[1]Nueva tabla'!$E$29</f>
        <v>3.25</v>
      </c>
    </row>
    <row r="25" spans="1:29" x14ac:dyDescent="0.35">
      <c r="A25" t="s">
        <v>28</v>
      </c>
      <c r="B25" t="str">
        <f t="shared" si="3"/>
        <v>C0</v>
      </c>
      <c r="C25">
        <v>5</v>
      </c>
      <c r="D25">
        <v>40</v>
      </c>
      <c r="E25">
        <v>23.958333593750002</v>
      </c>
      <c r="F25" t="s">
        <v>29</v>
      </c>
      <c r="G25" s="4">
        <f t="shared" si="0"/>
        <v>1.5406000000000001E-10</v>
      </c>
      <c r="H25" s="4">
        <v>1</v>
      </c>
      <c r="I25" s="4">
        <f>VLOOKUP(B25,'[1]Nueva tabla'!$L$2:$Q$5,4,FALSE)</f>
        <v>3.2486999999999999E-10</v>
      </c>
      <c r="J25" s="4">
        <f t="shared" si="1"/>
        <v>5.2056000000000001E-10</v>
      </c>
      <c r="K25" s="4">
        <f t="shared" si="2"/>
        <v>2.7E-8</v>
      </c>
      <c r="L25">
        <f>'[1]Nueva tabla'!$E$10</f>
        <v>6.4818509959752269E-11</v>
      </c>
      <c r="M25">
        <f>'[1]Nueva tabla'!$E$11</f>
        <v>1.6023640225320899</v>
      </c>
      <c r="N25">
        <f>'[1]Nueva tabla'!$E$12</f>
        <v>4.7578188499483822E-29</v>
      </c>
      <c r="O25" t="str">
        <f>'[1]Nueva tabla'!$E$13</f>
        <v>?</v>
      </c>
      <c r="P25">
        <f>'[1]Nueva tabla'!$E$14</f>
        <v>1.0191149694405652</v>
      </c>
      <c r="Q25">
        <f>'[1]Nueva tabla'!$E$15</f>
        <v>216497.99372903304</v>
      </c>
      <c r="R25">
        <f>'[1]Nueva tabla'!$E$16</f>
        <v>1.0305994700101315E-23</v>
      </c>
      <c r="S25">
        <f>'[1]Nueva tabla'!$E$17</f>
        <v>75.463475162487867</v>
      </c>
      <c r="T25">
        <f>'[1]Nueva tabla'!$E$18</f>
        <v>0.37982441511723053</v>
      </c>
      <c r="U25">
        <f>'[1]Nueva tabla'!$E$19</f>
        <v>1.9772139753342553E-10</v>
      </c>
      <c r="V25">
        <f>'[1]Nueva tabla'!$E$20</f>
        <v>3.2283860246657448E-10</v>
      </c>
      <c r="W25">
        <f>'[1]Nueva tabla'!$E$21</f>
        <v>3.8030812237259786E-10</v>
      </c>
      <c r="X25">
        <f>'[1]Nueva tabla'!$E$22</f>
        <v>3.8030812237259786E-10</v>
      </c>
      <c r="Y25">
        <f>'[1]Nueva tabla'!$E$23</f>
        <v>108.44521445400626</v>
      </c>
      <c r="Z25">
        <f>'[1]Nueva tabla'!$E$24</f>
        <v>110.47745017670516</v>
      </c>
      <c r="AA25">
        <f>'[1]Nueva tabla'!$E$27</f>
        <v>100</v>
      </c>
      <c r="AB25">
        <f>'[1]Nueva tabla'!$E$28</f>
        <v>0</v>
      </c>
      <c r="AC25">
        <f>'[1]Nueva tabla'!$E$29</f>
        <v>3.25</v>
      </c>
    </row>
    <row r="26" spans="1:29" x14ac:dyDescent="0.35">
      <c r="A26" t="s">
        <v>28</v>
      </c>
      <c r="B26" t="str">
        <f t="shared" si="3"/>
        <v>C0</v>
      </c>
      <c r="C26">
        <v>6</v>
      </c>
      <c r="D26">
        <v>40</v>
      </c>
      <c r="E26">
        <v>27.083333593750002</v>
      </c>
      <c r="F26" t="s">
        <v>29</v>
      </c>
      <c r="G26" s="4">
        <f t="shared" si="0"/>
        <v>1.5406000000000001E-10</v>
      </c>
      <c r="H26" s="4">
        <v>1</v>
      </c>
      <c r="I26" s="4">
        <f>VLOOKUP(B26,'[1]Nueva tabla'!$L$2:$Q$5,4,FALSE)</f>
        <v>3.2486999999999999E-10</v>
      </c>
      <c r="J26" s="4">
        <f t="shared" si="1"/>
        <v>5.2056000000000001E-10</v>
      </c>
      <c r="K26" s="4">
        <f t="shared" si="2"/>
        <v>2.7E-8</v>
      </c>
      <c r="L26">
        <f>'[1]Nueva tabla'!$E$10</f>
        <v>6.4818509959752269E-11</v>
      </c>
      <c r="M26">
        <f>'[1]Nueva tabla'!$E$11</f>
        <v>1.6023640225320899</v>
      </c>
      <c r="N26">
        <f>'[1]Nueva tabla'!$E$12</f>
        <v>4.7578188499483822E-29</v>
      </c>
      <c r="O26" t="str">
        <f>'[1]Nueva tabla'!$E$13</f>
        <v>?</v>
      </c>
      <c r="P26">
        <f>'[1]Nueva tabla'!$E$14</f>
        <v>1.0191149694405652</v>
      </c>
      <c r="Q26">
        <f>'[1]Nueva tabla'!$E$15</f>
        <v>216497.99372903304</v>
      </c>
      <c r="R26">
        <f>'[1]Nueva tabla'!$E$16</f>
        <v>1.0305994700101315E-23</v>
      </c>
      <c r="S26">
        <f>'[1]Nueva tabla'!$E$17</f>
        <v>75.463475162487867</v>
      </c>
      <c r="T26">
        <f>'[1]Nueva tabla'!$E$18</f>
        <v>0.37982441511723053</v>
      </c>
      <c r="U26">
        <f>'[1]Nueva tabla'!$E$19</f>
        <v>1.9772139753342553E-10</v>
      </c>
      <c r="V26">
        <f>'[1]Nueva tabla'!$E$20</f>
        <v>3.2283860246657448E-10</v>
      </c>
      <c r="W26">
        <f>'[1]Nueva tabla'!$E$21</f>
        <v>3.8030812237259786E-10</v>
      </c>
      <c r="X26">
        <f>'[1]Nueva tabla'!$E$22</f>
        <v>3.8030812237259786E-10</v>
      </c>
      <c r="Y26">
        <f>'[1]Nueva tabla'!$E$23</f>
        <v>108.44521445400626</v>
      </c>
      <c r="Z26">
        <f>'[1]Nueva tabla'!$E$24</f>
        <v>110.47745017670516</v>
      </c>
      <c r="AA26">
        <f>'[1]Nueva tabla'!$E$27</f>
        <v>100</v>
      </c>
      <c r="AB26">
        <f>'[1]Nueva tabla'!$E$28</f>
        <v>0</v>
      </c>
      <c r="AC26">
        <f>'[1]Nueva tabla'!$E$29</f>
        <v>3.25</v>
      </c>
    </row>
    <row r="27" spans="1:29" x14ac:dyDescent="0.35">
      <c r="A27" t="s">
        <v>28</v>
      </c>
      <c r="B27" t="str">
        <f t="shared" si="3"/>
        <v>C0</v>
      </c>
      <c r="C27">
        <v>7</v>
      </c>
      <c r="D27">
        <v>40</v>
      </c>
      <c r="E27">
        <v>29.861111197916699</v>
      </c>
      <c r="F27" t="s">
        <v>29</v>
      </c>
      <c r="G27" s="4">
        <f t="shared" si="0"/>
        <v>1.5406000000000001E-10</v>
      </c>
      <c r="H27" s="4">
        <v>1</v>
      </c>
      <c r="I27" s="4">
        <f>VLOOKUP(B27,'[1]Nueva tabla'!$L$2:$Q$5,4,FALSE)</f>
        <v>3.2486999999999999E-10</v>
      </c>
      <c r="J27" s="4">
        <f t="shared" si="1"/>
        <v>5.2056000000000001E-10</v>
      </c>
      <c r="K27" s="4">
        <f t="shared" si="2"/>
        <v>2.7E-8</v>
      </c>
      <c r="L27">
        <f>'[1]Nueva tabla'!$E$10</f>
        <v>6.4818509959752269E-11</v>
      </c>
      <c r="M27">
        <f>'[1]Nueva tabla'!$E$11</f>
        <v>1.6023640225320899</v>
      </c>
      <c r="N27">
        <f>'[1]Nueva tabla'!$E$12</f>
        <v>4.7578188499483822E-29</v>
      </c>
      <c r="O27" t="str">
        <f>'[1]Nueva tabla'!$E$13</f>
        <v>?</v>
      </c>
      <c r="P27">
        <f>'[1]Nueva tabla'!$E$14</f>
        <v>1.0191149694405652</v>
      </c>
      <c r="Q27">
        <f>'[1]Nueva tabla'!$E$15</f>
        <v>216497.99372903304</v>
      </c>
      <c r="R27">
        <f>'[1]Nueva tabla'!$E$16</f>
        <v>1.0305994700101315E-23</v>
      </c>
      <c r="S27">
        <f>'[1]Nueva tabla'!$E$17</f>
        <v>75.463475162487867</v>
      </c>
      <c r="T27">
        <f>'[1]Nueva tabla'!$E$18</f>
        <v>0.37982441511723053</v>
      </c>
      <c r="U27">
        <f>'[1]Nueva tabla'!$E$19</f>
        <v>1.9772139753342553E-10</v>
      </c>
      <c r="V27">
        <f>'[1]Nueva tabla'!$E$20</f>
        <v>3.2283860246657448E-10</v>
      </c>
      <c r="W27">
        <f>'[1]Nueva tabla'!$E$21</f>
        <v>3.8030812237259786E-10</v>
      </c>
      <c r="X27">
        <f>'[1]Nueva tabla'!$E$22</f>
        <v>3.8030812237259786E-10</v>
      </c>
      <c r="Y27">
        <f>'[1]Nueva tabla'!$E$23</f>
        <v>108.44521445400626</v>
      </c>
      <c r="Z27">
        <f>'[1]Nueva tabla'!$E$24</f>
        <v>110.47745017670516</v>
      </c>
      <c r="AA27">
        <f>'[1]Nueva tabla'!$E$27</f>
        <v>100</v>
      </c>
      <c r="AB27">
        <f>'[1]Nueva tabla'!$E$28</f>
        <v>0</v>
      </c>
      <c r="AC27">
        <f>'[1]Nueva tabla'!$E$29</f>
        <v>3.25</v>
      </c>
    </row>
    <row r="28" spans="1:29" x14ac:dyDescent="0.35">
      <c r="A28" t="s">
        <v>28</v>
      </c>
      <c r="B28" t="str">
        <f t="shared" si="3"/>
        <v>C0</v>
      </c>
      <c r="C28">
        <v>8</v>
      </c>
      <c r="D28">
        <v>40</v>
      </c>
      <c r="E28">
        <v>32.638889062499999</v>
      </c>
      <c r="F28" t="s">
        <v>29</v>
      </c>
      <c r="G28" s="4">
        <f t="shared" si="0"/>
        <v>1.5406000000000001E-10</v>
      </c>
      <c r="H28" s="4">
        <v>1</v>
      </c>
      <c r="I28" s="4">
        <f>VLOOKUP(B28,'[1]Nueva tabla'!$L$2:$Q$5,4,FALSE)</f>
        <v>3.2486999999999999E-10</v>
      </c>
      <c r="J28" s="4">
        <f t="shared" si="1"/>
        <v>5.2056000000000001E-10</v>
      </c>
      <c r="K28" s="4">
        <f t="shared" si="2"/>
        <v>2.7E-8</v>
      </c>
      <c r="L28">
        <f>'[1]Nueva tabla'!$E$10</f>
        <v>6.4818509959752269E-11</v>
      </c>
      <c r="M28">
        <f>'[1]Nueva tabla'!$E$11</f>
        <v>1.6023640225320899</v>
      </c>
      <c r="N28">
        <f>'[1]Nueva tabla'!$E$12</f>
        <v>4.7578188499483822E-29</v>
      </c>
      <c r="O28" t="str">
        <f>'[1]Nueva tabla'!$E$13</f>
        <v>?</v>
      </c>
      <c r="P28">
        <f>'[1]Nueva tabla'!$E$14</f>
        <v>1.0191149694405652</v>
      </c>
      <c r="Q28">
        <f>'[1]Nueva tabla'!$E$15</f>
        <v>216497.99372903304</v>
      </c>
      <c r="R28">
        <f>'[1]Nueva tabla'!$E$16</f>
        <v>1.0305994700101315E-23</v>
      </c>
      <c r="S28">
        <f>'[1]Nueva tabla'!$E$17</f>
        <v>75.463475162487867</v>
      </c>
      <c r="T28">
        <f>'[1]Nueva tabla'!$E$18</f>
        <v>0.37982441511723053</v>
      </c>
      <c r="U28">
        <f>'[1]Nueva tabla'!$E$19</f>
        <v>1.9772139753342553E-10</v>
      </c>
      <c r="V28">
        <f>'[1]Nueva tabla'!$E$20</f>
        <v>3.2283860246657448E-10</v>
      </c>
      <c r="W28">
        <f>'[1]Nueva tabla'!$E$21</f>
        <v>3.8030812237259786E-10</v>
      </c>
      <c r="X28">
        <f>'[1]Nueva tabla'!$E$22</f>
        <v>3.8030812237259786E-10</v>
      </c>
      <c r="Y28">
        <f>'[1]Nueva tabla'!$E$23</f>
        <v>108.44521445400626</v>
      </c>
      <c r="Z28">
        <f>'[1]Nueva tabla'!$E$24</f>
        <v>110.47745017670516</v>
      </c>
      <c r="AA28">
        <f>'[1]Nueva tabla'!$E$27</f>
        <v>100</v>
      </c>
      <c r="AB28">
        <f>'[1]Nueva tabla'!$E$28</f>
        <v>0</v>
      </c>
      <c r="AC28">
        <f>'[1]Nueva tabla'!$E$29</f>
        <v>3.25</v>
      </c>
    </row>
    <row r="29" spans="1:29" x14ac:dyDescent="0.35">
      <c r="A29" t="s">
        <v>28</v>
      </c>
      <c r="B29" t="str">
        <f t="shared" si="3"/>
        <v>C0</v>
      </c>
      <c r="C29">
        <v>0</v>
      </c>
      <c r="D29">
        <v>80</v>
      </c>
      <c r="E29">
        <v>0.868809903676099</v>
      </c>
      <c r="F29" t="s">
        <v>29</v>
      </c>
      <c r="G29" s="4">
        <f t="shared" si="0"/>
        <v>1.5406000000000001E-10</v>
      </c>
      <c r="H29" s="4">
        <v>1</v>
      </c>
      <c r="I29" s="4">
        <f>VLOOKUP(B29,'[1]Nueva tabla'!$L$2:$Q$5,4,FALSE)</f>
        <v>3.2486999999999999E-10</v>
      </c>
      <c r="J29" s="4">
        <f t="shared" si="1"/>
        <v>5.2056000000000001E-10</v>
      </c>
      <c r="K29" s="4">
        <f t="shared" si="2"/>
        <v>2.7E-8</v>
      </c>
      <c r="L29">
        <f>'[1]Nueva tabla'!$E$10</f>
        <v>6.4818509959752269E-11</v>
      </c>
      <c r="M29">
        <f>'[1]Nueva tabla'!$E$11</f>
        <v>1.6023640225320899</v>
      </c>
      <c r="N29">
        <f>'[1]Nueva tabla'!$E$12</f>
        <v>4.7578188499483822E-29</v>
      </c>
      <c r="O29" t="str">
        <f>'[1]Nueva tabla'!$E$13</f>
        <v>?</v>
      </c>
      <c r="P29">
        <f>'[1]Nueva tabla'!$E$14</f>
        <v>1.0191149694405652</v>
      </c>
      <c r="Q29">
        <f>'[1]Nueva tabla'!$E$15</f>
        <v>216497.99372903304</v>
      </c>
      <c r="R29">
        <f>'[1]Nueva tabla'!$E$16</f>
        <v>1.0305994700101315E-23</v>
      </c>
      <c r="S29">
        <f>'[1]Nueva tabla'!$E$17</f>
        <v>75.463475162487867</v>
      </c>
      <c r="T29">
        <f>'[1]Nueva tabla'!$E$18</f>
        <v>0.37982441511723053</v>
      </c>
      <c r="U29">
        <f>'[1]Nueva tabla'!$E$19</f>
        <v>1.9772139753342553E-10</v>
      </c>
      <c r="V29">
        <f>'[1]Nueva tabla'!$E$20</f>
        <v>3.2283860246657448E-10</v>
      </c>
      <c r="W29">
        <f>'[1]Nueva tabla'!$E$21</f>
        <v>3.8030812237259786E-10</v>
      </c>
      <c r="X29">
        <f>'[1]Nueva tabla'!$E$22</f>
        <v>3.8030812237259786E-10</v>
      </c>
      <c r="Y29">
        <f>'[1]Nueva tabla'!$E$23</f>
        <v>108.44521445400626</v>
      </c>
      <c r="Z29">
        <f>'[1]Nueva tabla'!$E$24</f>
        <v>110.47745017670516</v>
      </c>
      <c r="AA29">
        <f>'[1]Nueva tabla'!$E$27</f>
        <v>100</v>
      </c>
      <c r="AB29">
        <f>'[1]Nueva tabla'!$E$28</f>
        <v>0</v>
      </c>
      <c r="AC29">
        <f>'[1]Nueva tabla'!$E$29</f>
        <v>3.25</v>
      </c>
    </row>
    <row r="30" spans="1:29" x14ac:dyDescent="0.35">
      <c r="A30" t="s">
        <v>28</v>
      </c>
      <c r="B30" t="str">
        <f t="shared" si="3"/>
        <v>C0</v>
      </c>
      <c r="C30">
        <v>1</v>
      </c>
      <c r="D30">
        <v>80</v>
      </c>
      <c r="E30">
        <v>1.7810601200859599</v>
      </c>
      <c r="F30" t="s">
        <v>29</v>
      </c>
      <c r="G30" s="4">
        <f t="shared" si="0"/>
        <v>1.5406000000000001E-10</v>
      </c>
      <c r="H30" s="4">
        <v>1</v>
      </c>
      <c r="I30" s="4">
        <f>VLOOKUP(B30,'[1]Nueva tabla'!$L$2:$Q$5,4,FALSE)</f>
        <v>3.2486999999999999E-10</v>
      </c>
      <c r="J30" s="4">
        <f t="shared" si="1"/>
        <v>5.2056000000000001E-10</v>
      </c>
      <c r="K30" s="4">
        <f t="shared" si="2"/>
        <v>2.7E-8</v>
      </c>
      <c r="L30">
        <f>'[1]Nueva tabla'!$E$10</f>
        <v>6.4818509959752269E-11</v>
      </c>
      <c r="M30">
        <f>'[1]Nueva tabla'!$E$11</f>
        <v>1.6023640225320899</v>
      </c>
      <c r="N30">
        <f>'[1]Nueva tabla'!$E$12</f>
        <v>4.7578188499483822E-29</v>
      </c>
      <c r="O30" t="str">
        <f>'[1]Nueva tabla'!$E$13</f>
        <v>?</v>
      </c>
      <c r="P30">
        <f>'[1]Nueva tabla'!$E$14</f>
        <v>1.0191149694405652</v>
      </c>
      <c r="Q30">
        <f>'[1]Nueva tabla'!$E$15</f>
        <v>216497.99372903304</v>
      </c>
      <c r="R30">
        <f>'[1]Nueva tabla'!$E$16</f>
        <v>1.0305994700101315E-23</v>
      </c>
      <c r="S30">
        <f>'[1]Nueva tabla'!$E$17</f>
        <v>75.463475162487867</v>
      </c>
      <c r="T30">
        <f>'[1]Nueva tabla'!$E$18</f>
        <v>0.37982441511723053</v>
      </c>
      <c r="U30">
        <f>'[1]Nueva tabla'!$E$19</f>
        <v>1.9772139753342553E-10</v>
      </c>
      <c r="V30">
        <f>'[1]Nueva tabla'!$E$20</f>
        <v>3.2283860246657448E-10</v>
      </c>
      <c r="W30">
        <f>'[1]Nueva tabla'!$E$21</f>
        <v>3.8030812237259786E-10</v>
      </c>
      <c r="X30">
        <f>'[1]Nueva tabla'!$E$22</f>
        <v>3.8030812237259786E-10</v>
      </c>
      <c r="Y30">
        <f>'[1]Nueva tabla'!$E$23</f>
        <v>108.44521445400626</v>
      </c>
      <c r="Z30">
        <f>'[1]Nueva tabla'!$E$24</f>
        <v>110.47745017670516</v>
      </c>
      <c r="AA30">
        <f>'[1]Nueva tabla'!$E$27</f>
        <v>100</v>
      </c>
      <c r="AB30">
        <f>'[1]Nueva tabla'!$E$28</f>
        <v>0</v>
      </c>
      <c r="AC30">
        <f>'[1]Nueva tabla'!$E$29</f>
        <v>3.25</v>
      </c>
    </row>
    <row r="31" spans="1:29" x14ac:dyDescent="0.35">
      <c r="A31" t="s">
        <v>28</v>
      </c>
      <c r="B31" t="str">
        <f t="shared" si="3"/>
        <v>C0</v>
      </c>
      <c r="C31">
        <v>2</v>
      </c>
      <c r="D31">
        <v>80</v>
      </c>
      <c r="E31">
        <v>4.3874893098284202</v>
      </c>
      <c r="F31" t="s">
        <v>29</v>
      </c>
      <c r="G31" s="4">
        <f t="shared" si="0"/>
        <v>1.5406000000000001E-10</v>
      </c>
      <c r="H31" s="4">
        <v>1</v>
      </c>
      <c r="I31" s="4">
        <f>VLOOKUP(B31,'[1]Nueva tabla'!$L$2:$Q$5,4,FALSE)</f>
        <v>3.2486999999999999E-10</v>
      </c>
      <c r="J31" s="4">
        <f t="shared" si="1"/>
        <v>5.2056000000000001E-10</v>
      </c>
      <c r="K31" s="4">
        <f t="shared" si="2"/>
        <v>2.7E-8</v>
      </c>
      <c r="L31">
        <f>'[1]Nueva tabla'!$E$10</f>
        <v>6.4818509959752269E-11</v>
      </c>
      <c r="M31">
        <f>'[1]Nueva tabla'!$E$11</f>
        <v>1.6023640225320899</v>
      </c>
      <c r="N31">
        <f>'[1]Nueva tabla'!$E$12</f>
        <v>4.7578188499483822E-29</v>
      </c>
      <c r="O31" t="str">
        <f>'[1]Nueva tabla'!$E$13</f>
        <v>?</v>
      </c>
      <c r="P31">
        <f>'[1]Nueva tabla'!$E$14</f>
        <v>1.0191149694405652</v>
      </c>
      <c r="Q31">
        <f>'[1]Nueva tabla'!$E$15</f>
        <v>216497.99372903304</v>
      </c>
      <c r="R31">
        <f>'[1]Nueva tabla'!$E$16</f>
        <v>1.0305994700101315E-23</v>
      </c>
      <c r="S31">
        <f>'[1]Nueva tabla'!$E$17</f>
        <v>75.463475162487867</v>
      </c>
      <c r="T31">
        <f>'[1]Nueva tabla'!$E$18</f>
        <v>0.37982441511723053</v>
      </c>
      <c r="U31">
        <f>'[1]Nueva tabla'!$E$19</f>
        <v>1.9772139753342553E-10</v>
      </c>
      <c r="V31">
        <f>'[1]Nueva tabla'!$E$20</f>
        <v>3.2283860246657448E-10</v>
      </c>
      <c r="W31">
        <f>'[1]Nueva tabla'!$E$21</f>
        <v>3.8030812237259786E-10</v>
      </c>
      <c r="X31">
        <f>'[1]Nueva tabla'!$E$22</f>
        <v>3.8030812237259786E-10</v>
      </c>
      <c r="Y31">
        <f>'[1]Nueva tabla'!$E$23</f>
        <v>108.44521445400626</v>
      </c>
      <c r="Z31">
        <f>'[1]Nueva tabla'!$E$24</f>
        <v>110.47745017670516</v>
      </c>
      <c r="AA31">
        <f>'[1]Nueva tabla'!$E$27</f>
        <v>100</v>
      </c>
      <c r="AB31">
        <f>'[1]Nueva tabla'!$E$28</f>
        <v>0</v>
      </c>
      <c r="AC31">
        <f>'[1]Nueva tabla'!$E$29</f>
        <v>3.25</v>
      </c>
    </row>
    <row r="32" spans="1:29" x14ac:dyDescent="0.35">
      <c r="A32" t="s">
        <v>28</v>
      </c>
      <c r="B32" t="str">
        <f t="shared" si="3"/>
        <v>C0</v>
      </c>
      <c r="C32">
        <v>3</v>
      </c>
      <c r="D32">
        <v>80</v>
      </c>
      <c r="E32">
        <v>6.6029541211095104</v>
      </c>
      <c r="F32" t="s">
        <v>29</v>
      </c>
      <c r="G32" s="4">
        <f t="shared" si="0"/>
        <v>1.5406000000000001E-10</v>
      </c>
      <c r="H32" s="4">
        <v>1</v>
      </c>
      <c r="I32" s="4">
        <f>VLOOKUP(B32,'[1]Nueva tabla'!$L$2:$Q$5,4,FALSE)</f>
        <v>3.2486999999999999E-10</v>
      </c>
      <c r="J32" s="4">
        <f t="shared" si="1"/>
        <v>5.2056000000000001E-10</v>
      </c>
      <c r="K32" s="4">
        <f t="shared" si="2"/>
        <v>2.7E-8</v>
      </c>
      <c r="L32">
        <f>'[1]Nueva tabla'!$E$10</f>
        <v>6.4818509959752269E-11</v>
      </c>
      <c r="M32">
        <f>'[1]Nueva tabla'!$E$11</f>
        <v>1.6023640225320899</v>
      </c>
      <c r="N32">
        <f>'[1]Nueva tabla'!$E$12</f>
        <v>4.7578188499483822E-29</v>
      </c>
      <c r="O32" t="str">
        <f>'[1]Nueva tabla'!$E$13</f>
        <v>?</v>
      </c>
      <c r="P32">
        <f>'[1]Nueva tabla'!$E$14</f>
        <v>1.0191149694405652</v>
      </c>
      <c r="Q32">
        <f>'[1]Nueva tabla'!$E$15</f>
        <v>216497.99372903304</v>
      </c>
      <c r="R32">
        <f>'[1]Nueva tabla'!$E$16</f>
        <v>1.0305994700101315E-23</v>
      </c>
      <c r="S32">
        <f>'[1]Nueva tabla'!$E$17</f>
        <v>75.463475162487867</v>
      </c>
      <c r="T32">
        <f>'[1]Nueva tabla'!$E$18</f>
        <v>0.37982441511723053</v>
      </c>
      <c r="U32">
        <f>'[1]Nueva tabla'!$E$19</f>
        <v>1.9772139753342553E-10</v>
      </c>
      <c r="V32">
        <f>'[1]Nueva tabla'!$E$20</f>
        <v>3.2283860246657448E-10</v>
      </c>
      <c r="W32">
        <f>'[1]Nueva tabla'!$E$21</f>
        <v>3.8030812237259786E-10</v>
      </c>
      <c r="X32">
        <f>'[1]Nueva tabla'!$E$22</f>
        <v>3.8030812237259786E-10</v>
      </c>
      <c r="Y32">
        <f>'[1]Nueva tabla'!$E$23</f>
        <v>108.44521445400626</v>
      </c>
      <c r="Z32">
        <f>'[1]Nueva tabla'!$E$24</f>
        <v>110.47745017670516</v>
      </c>
      <c r="AA32">
        <f>'[1]Nueva tabla'!$E$27</f>
        <v>100</v>
      </c>
      <c r="AB32">
        <f>'[1]Nueva tabla'!$E$28</f>
        <v>0</v>
      </c>
      <c r="AC32">
        <f>'[1]Nueva tabla'!$E$29</f>
        <v>3.25</v>
      </c>
    </row>
    <row r="33" spans="1:30" x14ac:dyDescent="0.35">
      <c r="A33" t="s">
        <v>28</v>
      </c>
      <c r="B33" t="str">
        <f t="shared" si="3"/>
        <v>C0</v>
      </c>
      <c r="C33">
        <v>4</v>
      </c>
      <c r="D33">
        <v>80</v>
      </c>
      <c r="E33">
        <v>7.9061687159807397</v>
      </c>
      <c r="F33" t="s">
        <v>29</v>
      </c>
      <c r="G33" s="4">
        <f t="shared" si="0"/>
        <v>1.5406000000000001E-10</v>
      </c>
      <c r="H33" s="4">
        <v>1</v>
      </c>
      <c r="I33" s="4">
        <f>VLOOKUP(B33,'[1]Nueva tabla'!$L$2:$Q$5,4,FALSE)</f>
        <v>3.2486999999999999E-10</v>
      </c>
      <c r="J33" s="4">
        <f t="shared" si="1"/>
        <v>5.2056000000000001E-10</v>
      </c>
      <c r="K33" s="4">
        <f t="shared" si="2"/>
        <v>2.7E-8</v>
      </c>
      <c r="L33">
        <f>'[1]Nueva tabla'!$E$10</f>
        <v>6.4818509959752269E-11</v>
      </c>
      <c r="M33">
        <f>'[1]Nueva tabla'!$E$11</f>
        <v>1.6023640225320899</v>
      </c>
      <c r="N33">
        <f>'[1]Nueva tabla'!$E$12</f>
        <v>4.7578188499483822E-29</v>
      </c>
      <c r="O33" t="str">
        <f>'[1]Nueva tabla'!$E$13</f>
        <v>?</v>
      </c>
      <c r="P33">
        <f>'[1]Nueva tabla'!$E$14</f>
        <v>1.0191149694405652</v>
      </c>
      <c r="Q33">
        <f>'[1]Nueva tabla'!$E$15</f>
        <v>216497.99372903304</v>
      </c>
      <c r="R33">
        <f>'[1]Nueva tabla'!$E$16</f>
        <v>1.0305994700101315E-23</v>
      </c>
      <c r="S33">
        <f>'[1]Nueva tabla'!$E$17</f>
        <v>75.463475162487867</v>
      </c>
      <c r="T33">
        <f>'[1]Nueva tabla'!$E$18</f>
        <v>0.37982441511723053</v>
      </c>
      <c r="U33">
        <f>'[1]Nueva tabla'!$E$19</f>
        <v>1.9772139753342553E-10</v>
      </c>
      <c r="V33">
        <f>'[1]Nueva tabla'!$E$20</f>
        <v>3.2283860246657448E-10</v>
      </c>
      <c r="W33">
        <f>'[1]Nueva tabla'!$E$21</f>
        <v>3.8030812237259786E-10</v>
      </c>
      <c r="X33">
        <f>'[1]Nueva tabla'!$E$22</f>
        <v>3.8030812237259786E-10</v>
      </c>
      <c r="Y33">
        <f>'[1]Nueva tabla'!$E$23</f>
        <v>108.44521445400626</v>
      </c>
      <c r="Z33">
        <f>'[1]Nueva tabla'!$E$24</f>
        <v>110.47745017670516</v>
      </c>
      <c r="AA33">
        <f>'[1]Nueva tabla'!$E$27</f>
        <v>100</v>
      </c>
      <c r="AB33">
        <f>'[1]Nueva tabla'!$E$28</f>
        <v>0</v>
      </c>
      <c r="AC33">
        <f>'[1]Nueva tabla'!$E$29</f>
        <v>3.25</v>
      </c>
    </row>
    <row r="34" spans="1:30" x14ac:dyDescent="0.35">
      <c r="A34" t="s">
        <v>28</v>
      </c>
      <c r="B34" t="str">
        <f t="shared" si="3"/>
        <v>C0</v>
      </c>
      <c r="C34">
        <v>5</v>
      </c>
      <c r="D34">
        <v>80</v>
      </c>
      <c r="E34">
        <v>7.7758472564936199</v>
      </c>
      <c r="F34" t="s">
        <v>29</v>
      </c>
      <c r="G34" s="4">
        <f t="shared" si="0"/>
        <v>1.5406000000000001E-10</v>
      </c>
      <c r="H34" s="4">
        <v>1</v>
      </c>
      <c r="I34" s="4">
        <f>VLOOKUP(B34,'[1]Nueva tabla'!$L$2:$Q$5,4,FALSE)</f>
        <v>3.2486999999999999E-10</v>
      </c>
      <c r="J34" s="4">
        <f t="shared" si="1"/>
        <v>5.2056000000000001E-10</v>
      </c>
      <c r="K34" s="4">
        <f t="shared" si="2"/>
        <v>2.7E-8</v>
      </c>
      <c r="L34">
        <f>'[1]Nueva tabla'!$E$10</f>
        <v>6.4818509959752269E-11</v>
      </c>
      <c r="M34">
        <f>'[1]Nueva tabla'!$E$11</f>
        <v>1.6023640225320899</v>
      </c>
      <c r="N34">
        <f>'[1]Nueva tabla'!$E$12</f>
        <v>4.7578188499483822E-29</v>
      </c>
      <c r="O34" t="str">
        <f>'[1]Nueva tabla'!$E$13</f>
        <v>?</v>
      </c>
      <c r="P34">
        <f>'[1]Nueva tabla'!$E$14</f>
        <v>1.0191149694405652</v>
      </c>
      <c r="Q34">
        <f>'[1]Nueva tabla'!$E$15</f>
        <v>216497.99372903304</v>
      </c>
      <c r="R34">
        <f>'[1]Nueva tabla'!$E$16</f>
        <v>1.0305994700101315E-23</v>
      </c>
      <c r="S34">
        <f>'[1]Nueva tabla'!$E$17</f>
        <v>75.463475162487867</v>
      </c>
      <c r="T34">
        <f>'[1]Nueva tabla'!$E$18</f>
        <v>0.37982441511723053</v>
      </c>
      <c r="U34">
        <f>'[1]Nueva tabla'!$E$19</f>
        <v>1.9772139753342553E-10</v>
      </c>
      <c r="V34">
        <f>'[1]Nueva tabla'!$E$20</f>
        <v>3.2283860246657448E-10</v>
      </c>
      <c r="W34">
        <f>'[1]Nueva tabla'!$E$21</f>
        <v>3.8030812237259786E-10</v>
      </c>
      <c r="X34">
        <f>'[1]Nueva tabla'!$E$22</f>
        <v>3.8030812237259786E-10</v>
      </c>
      <c r="Y34">
        <f>'[1]Nueva tabla'!$E$23</f>
        <v>108.44521445400626</v>
      </c>
      <c r="Z34">
        <f>'[1]Nueva tabla'!$E$24</f>
        <v>110.47745017670516</v>
      </c>
      <c r="AA34">
        <f>'[1]Nueva tabla'!$E$27</f>
        <v>100</v>
      </c>
      <c r="AB34">
        <f>'[1]Nueva tabla'!$E$28</f>
        <v>0</v>
      </c>
      <c r="AC34">
        <f>'[1]Nueva tabla'!$E$29</f>
        <v>3.25</v>
      </c>
    </row>
    <row r="35" spans="1:30" x14ac:dyDescent="0.35">
      <c r="A35" t="s">
        <v>28</v>
      </c>
      <c r="B35" t="str">
        <f t="shared" si="3"/>
        <v>C0</v>
      </c>
      <c r="C35">
        <v>6</v>
      </c>
      <c r="D35">
        <v>80</v>
      </c>
      <c r="E35">
        <v>8.2971330944421098</v>
      </c>
      <c r="F35" t="s">
        <v>29</v>
      </c>
      <c r="G35" s="4">
        <f t="shared" si="0"/>
        <v>1.5406000000000001E-10</v>
      </c>
      <c r="H35" s="4">
        <v>1</v>
      </c>
      <c r="I35" s="4">
        <f>VLOOKUP(B35,'[1]Nueva tabla'!$L$2:$Q$5,4,FALSE)</f>
        <v>3.2486999999999999E-10</v>
      </c>
      <c r="J35" s="4">
        <f t="shared" si="1"/>
        <v>5.2056000000000001E-10</v>
      </c>
      <c r="K35" s="4">
        <f t="shared" si="2"/>
        <v>2.7E-8</v>
      </c>
      <c r="L35">
        <f>'[1]Nueva tabla'!$E$10</f>
        <v>6.4818509959752269E-11</v>
      </c>
      <c r="M35">
        <f>'[1]Nueva tabla'!$E$11</f>
        <v>1.6023640225320899</v>
      </c>
      <c r="N35">
        <f>'[1]Nueva tabla'!$E$12</f>
        <v>4.7578188499483822E-29</v>
      </c>
      <c r="O35" t="str">
        <f>'[1]Nueva tabla'!$E$13</f>
        <v>?</v>
      </c>
      <c r="P35">
        <f>'[1]Nueva tabla'!$E$14</f>
        <v>1.0191149694405652</v>
      </c>
      <c r="Q35">
        <f>'[1]Nueva tabla'!$E$15</f>
        <v>216497.99372903304</v>
      </c>
      <c r="R35">
        <f>'[1]Nueva tabla'!$E$16</f>
        <v>1.0305994700101315E-23</v>
      </c>
      <c r="S35">
        <f>'[1]Nueva tabla'!$E$17</f>
        <v>75.463475162487867</v>
      </c>
      <c r="T35">
        <f>'[1]Nueva tabla'!$E$18</f>
        <v>0.37982441511723053</v>
      </c>
      <c r="U35">
        <f>'[1]Nueva tabla'!$E$19</f>
        <v>1.9772139753342553E-10</v>
      </c>
      <c r="V35">
        <f>'[1]Nueva tabla'!$E$20</f>
        <v>3.2283860246657448E-10</v>
      </c>
      <c r="W35">
        <f>'[1]Nueva tabla'!$E$21</f>
        <v>3.8030812237259786E-10</v>
      </c>
      <c r="X35">
        <f>'[1]Nueva tabla'!$E$22</f>
        <v>3.8030812237259786E-10</v>
      </c>
      <c r="Y35">
        <f>'[1]Nueva tabla'!$E$23</f>
        <v>108.44521445400626</v>
      </c>
      <c r="Z35">
        <f>'[1]Nueva tabla'!$E$24</f>
        <v>110.47745017670516</v>
      </c>
      <c r="AA35">
        <f>'[1]Nueva tabla'!$E$27</f>
        <v>100</v>
      </c>
      <c r="AB35">
        <f>'[1]Nueva tabla'!$E$28</f>
        <v>0</v>
      </c>
      <c r="AC35">
        <f>'[1]Nueva tabla'!$E$29</f>
        <v>3.25</v>
      </c>
    </row>
    <row r="36" spans="1:30" x14ac:dyDescent="0.35">
      <c r="A36" t="s">
        <v>28</v>
      </c>
      <c r="B36" t="str">
        <f t="shared" si="3"/>
        <v>C0</v>
      </c>
      <c r="C36">
        <v>7</v>
      </c>
      <c r="D36">
        <v>80</v>
      </c>
      <c r="E36">
        <v>8.6880974729034808</v>
      </c>
      <c r="F36" t="s">
        <v>29</v>
      </c>
      <c r="G36" s="4">
        <f t="shared" si="0"/>
        <v>1.5406000000000001E-10</v>
      </c>
      <c r="H36" s="4">
        <v>1</v>
      </c>
      <c r="I36" s="4">
        <f>VLOOKUP(B36,'[1]Nueva tabla'!$L$2:$Q$5,4,FALSE)</f>
        <v>3.2486999999999999E-10</v>
      </c>
      <c r="J36" s="4">
        <f t="shared" si="1"/>
        <v>5.2056000000000001E-10</v>
      </c>
      <c r="K36" s="4">
        <f t="shared" si="2"/>
        <v>2.7E-8</v>
      </c>
      <c r="L36">
        <f>'[1]Nueva tabla'!$E$10</f>
        <v>6.4818509959752269E-11</v>
      </c>
      <c r="M36">
        <f>'[1]Nueva tabla'!$E$11</f>
        <v>1.6023640225320899</v>
      </c>
      <c r="N36">
        <f>'[1]Nueva tabla'!$E$12</f>
        <v>4.7578188499483822E-29</v>
      </c>
      <c r="O36" t="str">
        <f>'[1]Nueva tabla'!$E$13</f>
        <v>?</v>
      </c>
      <c r="P36">
        <f>'[1]Nueva tabla'!$E$14</f>
        <v>1.0191149694405652</v>
      </c>
      <c r="Q36">
        <f>'[1]Nueva tabla'!$E$15</f>
        <v>216497.99372903304</v>
      </c>
      <c r="R36">
        <f>'[1]Nueva tabla'!$E$16</f>
        <v>1.0305994700101315E-23</v>
      </c>
      <c r="S36">
        <f>'[1]Nueva tabla'!$E$17</f>
        <v>75.463475162487867</v>
      </c>
      <c r="T36">
        <f>'[1]Nueva tabla'!$E$18</f>
        <v>0.37982441511723053</v>
      </c>
      <c r="U36">
        <f>'[1]Nueva tabla'!$E$19</f>
        <v>1.9772139753342553E-10</v>
      </c>
      <c r="V36">
        <f>'[1]Nueva tabla'!$E$20</f>
        <v>3.2283860246657448E-10</v>
      </c>
      <c r="W36">
        <f>'[1]Nueva tabla'!$E$21</f>
        <v>3.8030812237259786E-10</v>
      </c>
      <c r="X36">
        <f>'[1]Nueva tabla'!$E$22</f>
        <v>3.8030812237259786E-10</v>
      </c>
      <c r="Y36">
        <f>'[1]Nueva tabla'!$E$23</f>
        <v>108.44521445400626</v>
      </c>
      <c r="Z36">
        <f>'[1]Nueva tabla'!$E$24</f>
        <v>110.47745017670516</v>
      </c>
      <c r="AA36">
        <f>'[1]Nueva tabla'!$E$27</f>
        <v>100</v>
      </c>
      <c r="AB36">
        <f>'[1]Nueva tabla'!$E$28</f>
        <v>0</v>
      </c>
      <c r="AC36">
        <f>'[1]Nueva tabla'!$E$29</f>
        <v>3.25</v>
      </c>
    </row>
    <row r="37" spans="1:30" x14ac:dyDescent="0.35">
      <c r="A37" s="5" t="s">
        <v>28</v>
      </c>
      <c r="B37" s="5" t="str">
        <f t="shared" si="3"/>
        <v>C0</v>
      </c>
      <c r="C37" s="5">
        <v>8</v>
      </c>
      <c r="D37" s="5">
        <v>80</v>
      </c>
      <c r="E37" s="5">
        <v>9.3397047703390896</v>
      </c>
      <c r="F37" s="5" t="s">
        <v>29</v>
      </c>
      <c r="G37" s="4">
        <f t="shared" si="0"/>
        <v>1.5406000000000001E-10</v>
      </c>
      <c r="H37" s="4">
        <v>1</v>
      </c>
      <c r="I37" s="4">
        <f>VLOOKUP(B37,'[1]Nueva tabla'!$L$2:$Q$5,4,FALSE)</f>
        <v>3.2486999999999999E-10</v>
      </c>
      <c r="J37" s="4">
        <f t="shared" si="1"/>
        <v>5.2056000000000001E-10</v>
      </c>
      <c r="K37" s="4">
        <f t="shared" si="2"/>
        <v>2.7E-8</v>
      </c>
      <c r="L37">
        <f>'[1]Nueva tabla'!$E$10</f>
        <v>6.4818509959752269E-11</v>
      </c>
      <c r="M37">
        <f>'[1]Nueva tabla'!$E$11</f>
        <v>1.6023640225320899</v>
      </c>
      <c r="N37">
        <f>'[1]Nueva tabla'!$E$12</f>
        <v>4.7578188499483822E-29</v>
      </c>
      <c r="O37" t="str">
        <f>'[1]Nueva tabla'!$E$13</f>
        <v>?</v>
      </c>
      <c r="P37">
        <f>'[1]Nueva tabla'!$E$14</f>
        <v>1.0191149694405652</v>
      </c>
      <c r="Q37">
        <f>'[1]Nueva tabla'!$E$15</f>
        <v>216497.99372903304</v>
      </c>
      <c r="R37">
        <f>'[1]Nueva tabla'!$E$16</f>
        <v>1.0305994700101315E-23</v>
      </c>
      <c r="S37">
        <f>'[1]Nueva tabla'!$E$17</f>
        <v>75.463475162487867</v>
      </c>
      <c r="T37">
        <f>'[1]Nueva tabla'!$E$18</f>
        <v>0.37982441511723053</v>
      </c>
      <c r="U37">
        <f>'[1]Nueva tabla'!$E$19</f>
        <v>1.9772139753342553E-10</v>
      </c>
      <c r="V37">
        <f>'[1]Nueva tabla'!$E$20</f>
        <v>3.2283860246657448E-10</v>
      </c>
      <c r="W37">
        <f>'[1]Nueva tabla'!$E$21</f>
        <v>3.8030812237259786E-10</v>
      </c>
      <c r="X37">
        <f>'[1]Nueva tabla'!$E$22</f>
        <v>3.8030812237259786E-10</v>
      </c>
      <c r="Y37">
        <f>'[1]Nueva tabla'!$E$23</f>
        <v>108.44521445400626</v>
      </c>
      <c r="Z37">
        <f>'[1]Nueva tabla'!$E$24</f>
        <v>110.47745017670516</v>
      </c>
      <c r="AA37">
        <f>'[1]Nueva tabla'!$E$27</f>
        <v>100</v>
      </c>
      <c r="AB37">
        <f>'[1]Nueva tabla'!$E$28</f>
        <v>0</v>
      </c>
      <c r="AC37">
        <f>'[1]Nueva tabla'!$E$29</f>
        <v>3.25</v>
      </c>
      <c r="AD37" s="5"/>
    </row>
    <row r="38" spans="1:30" x14ac:dyDescent="0.35">
      <c r="A38" t="s">
        <v>30</v>
      </c>
      <c r="B38" t="s">
        <v>31</v>
      </c>
      <c r="C38">
        <v>0</v>
      </c>
      <c r="D38">
        <v>0</v>
      </c>
      <c r="E38">
        <v>0.95486119791666701</v>
      </c>
      <c r="F38" t="s">
        <v>29</v>
      </c>
      <c r="G38" s="4">
        <f t="shared" ref="G38:G101" si="4">1.5406*10^-10</f>
        <v>1.5406000000000001E-10</v>
      </c>
      <c r="H38" s="4">
        <v>1</v>
      </c>
      <c r="I38" s="4">
        <f>VLOOKUP(B38,'[1]Nueva tabla'!$L$2:$Q$5,4,FALSE)</f>
        <v>3.2486E-10</v>
      </c>
      <c r="J38" s="4">
        <f t="shared" ref="J38:J73" si="5">5.2057*10^-10</f>
        <v>5.2056999999999999E-10</v>
      </c>
      <c r="K38" s="4">
        <f t="shared" ref="K38:K73" si="6">33*10^-9</f>
        <v>3.3000000000000004E-8</v>
      </c>
      <c r="L38">
        <f>'[1]Nueva tabla'!$F$10</f>
        <v>6.4818509959752269E-11</v>
      </c>
      <c r="M38">
        <f>'[1]Nueva tabla'!$F$11</f>
        <v>1.6024441297789818</v>
      </c>
      <c r="N38">
        <f>'[1]Nueva tabla'!$F$12</f>
        <v>4.7576173409026953E-29</v>
      </c>
      <c r="O38" t="str">
        <f>'[1]Nueva tabla'!$F$13</f>
        <v>?</v>
      </c>
      <c r="P38">
        <f>'[1]Nueva tabla'!$F$14</f>
        <v>1.0190640232060284</v>
      </c>
      <c r="Q38">
        <f>'[1]Nueva tabla'!$F$15</f>
        <v>395296.34380035457</v>
      </c>
      <c r="R38">
        <f>'[1]Nueva tabla'!$F$16</f>
        <v>1.8816569198676071E-23</v>
      </c>
      <c r="S38">
        <f>'[1]Nueva tabla'!$F$17</f>
        <v>75.459702693218077</v>
      </c>
      <c r="T38">
        <f>'[1]Nueva tabla'!$F$18</f>
        <v>0.37981143542410706</v>
      </c>
      <c r="U38">
        <f>'[1]Nueva tabla'!$F$19</f>
        <v>1.9771843893872742E-10</v>
      </c>
      <c r="V38">
        <f>'[1]Nueva tabla'!$F$20</f>
        <v>3.2285156106127257E-10</v>
      </c>
      <c r="W38">
        <f>'[1]Nueva tabla'!$F$21</f>
        <v>3.8029804193075631E-10</v>
      </c>
      <c r="X38">
        <f>'[1]Nueva tabla'!$F$22</f>
        <v>3.8029804193075631E-10</v>
      </c>
      <c r="Y38">
        <f>'[1]Nueva tabla'!$F$23</f>
        <v>108.44793160812431</v>
      </c>
      <c r="Z38">
        <f>'[1]Nueva tabla'!$F$24</f>
        <v>110.47483839754317</v>
      </c>
      <c r="AA38">
        <f>'[1]Nueva tabla'!$F$27</f>
        <v>99</v>
      </c>
      <c r="AB38">
        <f>'[1]Nueva tabla'!$F$28</f>
        <v>1</v>
      </c>
      <c r="AC38">
        <f>'[1]Nueva tabla'!$F$29</f>
        <v>3.2530000000000001</v>
      </c>
    </row>
    <row r="39" spans="1:30" x14ac:dyDescent="0.35">
      <c r="A39" t="s">
        <v>30</v>
      </c>
      <c r="B39" t="str">
        <f t="shared" ref="B39:B46" si="7">MID(A39,1,2)</f>
        <v>C1</v>
      </c>
      <c r="C39">
        <v>1</v>
      </c>
      <c r="D39">
        <v>0</v>
      </c>
      <c r="E39">
        <v>4.5138890624999997</v>
      </c>
      <c r="F39" t="s">
        <v>29</v>
      </c>
      <c r="G39" s="4">
        <f t="shared" si="4"/>
        <v>1.5406000000000001E-10</v>
      </c>
      <c r="H39" s="4">
        <v>1</v>
      </c>
      <c r="I39" s="4">
        <f>VLOOKUP(B39,'[1]Nueva tabla'!$L$2:$Q$5,4,FALSE)</f>
        <v>3.2486E-10</v>
      </c>
      <c r="J39" s="4">
        <f t="shared" si="5"/>
        <v>5.2056999999999999E-10</v>
      </c>
      <c r="K39" s="4">
        <f t="shared" si="6"/>
        <v>3.3000000000000004E-8</v>
      </c>
      <c r="L39">
        <f>'[1]Nueva tabla'!$F$10</f>
        <v>6.4818509959752269E-11</v>
      </c>
      <c r="M39">
        <f>'[1]Nueva tabla'!$F$11</f>
        <v>1.6024441297789818</v>
      </c>
      <c r="N39">
        <f>'[1]Nueva tabla'!$F$12</f>
        <v>4.7576173409026953E-29</v>
      </c>
      <c r="O39" t="str">
        <f>'[1]Nueva tabla'!$F$13</f>
        <v>?</v>
      </c>
      <c r="P39">
        <f>'[1]Nueva tabla'!$F$14</f>
        <v>1.0190640232060284</v>
      </c>
      <c r="Q39">
        <f>'[1]Nueva tabla'!$F$15</f>
        <v>395296.34380035457</v>
      </c>
      <c r="R39">
        <f>'[1]Nueva tabla'!$F$16</f>
        <v>1.8816569198676071E-23</v>
      </c>
      <c r="S39">
        <f>'[1]Nueva tabla'!$F$17</f>
        <v>75.459702693218077</v>
      </c>
      <c r="T39">
        <f>'[1]Nueva tabla'!$F$18</f>
        <v>0.37981143542410706</v>
      </c>
      <c r="U39">
        <f>'[1]Nueva tabla'!$F$19</f>
        <v>1.9771843893872742E-10</v>
      </c>
      <c r="V39">
        <f>'[1]Nueva tabla'!$F$20</f>
        <v>3.2285156106127257E-10</v>
      </c>
      <c r="W39">
        <f>'[1]Nueva tabla'!$F$21</f>
        <v>3.8029804193075631E-10</v>
      </c>
      <c r="X39">
        <f>'[1]Nueva tabla'!$F$22</f>
        <v>3.8029804193075631E-10</v>
      </c>
      <c r="Y39">
        <f>'[1]Nueva tabla'!$F$23</f>
        <v>108.44793160812431</v>
      </c>
      <c r="Z39">
        <f>'[1]Nueva tabla'!$F$24</f>
        <v>110.47483839754317</v>
      </c>
      <c r="AA39">
        <f>'[1]Nueva tabla'!$F$27</f>
        <v>99</v>
      </c>
      <c r="AB39">
        <f>'[1]Nueva tabla'!$F$28</f>
        <v>1</v>
      </c>
      <c r="AC39">
        <f>'[1]Nueva tabla'!$F$29</f>
        <v>3.2530000000000001</v>
      </c>
    </row>
    <row r="40" spans="1:30" x14ac:dyDescent="0.35">
      <c r="A40" t="s">
        <v>30</v>
      </c>
      <c r="B40" t="str">
        <f t="shared" si="7"/>
        <v>C1</v>
      </c>
      <c r="C40">
        <v>2</v>
      </c>
      <c r="D40">
        <v>0</v>
      </c>
      <c r="E40">
        <v>23.4375</v>
      </c>
      <c r="F40" t="s">
        <v>29</v>
      </c>
      <c r="G40" s="4">
        <f t="shared" si="4"/>
        <v>1.5406000000000001E-10</v>
      </c>
      <c r="H40" s="4">
        <v>1</v>
      </c>
      <c r="I40" s="4">
        <f>VLOOKUP(B40,'[1]Nueva tabla'!$L$2:$Q$5,4,FALSE)</f>
        <v>3.2486E-10</v>
      </c>
      <c r="J40" s="4">
        <f t="shared" si="5"/>
        <v>5.2056999999999999E-10</v>
      </c>
      <c r="K40" s="4">
        <f t="shared" si="6"/>
        <v>3.3000000000000004E-8</v>
      </c>
      <c r="L40">
        <f>'[1]Nueva tabla'!$F$10</f>
        <v>6.4818509959752269E-11</v>
      </c>
      <c r="M40">
        <f>'[1]Nueva tabla'!$F$11</f>
        <v>1.6024441297789818</v>
      </c>
      <c r="N40">
        <f>'[1]Nueva tabla'!$F$12</f>
        <v>4.7576173409026953E-29</v>
      </c>
      <c r="O40" t="str">
        <f>'[1]Nueva tabla'!$F$13</f>
        <v>?</v>
      </c>
      <c r="P40">
        <f>'[1]Nueva tabla'!$F$14</f>
        <v>1.0190640232060284</v>
      </c>
      <c r="Q40">
        <f>'[1]Nueva tabla'!$F$15</f>
        <v>395296.34380035457</v>
      </c>
      <c r="R40">
        <f>'[1]Nueva tabla'!$F$16</f>
        <v>1.8816569198676071E-23</v>
      </c>
      <c r="S40">
        <f>'[1]Nueva tabla'!$F$17</f>
        <v>75.459702693218077</v>
      </c>
      <c r="T40">
        <f>'[1]Nueva tabla'!$F$18</f>
        <v>0.37981143542410706</v>
      </c>
      <c r="U40">
        <f>'[1]Nueva tabla'!$F$19</f>
        <v>1.9771843893872742E-10</v>
      </c>
      <c r="V40">
        <f>'[1]Nueva tabla'!$F$20</f>
        <v>3.2285156106127257E-10</v>
      </c>
      <c r="W40">
        <f>'[1]Nueva tabla'!$F$21</f>
        <v>3.8029804193075631E-10</v>
      </c>
      <c r="X40">
        <f>'[1]Nueva tabla'!$F$22</f>
        <v>3.8029804193075631E-10</v>
      </c>
      <c r="Y40">
        <f>'[1]Nueva tabla'!$F$23</f>
        <v>108.44793160812431</v>
      </c>
      <c r="Z40">
        <f>'[1]Nueva tabla'!$F$24</f>
        <v>110.47483839754317</v>
      </c>
      <c r="AA40">
        <f>'[1]Nueva tabla'!$F$27</f>
        <v>99</v>
      </c>
      <c r="AB40">
        <f>'[1]Nueva tabla'!$F$28</f>
        <v>1</v>
      </c>
      <c r="AC40">
        <f>'[1]Nueva tabla'!$F$29</f>
        <v>3.2530000000000001</v>
      </c>
    </row>
    <row r="41" spans="1:30" x14ac:dyDescent="0.35">
      <c r="A41" t="s">
        <v>30</v>
      </c>
      <c r="B41" t="str">
        <f t="shared" si="7"/>
        <v>C1</v>
      </c>
      <c r="C41">
        <v>3</v>
      </c>
      <c r="D41">
        <v>0</v>
      </c>
      <c r="E41">
        <v>44.878472395833299</v>
      </c>
      <c r="F41" t="s">
        <v>29</v>
      </c>
      <c r="G41" s="4">
        <f t="shared" si="4"/>
        <v>1.5406000000000001E-10</v>
      </c>
      <c r="H41" s="4">
        <v>1</v>
      </c>
      <c r="I41" s="4">
        <f>VLOOKUP(B41,'[1]Nueva tabla'!$L$2:$Q$5,4,FALSE)</f>
        <v>3.2486E-10</v>
      </c>
      <c r="J41" s="4">
        <f t="shared" si="5"/>
        <v>5.2056999999999999E-10</v>
      </c>
      <c r="K41" s="4">
        <f t="shared" si="6"/>
        <v>3.3000000000000004E-8</v>
      </c>
      <c r="L41">
        <f>'[1]Nueva tabla'!$F$10</f>
        <v>6.4818509959752269E-11</v>
      </c>
      <c r="M41">
        <f>'[1]Nueva tabla'!$F$11</f>
        <v>1.6024441297789818</v>
      </c>
      <c r="N41">
        <f>'[1]Nueva tabla'!$F$12</f>
        <v>4.7576173409026953E-29</v>
      </c>
      <c r="O41" t="str">
        <f>'[1]Nueva tabla'!$F$13</f>
        <v>?</v>
      </c>
      <c r="P41">
        <f>'[1]Nueva tabla'!$F$14</f>
        <v>1.0190640232060284</v>
      </c>
      <c r="Q41">
        <f>'[1]Nueva tabla'!$F$15</f>
        <v>395296.34380035457</v>
      </c>
      <c r="R41">
        <f>'[1]Nueva tabla'!$F$16</f>
        <v>1.8816569198676071E-23</v>
      </c>
      <c r="S41">
        <f>'[1]Nueva tabla'!$F$17</f>
        <v>75.459702693218077</v>
      </c>
      <c r="T41">
        <f>'[1]Nueva tabla'!$F$18</f>
        <v>0.37981143542410706</v>
      </c>
      <c r="U41">
        <f>'[1]Nueva tabla'!$F$19</f>
        <v>1.9771843893872742E-10</v>
      </c>
      <c r="V41">
        <f>'[1]Nueva tabla'!$F$20</f>
        <v>3.2285156106127257E-10</v>
      </c>
      <c r="W41">
        <f>'[1]Nueva tabla'!$F$21</f>
        <v>3.8029804193075631E-10</v>
      </c>
      <c r="X41">
        <f>'[1]Nueva tabla'!$F$22</f>
        <v>3.8029804193075631E-10</v>
      </c>
      <c r="Y41">
        <f>'[1]Nueva tabla'!$F$23</f>
        <v>108.44793160812431</v>
      </c>
      <c r="Z41">
        <f>'[1]Nueva tabla'!$F$24</f>
        <v>110.47483839754317</v>
      </c>
      <c r="AA41">
        <f>'[1]Nueva tabla'!$F$27</f>
        <v>99</v>
      </c>
      <c r="AB41">
        <f>'[1]Nueva tabla'!$F$28</f>
        <v>1</v>
      </c>
      <c r="AC41">
        <f>'[1]Nueva tabla'!$F$29</f>
        <v>3.2530000000000001</v>
      </c>
    </row>
    <row r="42" spans="1:30" x14ac:dyDescent="0.35">
      <c r="A42" t="s">
        <v>30</v>
      </c>
      <c r="B42" t="str">
        <f t="shared" si="7"/>
        <v>C1</v>
      </c>
      <c r="C42">
        <v>4</v>
      </c>
      <c r="D42">
        <v>0</v>
      </c>
      <c r="E42">
        <v>58.159722395833299</v>
      </c>
      <c r="F42" t="s">
        <v>29</v>
      </c>
      <c r="G42" s="4">
        <f t="shared" si="4"/>
        <v>1.5406000000000001E-10</v>
      </c>
      <c r="H42" s="4">
        <v>1</v>
      </c>
      <c r="I42" s="4">
        <f>VLOOKUP(B42,'[1]Nueva tabla'!$L$2:$Q$5,4,FALSE)</f>
        <v>3.2486E-10</v>
      </c>
      <c r="J42" s="4">
        <f t="shared" si="5"/>
        <v>5.2056999999999999E-10</v>
      </c>
      <c r="K42" s="4">
        <f t="shared" si="6"/>
        <v>3.3000000000000004E-8</v>
      </c>
      <c r="L42">
        <f>'[1]Nueva tabla'!$F$10</f>
        <v>6.4818509959752269E-11</v>
      </c>
      <c r="M42">
        <f>'[1]Nueva tabla'!$F$11</f>
        <v>1.6024441297789818</v>
      </c>
      <c r="N42">
        <f>'[1]Nueva tabla'!$F$12</f>
        <v>4.7576173409026953E-29</v>
      </c>
      <c r="O42" t="str">
        <f>'[1]Nueva tabla'!$F$13</f>
        <v>?</v>
      </c>
      <c r="P42">
        <f>'[1]Nueva tabla'!$F$14</f>
        <v>1.0190640232060284</v>
      </c>
      <c r="Q42">
        <f>'[1]Nueva tabla'!$F$15</f>
        <v>395296.34380035457</v>
      </c>
      <c r="R42">
        <f>'[1]Nueva tabla'!$F$16</f>
        <v>1.8816569198676071E-23</v>
      </c>
      <c r="S42">
        <f>'[1]Nueva tabla'!$F$17</f>
        <v>75.459702693218077</v>
      </c>
      <c r="T42">
        <f>'[1]Nueva tabla'!$F$18</f>
        <v>0.37981143542410706</v>
      </c>
      <c r="U42">
        <f>'[1]Nueva tabla'!$F$19</f>
        <v>1.9771843893872742E-10</v>
      </c>
      <c r="V42">
        <f>'[1]Nueva tabla'!$F$20</f>
        <v>3.2285156106127257E-10</v>
      </c>
      <c r="W42">
        <f>'[1]Nueva tabla'!$F$21</f>
        <v>3.8029804193075631E-10</v>
      </c>
      <c r="X42">
        <f>'[1]Nueva tabla'!$F$22</f>
        <v>3.8029804193075631E-10</v>
      </c>
      <c r="Y42">
        <f>'[1]Nueva tabla'!$F$23</f>
        <v>108.44793160812431</v>
      </c>
      <c r="Z42">
        <f>'[1]Nueva tabla'!$F$24</f>
        <v>110.47483839754317</v>
      </c>
      <c r="AA42">
        <f>'[1]Nueva tabla'!$F$27</f>
        <v>99</v>
      </c>
      <c r="AB42">
        <f>'[1]Nueva tabla'!$F$28</f>
        <v>1</v>
      </c>
      <c r="AC42">
        <f>'[1]Nueva tabla'!$F$29</f>
        <v>3.2530000000000001</v>
      </c>
    </row>
    <row r="43" spans="1:30" x14ac:dyDescent="0.35">
      <c r="A43" t="s">
        <v>30</v>
      </c>
      <c r="B43" t="str">
        <f t="shared" si="7"/>
        <v>C1</v>
      </c>
      <c r="C43">
        <v>5</v>
      </c>
      <c r="D43">
        <v>0</v>
      </c>
      <c r="E43">
        <v>70.225694531249999</v>
      </c>
      <c r="F43" t="s">
        <v>29</v>
      </c>
      <c r="G43" s="4">
        <f t="shared" si="4"/>
        <v>1.5406000000000001E-10</v>
      </c>
      <c r="H43" s="4">
        <v>1</v>
      </c>
      <c r="I43" s="4">
        <f>VLOOKUP(B43,'[1]Nueva tabla'!$L$2:$Q$5,4,FALSE)</f>
        <v>3.2486E-10</v>
      </c>
      <c r="J43" s="4">
        <f t="shared" si="5"/>
        <v>5.2056999999999999E-10</v>
      </c>
      <c r="K43" s="4">
        <f t="shared" si="6"/>
        <v>3.3000000000000004E-8</v>
      </c>
      <c r="L43">
        <f>'[1]Nueva tabla'!$F$10</f>
        <v>6.4818509959752269E-11</v>
      </c>
      <c r="M43">
        <f>'[1]Nueva tabla'!$F$11</f>
        <v>1.6024441297789818</v>
      </c>
      <c r="N43">
        <f>'[1]Nueva tabla'!$F$12</f>
        <v>4.7576173409026953E-29</v>
      </c>
      <c r="O43" t="str">
        <f>'[1]Nueva tabla'!$F$13</f>
        <v>?</v>
      </c>
      <c r="P43">
        <f>'[1]Nueva tabla'!$F$14</f>
        <v>1.0190640232060284</v>
      </c>
      <c r="Q43">
        <f>'[1]Nueva tabla'!$F$15</f>
        <v>395296.34380035457</v>
      </c>
      <c r="R43">
        <f>'[1]Nueva tabla'!$F$16</f>
        <v>1.8816569198676071E-23</v>
      </c>
      <c r="S43">
        <f>'[1]Nueva tabla'!$F$17</f>
        <v>75.459702693218077</v>
      </c>
      <c r="T43">
        <f>'[1]Nueva tabla'!$F$18</f>
        <v>0.37981143542410706</v>
      </c>
      <c r="U43">
        <f>'[1]Nueva tabla'!$F$19</f>
        <v>1.9771843893872742E-10</v>
      </c>
      <c r="V43">
        <f>'[1]Nueva tabla'!$F$20</f>
        <v>3.2285156106127257E-10</v>
      </c>
      <c r="W43">
        <f>'[1]Nueva tabla'!$F$21</f>
        <v>3.8029804193075631E-10</v>
      </c>
      <c r="X43">
        <f>'[1]Nueva tabla'!$F$22</f>
        <v>3.8029804193075631E-10</v>
      </c>
      <c r="Y43">
        <f>'[1]Nueva tabla'!$F$23</f>
        <v>108.44793160812431</v>
      </c>
      <c r="Z43">
        <f>'[1]Nueva tabla'!$F$24</f>
        <v>110.47483839754317</v>
      </c>
      <c r="AA43">
        <f>'[1]Nueva tabla'!$F$27</f>
        <v>99</v>
      </c>
      <c r="AB43">
        <f>'[1]Nueva tabla'!$F$28</f>
        <v>1</v>
      </c>
      <c r="AC43">
        <f>'[1]Nueva tabla'!$F$29</f>
        <v>3.2530000000000001</v>
      </c>
    </row>
    <row r="44" spans="1:30" x14ac:dyDescent="0.35">
      <c r="A44" t="s">
        <v>30</v>
      </c>
      <c r="B44" t="str">
        <f t="shared" si="7"/>
        <v>C1</v>
      </c>
      <c r="C44">
        <v>6</v>
      </c>
      <c r="D44">
        <v>0</v>
      </c>
      <c r="E44">
        <v>81.944444531249999</v>
      </c>
      <c r="F44" t="s">
        <v>29</v>
      </c>
      <c r="G44" s="4">
        <f t="shared" si="4"/>
        <v>1.5406000000000001E-10</v>
      </c>
      <c r="H44" s="4">
        <v>1</v>
      </c>
      <c r="I44" s="4">
        <f>VLOOKUP(B44,'[1]Nueva tabla'!$L$2:$Q$5,4,FALSE)</f>
        <v>3.2486E-10</v>
      </c>
      <c r="J44" s="4">
        <f t="shared" si="5"/>
        <v>5.2056999999999999E-10</v>
      </c>
      <c r="K44" s="4">
        <f t="shared" si="6"/>
        <v>3.3000000000000004E-8</v>
      </c>
      <c r="L44">
        <f>'[1]Nueva tabla'!$F$10</f>
        <v>6.4818509959752269E-11</v>
      </c>
      <c r="M44">
        <f>'[1]Nueva tabla'!$F$11</f>
        <v>1.6024441297789818</v>
      </c>
      <c r="N44">
        <f>'[1]Nueva tabla'!$F$12</f>
        <v>4.7576173409026953E-29</v>
      </c>
      <c r="O44" t="str">
        <f>'[1]Nueva tabla'!$F$13</f>
        <v>?</v>
      </c>
      <c r="P44">
        <f>'[1]Nueva tabla'!$F$14</f>
        <v>1.0190640232060284</v>
      </c>
      <c r="Q44">
        <f>'[1]Nueva tabla'!$F$15</f>
        <v>395296.34380035457</v>
      </c>
      <c r="R44">
        <f>'[1]Nueva tabla'!$F$16</f>
        <v>1.8816569198676071E-23</v>
      </c>
      <c r="S44">
        <f>'[1]Nueva tabla'!$F$17</f>
        <v>75.459702693218077</v>
      </c>
      <c r="T44">
        <f>'[1]Nueva tabla'!$F$18</f>
        <v>0.37981143542410706</v>
      </c>
      <c r="U44">
        <f>'[1]Nueva tabla'!$F$19</f>
        <v>1.9771843893872742E-10</v>
      </c>
      <c r="V44">
        <f>'[1]Nueva tabla'!$F$20</f>
        <v>3.2285156106127257E-10</v>
      </c>
      <c r="W44">
        <f>'[1]Nueva tabla'!$F$21</f>
        <v>3.8029804193075631E-10</v>
      </c>
      <c r="X44">
        <f>'[1]Nueva tabla'!$F$22</f>
        <v>3.8029804193075631E-10</v>
      </c>
      <c r="Y44">
        <f>'[1]Nueva tabla'!$F$23</f>
        <v>108.44793160812431</v>
      </c>
      <c r="Z44">
        <f>'[1]Nueva tabla'!$F$24</f>
        <v>110.47483839754317</v>
      </c>
      <c r="AA44">
        <f>'[1]Nueva tabla'!$F$27</f>
        <v>99</v>
      </c>
      <c r="AB44">
        <f>'[1]Nueva tabla'!$F$28</f>
        <v>1</v>
      </c>
      <c r="AC44">
        <f>'[1]Nueva tabla'!$F$29</f>
        <v>3.2530000000000001</v>
      </c>
    </row>
    <row r="45" spans="1:30" x14ac:dyDescent="0.35">
      <c r="A45" t="s">
        <v>30</v>
      </c>
      <c r="B45" t="str">
        <f t="shared" si="7"/>
        <v>C1</v>
      </c>
      <c r="C45">
        <v>7</v>
      </c>
      <c r="D45">
        <v>0</v>
      </c>
      <c r="E45">
        <v>92.534722395833299</v>
      </c>
      <c r="F45" t="s">
        <v>29</v>
      </c>
      <c r="G45" s="4">
        <f t="shared" si="4"/>
        <v>1.5406000000000001E-10</v>
      </c>
      <c r="H45" s="4">
        <v>1</v>
      </c>
      <c r="I45" s="4">
        <f>VLOOKUP(B45,'[1]Nueva tabla'!$L$2:$Q$5,4,FALSE)</f>
        <v>3.2486E-10</v>
      </c>
      <c r="J45" s="4">
        <f t="shared" si="5"/>
        <v>5.2056999999999999E-10</v>
      </c>
      <c r="K45" s="4">
        <f t="shared" si="6"/>
        <v>3.3000000000000004E-8</v>
      </c>
      <c r="L45">
        <f>'[1]Nueva tabla'!$F$10</f>
        <v>6.4818509959752269E-11</v>
      </c>
      <c r="M45">
        <f>'[1]Nueva tabla'!$F$11</f>
        <v>1.6024441297789818</v>
      </c>
      <c r="N45">
        <f>'[1]Nueva tabla'!$F$12</f>
        <v>4.7576173409026953E-29</v>
      </c>
      <c r="O45" t="str">
        <f>'[1]Nueva tabla'!$F$13</f>
        <v>?</v>
      </c>
      <c r="P45">
        <f>'[1]Nueva tabla'!$F$14</f>
        <v>1.0190640232060284</v>
      </c>
      <c r="Q45">
        <f>'[1]Nueva tabla'!$F$15</f>
        <v>395296.34380035457</v>
      </c>
      <c r="R45">
        <f>'[1]Nueva tabla'!$F$16</f>
        <v>1.8816569198676071E-23</v>
      </c>
      <c r="S45">
        <f>'[1]Nueva tabla'!$F$17</f>
        <v>75.459702693218077</v>
      </c>
      <c r="T45">
        <f>'[1]Nueva tabla'!$F$18</f>
        <v>0.37981143542410706</v>
      </c>
      <c r="U45">
        <f>'[1]Nueva tabla'!$F$19</f>
        <v>1.9771843893872742E-10</v>
      </c>
      <c r="V45">
        <f>'[1]Nueva tabla'!$F$20</f>
        <v>3.2285156106127257E-10</v>
      </c>
      <c r="W45">
        <f>'[1]Nueva tabla'!$F$21</f>
        <v>3.8029804193075631E-10</v>
      </c>
      <c r="X45">
        <f>'[1]Nueva tabla'!$F$22</f>
        <v>3.8029804193075631E-10</v>
      </c>
      <c r="Y45">
        <f>'[1]Nueva tabla'!$F$23</f>
        <v>108.44793160812431</v>
      </c>
      <c r="Z45">
        <f>'[1]Nueva tabla'!$F$24</f>
        <v>110.47483839754317</v>
      </c>
      <c r="AA45">
        <f>'[1]Nueva tabla'!$F$27</f>
        <v>99</v>
      </c>
      <c r="AB45">
        <f>'[1]Nueva tabla'!$F$28</f>
        <v>1</v>
      </c>
      <c r="AC45">
        <f>'[1]Nueva tabla'!$F$29</f>
        <v>3.2530000000000001</v>
      </c>
    </row>
    <row r="46" spans="1:30" x14ac:dyDescent="0.35">
      <c r="A46" t="s">
        <v>30</v>
      </c>
      <c r="B46" t="str">
        <f t="shared" si="7"/>
        <v>C1</v>
      </c>
      <c r="C46">
        <v>8</v>
      </c>
      <c r="D46">
        <v>0</v>
      </c>
      <c r="E46">
        <v>100</v>
      </c>
      <c r="F46" t="s">
        <v>29</v>
      </c>
      <c r="G46" s="4">
        <f t="shared" si="4"/>
        <v>1.5406000000000001E-10</v>
      </c>
      <c r="H46" s="4">
        <v>1</v>
      </c>
      <c r="I46" s="4">
        <f>VLOOKUP(B46,'[1]Nueva tabla'!$L$2:$Q$5,4,FALSE)</f>
        <v>3.2486E-10</v>
      </c>
      <c r="J46" s="4">
        <f t="shared" si="5"/>
        <v>5.2056999999999999E-10</v>
      </c>
      <c r="K46" s="4">
        <f t="shared" si="6"/>
        <v>3.3000000000000004E-8</v>
      </c>
      <c r="L46">
        <f>'[1]Nueva tabla'!$F$10</f>
        <v>6.4818509959752269E-11</v>
      </c>
      <c r="M46">
        <f>'[1]Nueva tabla'!$F$11</f>
        <v>1.6024441297789818</v>
      </c>
      <c r="N46">
        <f>'[1]Nueva tabla'!$F$12</f>
        <v>4.7576173409026953E-29</v>
      </c>
      <c r="O46" t="str">
        <f>'[1]Nueva tabla'!$F$13</f>
        <v>?</v>
      </c>
      <c r="P46">
        <f>'[1]Nueva tabla'!$F$14</f>
        <v>1.0190640232060284</v>
      </c>
      <c r="Q46">
        <f>'[1]Nueva tabla'!$F$15</f>
        <v>395296.34380035457</v>
      </c>
      <c r="R46">
        <f>'[1]Nueva tabla'!$F$16</f>
        <v>1.8816569198676071E-23</v>
      </c>
      <c r="S46">
        <f>'[1]Nueva tabla'!$F$17</f>
        <v>75.459702693218077</v>
      </c>
      <c r="T46">
        <f>'[1]Nueva tabla'!$F$18</f>
        <v>0.37981143542410706</v>
      </c>
      <c r="U46">
        <f>'[1]Nueva tabla'!$F$19</f>
        <v>1.9771843893872742E-10</v>
      </c>
      <c r="V46">
        <f>'[1]Nueva tabla'!$F$20</f>
        <v>3.2285156106127257E-10</v>
      </c>
      <c r="W46">
        <f>'[1]Nueva tabla'!$F$21</f>
        <v>3.8029804193075631E-10</v>
      </c>
      <c r="X46">
        <f>'[1]Nueva tabla'!$F$22</f>
        <v>3.8029804193075631E-10</v>
      </c>
      <c r="Y46">
        <f>'[1]Nueva tabla'!$F$23</f>
        <v>108.44793160812431</v>
      </c>
      <c r="Z46">
        <f>'[1]Nueva tabla'!$F$24</f>
        <v>110.47483839754317</v>
      </c>
      <c r="AA46">
        <f>'[1]Nueva tabla'!$F$27</f>
        <v>99</v>
      </c>
      <c r="AB46">
        <f>'[1]Nueva tabla'!$F$28</f>
        <v>1</v>
      </c>
      <c r="AC46">
        <f>'[1]Nueva tabla'!$F$29</f>
        <v>3.2530000000000001</v>
      </c>
    </row>
    <row r="47" spans="1:30" x14ac:dyDescent="0.35">
      <c r="A47" t="s">
        <v>30</v>
      </c>
      <c r="B47" t="s">
        <v>31</v>
      </c>
      <c r="C47">
        <v>0</v>
      </c>
      <c r="D47">
        <v>20</v>
      </c>
      <c r="E47">
        <v>0</v>
      </c>
      <c r="F47" t="s">
        <v>29</v>
      </c>
      <c r="G47" s="4">
        <f t="shared" si="4"/>
        <v>1.5406000000000001E-10</v>
      </c>
      <c r="H47" s="4">
        <v>1</v>
      </c>
      <c r="I47" s="4">
        <f>VLOOKUP(B47,'[1]Nueva tabla'!$L$2:$Q$5,4,FALSE)</f>
        <v>3.2486E-10</v>
      </c>
      <c r="J47" s="4">
        <f t="shared" si="5"/>
        <v>5.2056999999999999E-10</v>
      </c>
      <c r="K47" s="4">
        <f t="shared" si="6"/>
        <v>3.3000000000000004E-8</v>
      </c>
      <c r="L47">
        <f>'[1]Nueva tabla'!$F$10</f>
        <v>6.4818509959752269E-11</v>
      </c>
      <c r="M47">
        <f>'[1]Nueva tabla'!$F$11</f>
        <v>1.6024441297789818</v>
      </c>
      <c r="N47">
        <f>'[1]Nueva tabla'!$F$12</f>
        <v>4.7576173409026953E-29</v>
      </c>
      <c r="O47" t="str">
        <f>'[1]Nueva tabla'!$F$13</f>
        <v>?</v>
      </c>
      <c r="P47">
        <f>'[1]Nueva tabla'!$F$14</f>
        <v>1.0190640232060284</v>
      </c>
      <c r="Q47">
        <f>'[1]Nueva tabla'!$F$15</f>
        <v>395296.34380035457</v>
      </c>
      <c r="R47">
        <f>'[1]Nueva tabla'!$F$16</f>
        <v>1.8816569198676071E-23</v>
      </c>
      <c r="S47">
        <f>'[1]Nueva tabla'!$F$17</f>
        <v>75.459702693218077</v>
      </c>
      <c r="T47">
        <f>'[1]Nueva tabla'!$F$18</f>
        <v>0.37981143542410706</v>
      </c>
      <c r="U47">
        <f>'[1]Nueva tabla'!$F$19</f>
        <v>1.9771843893872742E-10</v>
      </c>
      <c r="V47">
        <f>'[1]Nueva tabla'!$F$20</f>
        <v>3.2285156106127257E-10</v>
      </c>
      <c r="W47">
        <f>'[1]Nueva tabla'!$F$21</f>
        <v>3.8029804193075631E-10</v>
      </c>
      <c r="X47">
        <f>'[1]Nueva tabla'!$F$22</f>
        <v>3.8029804193075631E-10</v>
      </c>
      <c r="Y47">
        <f>'[1]Nueva tabla'!$F$23</f>
        <v>108.44793160812431</v>
      </c>
      <c r="Z47">
        <f>'[1]Nueva tabla'!$F$24</f>
        <v>110.47483839754317</v>
      </c>
      <c r="AA47">
        <f>'[1]Nueva tabla'!$F$27</f>
        <v>99</v>
      </c>
      <c r="AB47">
        <f>'[1]Nueva tabla'!$F$28</f>
        <v>1</v>
      </c>
      <c r="AC47">
        <f>'[1]Nueva tabla'!$F$29</f>
        <v>3.2530000000000001</v>
      </c>
    </row>
    <row r="48" spans="1:30" x14ac:dyDescent="0.35">
      <c r="A48" t="s">
        <v>30</v>
      </c>
      <c r="B48" t="s">
        <v>31</v>
      </c>
      <c r="C48">
        <v>1</v>
      </c>
      <c r="D48">
        <v>20</v>
      </c>
      <c r="E48">
        <v>1.84049079915906</v>
      </c>
      <c r="F48" t="s">
        <v>29</v>
      </c>
      <c r="G48" s="4">
        <f t="shared" si="4"/>
        <v>1.5406000000000001E-10</v>
      </c>
      <c r="H48" s="4">
        <v>1</v>
      </c>
      <c r="I48" s="4">
        <f>VLOOKUP(B48,'[1]Nueva tabla'!$L$2:$Q$5,4,FALSE)</f>
        <v>3.2486E-10</v>
      </c>
      <c r="J48" s="4">
        <f t="shared" si="5"/>
        <v>5.2056999999999999E-10</v>
      </c>
      <c r="K48" s="4">
        <f t="shared" si="6"/>
        <v>3.3000000000000004E-8</v>
      </c>
      <c r="L48">
        <f>'[1]Nueva tabla'!$F$10</f>
        <v>6.4818509959752269E-11</v>
      </c>
      <c r="M48">
        <f>'[1]Nueva tabla'!$F$11</f>
        <v>1.6024441297789818</v>
      </c>
      <c r="N48">
        <f>'[1]Nueva tabla'!$F$12</f>
        <v>4.7576173409026953E-29</v>
      </c>
      <c r="O48" t="str">
        <f>'[1]Nueva tabla'!$F$13</f>
        <v>?</v>
      </c>
      <c r="P48">
        <f>'[1]Nueva tabla'!$F$14</f>
        <v>1.0190640232060284</v>
      </c>
      <c r="Q48">
        <f>'[1]Nueva tabla'!$F$15</f>
        <v>395296.34380035457</v>
      </c>
      <c r="R48">
        <f>'[1]Nueva tabla'!$F$16</f>
        <v>1.8816569198676071E-23</v>
      </c>
      <c r="S48">
        <f>'[1]Nueva tabla'!$F$17</f>
        <v>75.459702693218077</v>
      </c>
      <c r="T48">
        <f>'[1]Nueva tabla'!$F$18</f>
        <v>0.37981143542410706</v>
      </c>
      <c r="U48">
        <f>'[1]Nueva tabla'!$F$19</f>
        <v>1.9771843893872742E-10</v>
      </c>
      <c r="V48">
        <f>'[1]Nueva tabla'!$F$20</f>
        <v>3.2285156106127257E-10</v>
      </c>
      <c r="W48">
        <f>'[1]Nueva tabla'!$F$21</f>
        <v>3.8029804193075631E-10</v>
      </c>
      <c r="X48">
        <f>'[1]Nueva tabla'!$F$22</f>
        <v>3.8029804193075631E-10</v>
      </c>
      <c r="Y48">
        <f>'[1]Nueva tabla'!$F$23</f>
        <v>108.44793160812431</v>
      </c>
      <c r="Z48">
        <f>'[1]Nueva tabla'!$F$24</f>
        <v>110.47483839754317</v>
      </c>
      <c r="AA48">
        <f>'[1]Nueva tabla'!$F$27</f>
        <v>99</v>
      </c>
      <c r="AB48">
        <f>'[1]Nueva tabla'!$F$28</f>
        <v>1</v>
      </c>
      <c r="AC48">
        <f>'[1]Nueva tabla'!$F$29</f>
        <v>3.2530000000000001</v>
      </c>
    </row>
    <row r="49" spans="1:29" x14ac:dyDescent="0.35">
      <c r="A49" t="s">
        <v>30</v>
      </c>
      <c r="B49" t="s">
        <v>31</v>
      </c>
      <c r="C49">
        <v>2</v>
      </c>
      <c r="D49">
        <v>20</v>
      </c>
      <c r="E49">
        <v>15.8632777527286</v>
      </c>
      <c r="F49" t="s">
        <v>29</v>
      </c>
      <c r="G49" s="4">
        <f t="shared" si="4"/>
        <v>1.5406000000000001E-10</v>
      </c>
      <c r="H49" s="4">
        <v>1</v>
      </c>
      <c r="I49" s="4">
        <f>VLOOKUP(B49,'[1]Nueva tabla'!$L$2:$Q$5,4,FALSE)</f>
        <v>3.2486E-10</v>
      </c>
      <c r="J49" s="4">
        <f t="shared" si="5"/>
        <v>5.2056999999999999E-10</v>
      </c>
      <c r="K49" s="4">
        <f t="shared" si="6"/>
        <v>3.3000000000000004E-8</v>
      </c>
      <c r="L49">
        <f>'[1]Nueva tabla'!$F$10</f>
        <v>6.4818509959752269E-11</v>
      </c>
      <c r="M49">
        <f>'[1]Nueva tabla'!$F$11</f>
        <v>1.6024441297789818</v>
      </c>
      <c r="N49">
        <f>'[1]Nueva tabla'!$F$12</f>
        <v>4.7576173409026953E-29</v>
      </c>
      <c r="O49" t="str">
        <f>'[1]Nueva tabla'!$F$13</f>
        <v>?</v>
      </c>
      <c r="P49">
        <f>'[1]Nueva tabla'!$F$14</f>
        <v>1.0190640232060284</v>
      </c>
      <c r="Q49">
        <f>'[1]Nueva tabla'!$F$15</f>
        <v>395296.34380035457</v>
      </c>
      <c r="R49">
        <f>'[1]Nueva tabla'!$F$16</f>
        <v>1.8816569198676071E-23</v>
      </c>
      <c r="S49">
        <f>'[1]Nueva tabla'!$F$17</f>
        <v>75.459702693218077</v>
      </c>
      <c r="T49">
        <f>'[1]Nueva tabla'!$F$18</f>
        <v>0.37981143542410706</v>
      </c>
      <c r="U49">
        <f>'[1]Nueva tabla'!$F$19</f>
        <v>1.9771843893872742E-10</v>
      </c>
      <c r="V49">
        <f>'[1]Nueva tabla'!$F$20</f>
        <v>3.2285156106127257E-10</v>
      </c>
      <c r="W49">
        <f>'[1]Nueva tabla'!$F$21</f>
        <v>3.8029804193075631E-10</v>
      </c>
      <c r="X49">
        <f>'[1]Nueva tabla'!$F$22</f>
        <v>3.8029804193075631E-10</v>
      </c>
      <c r="Y49">
        <f>'[1]Nueva tabla'!$F$23</f>
        <v>108.44793160812431</v>
      </c>
      <c r="Z49">
        <f>'[1]Nueva tabla'!$F$24</f>
        <v>110.47483839754317</v>
      </c>
      <c r="AA49">
        <f>'[1]Nueva tabla'!$F$27</f>
        <v>99</v>
      </c>
      <c r="AB49">
        <f>'[1]Nueva tabla'!$F$28</f>
        <v>1</v>
      </c>
      <c r="AC49">
        <f>'[1]Nueva tabla'!$F$29</f>
        <v>3.2530000000000001</v>
      </c>
    </row>
    <row r="50" spans="1:29" x14ac:dyDescent="0.35">
      <c r="A50" t="s">
        <v>30</v>
      </c>
      <c r="B50" t="s">
        <v>31</v>
      </c>
      <c r="C50">
        <v>3</v>
      </c>
      <c r="D50">
        <v>20</v>
      </c>
      <c r="E50">
        <v>22.524101509661801</v>
      </c>
      <c r="F50" t="s">
        <v>29</v>
      </c>
      <c r="G50" s="4">
        <f t="shared" si="4"/>
        <v>1.5406000000000001E-10</v>
      </c>
      <c r="H50" s="4">
        <v>1</v>
      </c>
      <c r="I50" s="4">
        <f>VLOOKUP(B50,'[1]Nueva tabla'!$L$2:$Q$5,4,FALSE)</f>
        <v>3.2486E-10</v>
      </c>
      <c r="J50" s="4">
        <f t="shared" si="5"/>
        <v>5.2056999999999999E-10</v>
      </c>
      <c r="K50" s="4">
        <f t="shared" si="6"/>
        <v>3.3000000000000004E-8</v>
      </c>
      <c r="L50">
        <f>'[1]Nueva tabla'!$F$10</f>
        <v>6.4818509959752269E-11</v>
      </c>
      <c r="M50">
        <f>'[1]Nueva tabla'!$F$11</f>
        <v>1.6024441297789818</v>
      </c>
      <c r="N50">
        <f>'[1]Nueva tabla'!$F$12</f>
        <v>4.7576173409026953E-29</v>
      </c>
      <c r="O50" t="str">
        <f>'[1]Nueva tabla'!$F$13</f>
        <v>?</v>
      </c>
      <c r="P50">
        <f>'[1]Nueva tabla'!$F$14</f>
        <v>1.0190640232060284</v>
      </c>
      <c r="Q50">
        <f>'[1]Nueva tabla'!$F$15</f>
        <v>395296.34380035457</v>
      </c>
      <c r="R50">
        <f>'[1]Nueva tabla'!$F$16</f>
        <v>1.8816569198676071E-23</v>
      </c>
      <c r="S50">
        <f>'[1]Nueva tabla'!$F$17</f>
        <v>75.459702693218077</v>
      </c>
      <c r="T50">
        <f>'[1]Nueva tabla'!$F$18</f>
        <v>0.37981143542410706</v>
      </c>
      <c r="U50">
        <f>'[1]Nueva tabla'!$F$19</f>
        <v>1.9771843893872742E-10</v>
      </c>
      <c r="V50">
        <f>'[1]Nueva tabla'!$F$20</f>
        <v>3.2285156106127257E-10</v>
      </c>
      <c r="W50">
        <f>'[1]Nueva tabla'!$F$21</f>
        <v>3.8029804193075631E-10</v>
      </c>
      <c r="X50">
        <f>'[1]Nueva tabla'!$F$22</f>
        <v>3.8029804193075631E-10</v>
      </c>
      <c r="Y50">
        <f>'[1]Nueva tabla'!$F$23</f>
        <v>108.44793160812431</v>
      </c>
      <c r="Z50">
        <f>'[1]Nueva tabla'!$F$24</f>
        <v>110.47483839754317</v>
      </c>
      <c r="AA50">
        <f>'[1]Nueva tabla'!$F$27</f>
        <v>99</v>
      </c>
      <c r="AB50">
        <f>'[1]Nueva tabla'!$F$28</f>
        <v>1</v>
      </c>
      <c r="AC50">
        <f>'[1]Nueva tabla'!$F$29</f>
        <v>3.2530000000000001</v>
      </c>
    </row>
    <row r="51" spans="1:29" x14ac:dyDescent="0.35">
      <c r="A51" t="s">
        <v>30</v>
      </c>
      <c r="B51" t="s">
        <v>31</v>
      </c>
      <c r="C51">
        <v>4</v>
      </c>
      <c r="D51">
        <v>20</v>
      </c>
      <c r="E51">
        <v>25.854513519592</v>
      </c>
      <c r="F51" t="s">
        <v>29</v>
      </c>
      <c r="G51" s="4">
        <f t="shared" si="4"/>
        <v>1.5406000000000001E-10</v>
      </c>
      <c r="H51" s="4">
        <v>1</v>
      </c>
      <c r="I51" s="4">
        <f>VLOOKUP(B51,'[1]Nueva tabla'!$L$2:$Q$5,4,FALSE)</f>
        <v>3.2486E-10</v>
      </c>
      <c r="J51" s="4">
        <f t="shared" si="5"/>
        <v>5.2056999999999999E-10</v>
      </c>
      <c r="K51" s="4">
        <f t="shared" si="6"/>
        <v>3.3000000000000004E-8</v>
      </c>
      <c r="L51">
        <f>'[1]Nueva tabla'!$F$10</f>
        <v>6.4818509959752269E-11</v>
      </c>
      <c r="M51">
        <f>'[1]Nueva tabla'!$F$11</f>
        <v>1.6024441297789818</v>
      </c>
      <c r="N51">
        <f>'[1]Nueva tabla'!$F$12</f>
        <v>4.7576173409026953E-29</v>
      </c>
      <c r="O51" t="str">
        <f>'[1]Nueva tabla'!$F$13</f>
        <v>?</v>
      </c>
      <c r="P51">
        <f>'[1]Nueva tabla'!$F$14</f>
        <v>1.0190640232060284</v>
      </c>
      <c r="Q51">
        <f>'[1]Nueva tabla'!$F$15</f>
        <v>395296.34380035457</v>
      </c>
      <c r="R51">
        <f>'[1]Nueva tabla'!$F$16</f>
        <v>1.8816569198676071E-23</v>
      </c>
      <c r="S51">
        <f>'[1]Nueva tabla'!$F$17</f>
        <v>75.459702693218077</v>
      </c>
      <c r="T51">
        <f>'[1]Nueva tabla'!$F$18</f>
        <v>0.37981143542410706</v>
      </c>
      <c r="U51">
        <f>'[1]Nueva tabla'!$F$19</f>
        <v>1.9771843893872742E-10</v>
      </c>
      <c r="V51">
        <f>'[1]Nueva tabla'!$F$20</f>
        <v>3.2285156106127257E-10</v>
      </c>
      <c r="W51">
        <f>'[1]Nueva tabla'!$F$21</f>
        <v>3.8029804193075631E-10</v>
      </c>
      <c r="X51">
        <f>'[1]Nueva tabla'!$F$22</f>
        <v>3.8029804193075631E-10</v>
      </c>
      <c r="Y51">
        <f>'[1]Nueva tabla'!$F$23</f>
        <v>108.44793160812431</v>
      </c>
      <c r="Z51">
        <f>'[1]Nueva tabla'!$F$24</f>
        <v>110.47483839754317</v>
      </c>
      <c r="AA51">
        <f>'[1]Nueva tabla'!$F$27</f>
        <v>99</v>
      </c>
      <c r="AB51">
        <f>'[1]Nueva tabla'!$F$28</f>
        <v>1</v>
      </c>
      <c r="AC51">
        <f>'[1]Nueva tabla'!$F$29</f>
        <v>3.2530000000000001</v>
      </c>
    </row>
    <row r="52" spans="1:29" x14ac:dyDescent="0.35">
      <c r="A52" t="s">
        <v>30</v>
      </c>
      <c r="B52" t="s">
        <v>31</v>
      </c>
      <c r="C52">
        <v>5</v>
      </c>
      <c r="D52">
        <v>20</v>
      </c>
      <c r="E52">
        <v>28.308501164161701</v>
      </c>
      <c r="F52" t="s">
        <v>29</v>
      </c>
      <c r="G52" s="4">
        <f t="shared" si="4"/>
        <v>1.5406000000000001E-10</v>
      </c>
      <c r="H52" s="4">
        <v>1</v>
      </c>
      <c r="I52" s="4">
        <f>VLOOKUP(B52,'[1]Nueva tabla'!$L$2:$Q$5,4,FALSE)</f>
        <v>3.2486E-10</v>
      </c>
      <c r="J52" s="4">
        <f t="shared" si="5"/>
        <v>5.2056999999999999E-10</v>
      </c>
      <c r="K52" s="4">
        <f t="shared" si="6"/>
        <v>3.3000000000000004E-8</v>
      </c>
      <c r="L52">
        <f>'[1]Nueva tabla'!$F$10</f>
        <v>6.4818509959752269E-11</v>
      </c>
      <c r="M52">
        <f>'[1]Nueva tabla'!$F$11</f>
        <v>1.6024441297789818</v>
      </c>
      <c r="N52">
        <f>'[1]Nueva tabla'!$F$12</f>
        <v>4.7576173409026953E-29</v>
      </c>
      <c r="O52" t="str">
        <f>'[1]Nueva tabla'!$F$13</f>
        <v>?</v>
      </c>
      <c r="P52">
        <f>'[1]Nueva tabla'!$F$14</f>
        <v>1.0190640232060284</v>
      </c>
      <c r="Q52">
        <f>'[1]Nueva tabla'!$F$15</f>
        <v>395296.34380035457</v>
      </c>
      <c r="R52">
        <f>'[1]Nueva tabla'!$F$16</f>
        <v>1.8816569198676071E-23</v>
      </c>
      <c r="S52">
        <f>'[1]Nueva tabla'!$F$17</f>
        <v>75.459702693218077</v>
      </c>
      <c r="T52">
        <f>'[1]Nueva tabla'!$F$18</f>
        <v>0.37981143542410706</v>
      </c>
      <c r="U52">
        <f>'[1]Nueva tabla'!$F$19</f>
        <v>1.9771843893872742E-10</v>
      </c>
      <c r="V52">
        <f>'[1]Nueva tabla'!$F$20</f>
        <v>3.2285156106127257E-10</v>
      </c>
      <c r="W52">
        <f>'[1]Nueva tabla'!$F$21</f>
        <v>3.8029804193075631E-10</v>
      </c>
      <c r="X52">
        <f>'[1]Nueva tabla'!$F$22</f>
        <v>3.8029804193075631E-10</v>
      </c>
      <c r="Y52">
        <f>'[1]Nueva tabla'!$F$23</f>
        <v>108.44793160812431</v>
      </c>
      <c r="Z52">
        <f>'[1]Nueva tabla'!$F$24</f>
        <v>110.47483839754317</v>
      </c>
      <c r="AA52">
        <f>'[1]Nueva tabla'!$F$27</f>
        <v>99</v>
      </c>
      <c r="AB52">
        <f>'[1]Nueva tabla'!$F$28</f>
        <v>1</v>
      </c>
      <c r="AC52">
        <f>'[1]Nueva tabla'!$F$29</f>
        <v>3.2530000000000001</v>
      </c>
    </row>
    <row r="53" spans="1:29" x14ac:dyDescent="0.35">
      <c r="A53" t="s">
        <v>30</v>
      </c>
      <c r="B53" t="s">
        <v>31</v>
      </c>
      <c r="C53">
        <v>6</v>
      </c>
      <c r="D53">
        <v>20</v>
      </c>
      <c r="E53">
        <v>29.360210192252602</v>
      </c>
      <c r="F53" t="s">
        <v>29</v>
      </c>
      <c r="G53" s="4">
        <f t="shared" si="4"/>
        <v>1.5406000000000001E-10</v>
      </c>
      <c r="H53" s="4">
        <v>1</v>
      </c>
      <c r="I53" s="4">
        <f>VLOOKUP(B53,'[1]Nueva tabla'!$L$2:$Q$5,4,FALSE)</f>
        <v>3.2486E-10</v>
      </c>
      <c r="J53" s="4">
        <f t="shared" si="5"/>
        <v>5.2056999999999999E-10</v>
      </c>
      <c r="K53" s="4">
        <f t="shared" si="6"/>
        <v>3.3000000000000004E-8</v>
      </c>
      <c r="L53">
        <f>'[1]Nueva tabla'!$F$10</f>
        <v>6.4818509959752269E-11</v>
      </c>
      <c r="M53">
        <f>'[1]Nueva tabla'!$F$11</f>
        <v>1.6024441297789818</v>
      </c>
      <c r="N53">
        <f>'[1]Nueva tabla'!$F$12</f>
        <v>4.7576173409026953E-29</v>
      </c>
      <c r="O53" t="str">
        <f>'[1]Nueva tabla'!$F$13</f>
        <v>?</v>
      </c>
      <c r="P53">
        <f>'[1]Nueva tabla'!$F$14</f>
        <v>1.0190640232060284</v>
      </c>
      <c r="Q53">
        <f>'[1]Nueva tabla'!$F$15</f>
        <v>395296.34380035457</v>
      </c>
      <c r="R53">
        <f>'[1]Nueva tabla'!$F$16</f>
        <v>1.8816569198676071E-23</v>
      </c>
      <c r="S53">
        <f>'[1]Nueva tabla'!$F$17</f>
        <v>75.459702693218077</v>
      </c>
      <c r="T53">
        <f>'[1]Nueva tabla'!$F$18</f>
        <v>0.37981143542410706</v>
      </c>
      <c r="U53">
        <f>'[1]Nueva tabla'!$F$19</f>
        <v>1.9771843893872742E-10</v>
      </c>
      <c r="V53">
        <f>'[1]Nueva tabla'!$F$20</f>
        <v>3.2285156106127257E-10</v>
      </c>
      <c r="W53">
        <f>'[1]Nueva tabla'!$F$21</f>
        <v>3.8029804193075631E-10</v>
      </c>
      <c r="X53">
        <f>'[1]Nueva tabla'!$F$22</f>
        <v>3.8029804193075631E-10</v>
      </c>
      <c r="Y53">
        <f>'[1]Nueva tabla'!$F$23</f>
        <v>108.44793160812431</v>
      </c>
      <c r="Z53">
        <f>'[1]Nueva tabla'!$F$24</f>
        <v>110.47483839754317</v>
      </c>
      <c r="AA53">
        <f>'[1]Nueva tabla'!$F$27</f>
        <v>99</v>
      </c>
      <c r="AB53">
        <f>'[1]Nueva tabla'!$F$28</f>
        <v>1</v>
      </c>
      <c r="AC53">
        <f>'[1]Nueva tabla'!$F$29</f>
        <v>3.2530000000000001</v>
      </c>
    </row>
    <row r="54" spans="1:29" x14ac:dyDescent="0.35">
      <c r="A54" t="s">
        <v>30</v>
      </c>
      <c r="B54" t="s">
        <v>31</v>
      </c>
      <c r="C54">
        <v>7</v>
      </c>
      <c r="D54">
        <v>20</v>
      </c>
      <c r="E54">
        <v>31.4636282484344</v>
      </c>
      <c r="F54" t="s">
        <v>29</v>
      </c>
      <c r="G54" s="4">
        <f t="shared" si="4"/>
        <v>1.5406000000000001E-10</v>
      </c>
      <c r="H54" s="4">
        <v>1</v>
      </c>
      <c r="I54" s="4">
        <f>VLOOKUP(B54,'[1]Nueva tabla'!$L$2:$Q$5,4,FALSE)</f>
        <v>3.2486E-10</v>
      </c>
      <c r="J54" s="4">
        <f t="shared" si="5"/>
        <v>5.2056999999999999E-10</v>
      </c>
      <c r="K54" s="4">
        <f t="shared" si="6"/>
        <v>3.3000000000000004E-8</v>
      </c>
      <c r="L54">
        <f>'[1]Nueva tabla'!$F$10</f>
        <v>6.4818509959752269E-11</v>
      </c>
      <c r="M54">
        <f>'[1]Nueva tabla'!$F$11</f>
        <v>1.6024441297789818</v>
      </c>
      <c r="N54">
        <f>'[1]Nueva tabla'!$F$12</f>
        <v>4.7576173409026953E-29</v>
      </c>
      <c r="O54" t="str">
        <f>'[1]Nueva tabla'!$F$13</f>
        <v>?</v>
      </c>
      <c r="P54">
        <f>'[1]Nueva tabla'!$F$14</f>
        <v>1.0190640232060284</v>
      </c>
      <c r="Q54">
        <f>'[1]Nueva tabla'!$F$15</f>
        <v>395296.34380035457</v>
      </c>
      <c r="R54">
        <f>'[1]Nueva tabla'!$F$16</f>
        <v>1.8816569198676071E-23</v>
      </c>
      <c r="S54">
        <f>'[1]Nueva tabla'!$F$17</f>
        <v>75.459702693218077</v>
      </c>
      <c r="T54">
        <f>'[1]Nueva tabla'!$F$18</f>
        <v>0.37981143542410706</v>
      </c>
      <c r="U54">
        <f>'[1]Nueva tabla'!$F$19</f>
        <v>1.9771843893872742E-10</v>
      </c>
      <c r="V54">
        <f>'[1]Nueva tabla'!$F$20</f>
        <v>3.2285156106127257E-10</v>
      </c>
      <c r="W54">
        <f>'[1]Nueva tabla'!$F$21</f>
        <v>3.8029804193075631E-10</v>
      </c>
      <c r="X54">
        <f>'[1]Nueva tabla'!$F$22</f>
        <v>3.8029804193075631E-10</v>
      </c>
      <c r="Y54">
        <f>'[1]Nueva tabla'!$F$23</f>
        <v>108.44793160812431</v>
      </c>
      <c r="Z54">
        <f>'[1]Nueva tabla'!$F$24</f>
        <v>110.47483839754317</v>
      </c>
      <c r="AA54">
        <f>'[1]Nueva tabla'!$F$27</f>
        <v>99</v>
      </c>
      <c r="AB54">
        <f>'[1]Nueva tabla'!$F$28</f>
        <v>1</v>
      </c>
      <c r="AC54">
        <f>'[1]Nueva tabla'!$F$29</f>
        <v>3.2530000000000001</v>
      </c>
    </row>
    <row r="55" spans="1:29" x14ac:dyDescent="0.35">
      <c r="A55" t="s">
        <v>30</v>
      </c>
      <c r="B55" t="s">
        <v>31</v>
      </c>
      <c r="C55">
        <v>8</v>
      </c>
      <c r="D55">
        <v>20</v>
      </c>
      <c r="E55">
        <v>34.268185744319197</v>
      </c>
      <c r="F55" t="s">
        <v>29</v>
      </c>
      <c r="G55" s="4">
        <f t="shared" si="4"/>
        <v>1.5406000000000001E-10</v>
      </c>
      <c r="H55" s="4">
        <v>1</v>
      </c>
      <c r="I55" s="4">
        <f>VLOOKUP(B55,'[1]Nueva tabla'!$L$2:$Q$5,4,FALSE)</f>
        <v>3.2486E-10</v>
      </c>
      <c r="J55" s="4">
        <f t="shared" si="5"/>
        <v>5.2056999999999999E-10</v>
      </c>
      <c r="K55" s="4">
        <f t="shared" si="6"/>
        <v>3.3000000000000004E-8</v>
      </c>
      <c r="L55">
        <f>'[1]Nueva tabla'!$F$10</f>
        <v>6.4818509959752269E-11</v>
      </c>
      <c r="M55">
        <f>'[1]Nueva tabla'!$F$11</f>
        <v>1.6024441297789818</v>
      </c>
      <c r="N55">
        <f>'[1]Nueva tabla'!$F$12</f>
        <v>4.7576173409026953E-29</v>
      </c>
      <c r="O55" t="str">
        <f>'[1]Nueva tabla'!$F$13</f>
        <v>?</v>
      </c>
      <c r="P55">
        <f>'[1]Nueva tabla'!$F$14</f>
        <v>1.0190640232060284</v>
      </c>
      <c r="Q55">
        <f>'[1]Nueva tabla'!$F$15</f>
        <v>395296.34380035457</v>
      </c>
      <c r="R55">
        <f>'[1]Nueva tabla'!$F$16</f>
        <v>1.8816569198676071E-23</v>
      </c>
      <c r="S55">
        <f>'[1]Nueva tabla'!$F$17</f>
        <v>75.459702693218077</v>
      </c>
      <c r="T55">
        <f>'[1]Nueva tabla'!$F$18</f>
        <v>0.37981143542410706</v>
      </c>
      <c r="U55">
        <f>'[1]Nueva tabla'!$F$19</f>
        <v>1.9771843893872742E-10</v>
      </c>
      <c r="V55">
        <f>'[1]Nueva tabla'!$F$20</f>
        <v>3.2285156106127257E-10</v>
      </c>
      <c r="W55">
        <f>'[1]Nueva tabla'!$F$21</f>
        <v>3.8029804193075631E-10</v>
      </c>
      <c r="X55">
        <f>'[1]Nueva tabla'!$F$22</f>
        <v>3.8029804193075631E-10</v>
      </c>
      <c r="Y55">
        <f>'[1]Nueva tabla'!$F$23</f>
        <v>108.44793160812431</v>
      </c>
      <c r="Z55">
        <f>'[1]Nueva tabla'!$F$24</f>
        <v>110.47483839754317</v>
      </c>
      <c r="AA55">
        <f>'[1]Nueva tabla'!$F$27</f>
        <v>99</v>
      </c>
      <c r="AB55">
        <f>'[1]Nueva tabla'!$F$28</f>
        <v>1</v>
      </c>
      <c r="AC55">
        <f>'[1]Nueva tabla'!$F$29</f>
        <v>3.2530000000000001</v>
      </c>
    </row>
    <row r="56" spans="1:29" x14ac:dyDescent="0.35">
      <c r="A56" t="s">
        <v>30</v>
      </c>
      <c r="B56" t="s">
        <v>31</v>
      </c>
      <c r="C56">
        <v>0</v>
      </c>
      <c r="D56">
        <v>40</v>
      </c>
      <c r="E56">
        <v>0.95486119791666701</v>
      </c>
      <c r="F56" t="s">
        <v>29</v>
      </c>
      <c r="G56" s="4">
        <f t="shared" si="4"/>
        <v>1.5406000000000001E-10</v>
      </c>
      <c r="H56" s="4">
        <v>1</v>
      </c>
      <c r="I56" s="4">
        <f>VLOOKUP(B56,'[1]Nueva tabla'!$L$2:$Q$5,4,FALSE)</f>
        <v>3.2486E-10</v>
      </c>
      <c r="J56" s="4">
        <f t="shared" si="5"/>
        <v>5.2056999999999999E-10</v>
      </c>
      <c r="K56" s="4">
        <f t="shared" si="6"/>
        <v>3.3000000000000004E-8</v>
      </c>
      <c r="L56">
        <f>'[1]Nueva tabla'!$F$10</f>
        <v>6.4818509959752269E-11</v>
      </c>
      <c r="M56">
        <f>'[1]Nueva tabla'!$F$11</f>
        <v>1.6024441297789818</v>
      </c>
      <c r="N56">
        <f>'[1]Nueva tabla'!$F$12</f>
        <v>4.7576173409026953E-29</v>
      </c>
      <c r="O56" t="str">
        <f>'[1]Nueva tabla'!$F$13</f>
        <v>?</v>
      </c>
      <c r="P56">
        <f>'[1]Nueva tabla'!$F$14</f>
        <v>1.0190640232060284</v>
      </c>
      <c r="Q56">
        <f>'[1]Nueva tabla'!$F$15</f>
        <v>395296.34380035457</v>
      </c>
      <c r="R56">
        <f>'[1]Nueva tabla'!$F$16</f>
        <v>1.8816569198676071E-23</v>
      </c>
      <c r="S56">
        <f>'[1]Nueva tabla'!$F$17</f>
        <v>75.459702693218077</v>
      </c>
      <c r="T56">
        <f>'[1]Nueva tabla'!$F$18</f>
        <v>0.37981143542410706</v>
      </c>
      <c r="U56">
        <f>'[1]Nueva tabla'!$F$19</f>
        <v>1.9771843893872742E-10</v>
      </c>
      <c r="V56">
        <f>'[1]Nueva tabla'!$F$20</f>
        <v>3.2285156106127257E-10</v>
      </c>
      <c r="W56">
        <f>'[1]Nueva tabla'!$F$21</f>
        <v>3.8029804193075631E-10</v>
      </c>
      <c r="X56">
        <f>'[1]Nueva tabla'!$F$22</f>
        <v>3.8029804193075631E-10</v>
      </c>
      <c r="Y56">
        <f>'[1]Nueva tabla'!$F$23</f>
        <v>108.44793160812431</v>
      </c>
      <c r="Z56">
        <f>'[1]Nueva tabla'!$F$24</f>
        <v>110.47483839754317</v>
      </c>
      <c r="AA56">
        <f>'[1]Nueva tabla'!$F$27</f>
        <v>99</v>
      </c>
      <c r="AB56">
        <f>'[1]Nueva tabla'!$F$28</f>
        <v>1</v>
      </c>
      <c r="AC56">
        <f>'[1]Nueva tabla'!$F$29</f>
        <v>3.2530000000000001</v>
      </c>
    </row>
    <row r="57" spans="1:29" x14ac:dyDescent="0.35">
      <c r="A57" t="s">
        <v>30</v>
      </c>
      <c r="B57" t="s">
        <v>31</v>
      </c>
      <c r="C57">
        <v>1</v>
      </c>
      <c r="D57">
        <v>40</v>
      </c>
      <c r="E57">
        <v>2.2569445312499998</v>
      </c>
      <c r="F57" t="s">
        <v>29</v>
      </c>
      <c r="G57" s="4">
        <f t="shared" si="4"/>
        <v>1.5406000000000001E-10</v>
      </c>
      <c r="H57" s="4">
        <v>1</v>
      </c>
      <c r="I57" s="4">
        <f>VLOOKUP(B57,'[1]Nueva tabla'!$L$2:$Q$5,4,FALSE)</f>
        <v>3.2486E-10</v>
      </c>
      <c r="J57" s="4">
        <f t="shared" si="5"/>
        <v>5.2056999999999999E-10</v>
      </c>
      <c r="K57" s="4">
        <f t="shared" si="6"/>
        <v>3.3000000000000004E-8</v>
      </c>
      <c r="L57">
        <f>'[1]Nueva tabla'!$F$10</f>
        <v>6.4818509959752269E-11</v>
      </c>
      <c r="M57">
        <f>'[1]Nueva tabla'!$F$11</f>
        <v>1.6024441297789818</v>
      </c>
      <c r="N57">
        <f>'[1]Nueva tabla'!$F$12</f>
        <v>4.7576173409026953E-29</v>
      </c>
      <c r="O57" t="str">
        <f>'[1]Nueva tabla'!$F$13</f>
        <v>?</v>
      </c>
      <c r="P57">
        <f>'[1]Nueva tabla'!$F$14</f>
        <v>1.0190640232060284</v>
      </c>
      <c r="Q57">
        <f>'[1]Nueva tabla'!$F$15</f>
        <v>395296.34380035457</v>
      </c>
      <c r="R57">
        <f>'[1]Nueva tabla'!$F$16</f>
        <v>1.8816569198676071E-23</v>
      </c>
      <c r="S57">
        <f>'[1]Nueva tabla'!$F$17</f>
        <v>75.459702693218077</v>
      </c>
      <c r="T57">
        <f>'[1]Nueva tabla'!$F$18</f>
        <v>0.37981143542410706</v>
      </c>
      <c r="U57">
        <f>'[1]Nueva tabla'!$F$19</f>
        <v>1.9771843893872742E-10</v>
      </c>
      <c r="V57">
        <f>'[1]Nueva tabla'!$F$20</f>
        <v>3.2285156106127257E-10</v>
      </c>
      <c r="W57">
        <f>'[1]Nueva tabla'!$F$21</f>
        <v>3.8029804193075631E-10</v>
      </c>
      <c r="X57">
        <f>'[1]Nueva tabla'!$F$22</f>
        <v>3.8029804193075631E-10</v>
      </c>
      <c r="Y57">
        <f>'[1]Nueva tabla'!$F$23</f>
        <v>108.44793160812431</v>
      </c>
      <c r="Z57">
        <f>'[1]Nueva tabla'!$F$24</f>
        <v>110.47483839754317</v>
      </c>
      <c r="AA57">
        <f>'[1]Nueva tabla'!$F$27</f>
        <v>99</v>
      </c>
      <c r="AB57">
        <f>'[1]Nueva tabla'!$F$28</f>
        <v>1</v>
      </c>
      <c r="AC57">
        <f>'[1]Nueva tabla'!$F$29</f>
        <v>3.2530000000000001</v>
      </c>
    </row>
    <row r="58" spans="1:29" x14ac:dyDescent="0.35">
      <c r="A58" t="s">
        <v>30</v>
      </c>
      <c r="B58" t="s">
        <v>31</v>
      </c>
      <c r="C58">
        <v>2</v>
      </c>
      <c r="D58">
        <v>40</v>
      </c>
      <c r="E58">
        <v>8.4635416666666696</v>
      </c>
      <c r="F58" t="s">
        <v>29</v>
      </c>
      <c r="G58" s="4">
        <f t="shared" si="4"/>
        <v>1.5406000000000001E-10</v>
      </c>
      <c r="H58" s="4">
        <v>1</v>
      </c>
      <c r="I58" s="4">
        <f>VLOOKUP(B58,'[1]Nueva tabla'!$L$2:$Q$5,4,FALSE)</f>
        <v>3.2486E-10</v>
      </c>
      <c r="J58" s="4">
        <f t="shared" si="5"/>
        <v>5.2056999999999999E-10</v>
      </c>
      <c r="K58" s="4">
        <f t="shared" si="6"/>
        <v>3.3000000000000004E-8</v>
      </c>
      <c r="L58">
        <f>'[1]Nueva tabla'!$F$10</f>
        <v>6.4818509959752269E-11</v>
      </c>
      <c r="M58">
        <f>'[1]Nueva tabla'!$F$11</f>
        <v>1.6024441297789818</v>
      </c>
      <c r="N58">
        <f>'[1]Nueva tabla'!$F$12</f>
        <v>4.7576173409026953E-29</v>
      </c>
      <c r="O58" t="str">
        <f>'[1]Nueva tabla'!$F$13</f>
        <v>?</v>
      </c>
      <c r="P58">
        <f>'[1]Nueva tabla'!$F$14</f>
        <v>1.0190640232060284</v>
      </c>
      <c r="Q58">
        <f>'[1]Nueva tabla'!$F$15</f>
        <v>395296.34380035457</v>
      </c>
      <c r="R58">
        <f>'[1]Nueva tabla'!$F$16</f>
        <v>1.8816569198676071E-23</v>
      </c>
      <c r="S58">
        <f>'[1]Nueva tabla'!$F$17</f>
        <v>75.459702693218077</v>
      </c>
      <c r="T58">
        <f>'[1]Nueva tabla'!$F$18</f>
        <v>0.37981143542410706</v>
      </c>
      <c r="U58">
        <f>'[1]Nueva tabla'!$F$19</f>
        <v>1.9771843893872742E-10</v>
      </c>
      <c r="V58">
        <f>'[1]Nueva tabla'!$F$20</f>
        <v>3.2285156106127257E-10</v>
      </c>
      <c r="W58">
        <f>'[1]Nueva tabla'!$F$21</f>
        <v>3.8029804193075631E-10</v>
      </c>
      <c r="X58">
        <f>'[1]Nueva tabla'!$F$22</f>
        <v>3.8029804193075631E-10</v>
      </c>
      <c r="Y58">
        <f>'[1]Nueva tabla'!$F$23</f>
        <v>108.44793160812431</v>
      </c>
      <c r="Z58">
        <f>'[1]Nueva tabla'!$F$24</f>
        <v>110.47483839754317</v>
      </c>
      <c r="AA58">
        <f>'[1]Nueva tabla'!$F$27</f>
        <v>99</v>
      </c>
      <c r="AB58">
        <f>'[1]Nueva tabla'!$F$28</f>
        <v>1</v>
      </c>
      <c r="AC58">
        <f>'[1]Nueva tabla'!$F$29</f>
        <v>3.2530000000000001</v>
      </c>
    </row>
    <row r="59" spans="1:29" x14ac:dyDescent="0.35">
      <c r="A59" t="s">
        <v>30</v>
      </c>
      <c r="B59" t="s">
        <v>31</v>
      </c>
      <c r="C59">
        <v>3</v>
      </c>
      <c r="D59">
        <v>40</v>
      </c>
      <c r="E59">
        <v>17.4479166666667</v>
      </c>
      <c r="F59" t="s">
        <v>29</v>
      </c>
      <c r="G59" s="4">
        <f t="shared" si="4"/>
        <v>1.5406000000000001E-10</v>
      </c>
      <c r="H59" s="4">
        <v>1</v>
      </c>
      <c r="I59" s="4">
        <f>VLOOKUP(B59,'[1]Nueva tabla'!$L$2:$Q$5,4,FALSE)</f>
        <v>3.2486E-10</v>
      </c>
      <c r="J59" s="4">
        <f t="shared" si="5"/>
        <v>5.2056999999999999E-10</v>
      </c>
      <c r="K59" s="4">
        <f t="shared" si="6"/>
        <v>3.3000000000000004E-8</v>
      </c>
      <c r="L59">
        <f>'[1]Nueva tabla'!$F$10</f>
        <v>6.4818509959752269E-11</v>
      </c>
      <c r="M59">
        <f>'[1]Nueva tabla'!$F$11</f>
        <v>1.6024441297789818</v>
      </c>
      <c r="N59">
        <f>'[1]Nueva tabla'!$F$12</f>
        <v>4.7576173409026953E-29</v>
      </c>
      <c r="O59" t="str">
        <f>'[1]Nueva tabla'!$F$13</f>
        <v>?</v>
      </c>
      <c r="P59">
        <f>'[1]Nueva tabla'!$F$14</f>
        <v>1.0190640232060284</v>
      </c>
      <c r="Q59">
        <f>'[1]Nueva tabla'!$F$15</f>
        <v>395296.34380035457</v>
      </c>
      <c r="R59">
        <f>'[1]Nueva tabla'!$F$16</f>
        <v>1.8816569198676071E-23</v>
      </c>
      <c r="S59">
        <f>'[1]Nueva tabla'!$F$17</f>
        <v>75.459702693218077</v>
      </c>
      <c r="T59">
        <f>'[1]Nueva tabla'!$F$18</f>
        <v>0.37981143542410706</v>
      </c>
      <c r="U59">
        <f>'[1]Nueva tabla'!$F$19</f>
        <v>1.9771843893872742E-10</v>
      </c>
      <c r="V59">
        <f>'[1]Nueva tabla'!$F$20</f>
        <v>3.2285156106127257E-10</v>
      </c>
      <c r="W59">
        <f>'[1]Nueva tabla'!$F$21</f>
        <v>3.8029804193075631E-10</v>
      </c>
      <c r="X59">
        <f>'[1]Nueva tabla'!$F$22</f>
        <v>3.8029804193075631E-10</v>
      </c>
      <c r="Y59">
        <f>'[1]Nueva tabla'!$F$23</f>
        <v>108.44793160812431</v>
      </c>
      <c r="Z59">
        <f>'[1]Nueva tabla'!$F$24</f>
        <v>110.47483839754317</v>
      </c>
      <c r="AA59">
        <f>'[1]Nueva tabla'!$F$27</f>
        <v>99</v>
      </c>
      <c r="AB59">
        <f>'[1]Nueva tabla'!$F$28</f>
        <v>1</v>
      </c>
      <c r="AC59">
        <f>'[1]Nueva tabla'!$F$29</f>
        <v>3.2530000000000001</v>
      </c>
    </row>
    <row r="60" spans="1:29" x14ac:dyDescent="0.35">
      <c r="A60" t="s">
        <v>30</v>
      </c>
      <c r="B60" t="s">
        <v>31</v>
      </c>
      <c r="C60">
        <v>4</v>
      </c>
      <c r="D60">
        <v>40</v>
      </c>
      <c r="E60">
        <v>26.085069531249999</v>
      </c>
      <c r="F60" t="s">
        <v>29</v>
      </c>
      <c r="G60" s="4">
        <f t="shared" si="4"/>
        <v>1.5406000000000001E-10</v>
      </c>
      <c r="H60" s="4">
        <v>1</v>
      </c>
      <c r="I60" s="4">
        <f>VLOOKUP(B60,'[1]Nueva tabla'!$L$2:$Q$5,4,FALSE)</f>
        <v>3.2486E-10</v>
      </c>
      <c r="J60" s="4">
        <f t="shared" si="5"/>
        <v>5.2056999999999999E-10</v>
      </c>
      <c r="K60" s="4">
        <f t="shared" si="6"/>
        <v>3.3000000000000004E-8</v>
      </c>
      <c r="L60">
        <f>'[1]Nueva tabla'!$F$10</f>
        <v>6.4818509959752269E-11</v>
      </c>
      <c r="M60">
        <f>'[1]Nueva tabla'!$F$11</f>
        <v>1.6024441297789818</v>
      </c>
      <c r="N60">
        <f>'[1]Nueva tabla'!$F$12</f>
        <v>4.7576173409026953E-29</v>
      </c>
      <c r="O60" t="str">
        <f>'[1]Nueva tabla'!$F$13</f>
        <v>?</v>
      </c>
      <c r="P60">
        <f>'[1]Nueva tabla'!$F$14</f>
        <v>1.0190640232060284</v>
      </c>
      <c r="Q60">
        <f>'[1]Nueva tabla'!$F$15</f>
        <v>395296.34380035457</v>
      </c>
      <c r="R60">
        <f>'[1]Nueva tabla'!$F$16</f>
        <v>1.8816569198676071E-23</v>
      </c>
      <c r="S60">
        <f>'[1]Nueva tabla'!$F$17</f>
        <v>75.459702693218077</v>
      </c>
      <c r="T60">
        <f>'[1]Nueva tabla'!$F$18</f>
        <v>0.37981143542410706</v>
      </c>
      <c r="U60">
        <f>'[1]Nueva tabla'!$F$19</f>
        <v>1.9771843893872742E-10</v>
      </c>
      <c r="V60">
        <f>'[1]Nueva tabla'!$F$20</f>
        <v>3.2285156106127257E-10</v>
      </c>
      <c r="W60">
        <f>'[1]Nueva tabla'!$F$21</f>
        <v>3.8029804193075631E-10</v>
      </c>
      <c r="X60">
        <f>'[1]Nueva tabla'!$F$22</f>
        <v>3.8029804193075631E-10</v>
      </c>
      <c r="Y60">
        <f>'[1]Nueva tabla'!$F$23</f>
        <v>108.44793160812431</v>
      </c>
      <c r="Z60">
        <f>'[1]Nueva tabla'!$F$24</f>
        <v>110.47483839754317</v>
      </c>
      <c r="AA60">
        <f>'[1]Nueva tabla'!$F$27</f>
        <v>99</v>
      </c>
      <c r="AB60">
        <f>'[1]Nueva tabla'!$F$28</f>
        <v>1</v>
      </c>
      <c r="AC60">
        <f>'[1]Nueva tabla'!$F$29</f>
        <v>3.2530000000000001</v>
      </c>
    </row>
    <row r="61" spans="1:29" x14ac:dyDescent="0.35">
      <c r="A61" t="s">
        <v>30</v>
      </c>
      <c r="B61" t="s">
        <v>31</v>
      </c>
      <c r="C61">
        <v>5</v>
      </c>
      <c r="D61">
        <v>40</v>
      </c>
      <c r="E61">
        <v>30.5121528645833</v>
      </c>
      <c r="F61" t="s">
        <v>29</v>
      </c>
      <c r="G61" s="4">
        <f t="shared" si="4"/>
        <v>1.5406000000000001E-10</v>
      </c>
      <c r="H61" s="4">
        <v>1</v>
      </c>
      <c r="I61" s="4">
        <f>VLOOKUP(B61,'[1]Nueva tabla'!$L$2:$Q$5,4,FALSE)</f>
        <v>3.2486E-10</v>
      </c>
      <c r="J61" s="4">
        <f t="shared" si="5"/>
        <v>5.2056999999999999E-10</v>
      </c>
      <c r="K61" s="4">
        <f t="shared" si="6"/>
        <v>3.3000000000000004E-8</v>
      </c>
      <c r="L61">
        <f>'[1]Nueva tabla'!$F$10</f>
        <v>6.4818509959752269E-11</v>
      </c>
      <c r="M61">
        <f>'[1]Nueva tabla'!$F$11</f>
        <v>1.6024441297789818</v>
      </c>
      <c r="N61">
        <f>'[1]Nueva tabla'!$F$12</f>
        <v>4.7576173409026953E-29</v>
      </c>
      <c r="O61" t="str">
        <f>'[1]Nueva tabla'!$F$13</f>
        <v>?</v>
      </c>
      <c r="P61">
        <f>'[1]Nueva tabla'!$F$14</f>
        <v>1.0190640232060284</v>
      </c>
      <c r="Q61">
        <f>'[1]Nueva tabla'!$F$15</f>
        <v>395296.34380035457</v>
      </c>
      <c r="R61">
        <f>'[1]Nueva tabla'!$F$16</f>
        <v>1.8816569198676071E-23</v>
      </c>
      <c r="S61">
        <f>'[1]Nueva tabla'!$F$17</f>
        <v>75.459702693218077</v>
      </c>
      <c r="T61">
        <f>'[1]Nueva tabla'!$F$18</f>
        <v>0.37981143542410706</v>
      </c>
      <c r="U61">
        <f>'[1]Nueva tabla'!$F$19</f>
        <v>1.9771843893872742E-10</v>
      </c>
      <c r="V61">
        <f>'[1]Nueva tabla'!$F$20</f>
        <v>3.2285156106127257E-10</v>
      </c>
      <c r="W61">
        <f>'[1]Nueva tabla'!$F$21</f>
        <v>3.8029804193075631E-10</v>
      </c>
      <c r="X61">
        <f>'[1]Nueva tabla'!$F$22</f>
        <v>3.8029804193075631E-10</v>
      </c>
      <c r="Y61">
        <f>'[1]Nueva tabla'!$F$23</f>
        <v>108.44793160812431</v>
      </c>
      <c r="Z61">
        <f>'[1]Nueva tabla'!$F$24</f>
        <v>110.47483839754317</v>
      </c>
      <c r="AA61">
        <f>'[1]Nueva tabla'!$F$27</f>
        <v>99</v>
      </c>
      <c r="AB61">
        <f>'[1]Nueva tabla'!$F$28</f>
        <v>1</v>
      </c>
      <c r="AC61">
        <f>'[1]Nueva tabla'!$F$29</f>
        <v>3.2530000000000001</v>
      </c>
    </row>
    <row r="62" spans="1:29" x14ac:dyDescent="0.35">
      <c r="A62" t="s">
        <v>30</v>
      </c>
      <c r="B62" t="s">
        <v>31</v>
      </c>
      <c r="C62">
        <v>6</v>
      </c>
      <c r="D62">
        <v>40</v>
      </c>
      <c r="E62">
        <v>33.506944531249999</v>
      </c>
      <c r="F62" t="s">
        <v>29</v>
      </c>
      <c r="G62" s="4">
        <f t="shared" si="4"/>
        <v>1.5406000000000001E-10</v>
      </c>
      <c r="H62" s="4">
        <v>1</v>
      </c>
      <c r="I62" s="4">
        <f>VLOOKUP(B62,'[1]Nueva tabla'!$L$2:$Q$5,4,FALSE)</f>
        <v>3.2486E-10</v>
      </c>
      <c r="J62" s="4">
        <f t="shared" si="5"/>
        <v>5.2056999999999999E-10</v>
      </c>
      <c r="K62" s="4">
        <f t="shared" si="6"/>
        <v>3.3000000000000004E-8</v>
      </c>
      <c r="L62">
        <f>'[1]Nueva tabla'!$F$10</f>
        <v>6.4818509959752269E-11</v>
      </c>
      <c r="M62">
        <f>'[1]Nueva tabla'!$F$11</f>
        <v>1.6024441297789818</v>
      </c>
      <c r="N62">
        <f>'[1]Nueva tabla'!$F$12</f>
        <v>4.7576173409026953E-29</v>
      </c>
      <c r="O62" t="str">
        <f>'[1]Nueva tabla'!$F$13</f>
        <v>?</v>
      </c>
      <c r="P62">
        <f>'[1]Nueva tabla'!$F$14</f>
        <v>1.0190640232060284</v>
      </c>
      <c r="Q62">
        <f>'[1]Nueva tabla'!$F$15</f>
        <v>395296.34380035457</v>
      </c>
      <c r="R62">
        <f>'[1]Nueva tabla'!$F$16</f>
        <v>1.8816569198676071E-23</v>
      </c>
      <c r="S62">
        <f>'[1]Nueva tabla'!$F$17</f>
        <v>75.459702693218077</v>
      </c>
      <c r="T62">
        <f>'[1]Nueva tabla'!$F$18</f>
        <v>0.37981143542410706</v>
      </c>
      <c r="U62">
        <f>'[1]Nueva tabla'!$F$19</f>
        <v>1.9771843893872742E-10</v>
      </c>
      <c r="V62">
        <f>'[1]Nueva tabla'!$F$20</f>
        <v>3.2285156106127257E-10</v>
      </c>
      <c r="W62">
        <f>'[1]Nueva tabla'!$F$21</f>
        <v>3.8029804193075631E-10</v>
      </c>
      <c r="X62">
        <f>'[1]Nueva tabla'!$F$22</f>
        <v>3.8029804193075631E-10</v>
      </c>
      <c r="Y62">
        <f>'[1]Nueva tabla'!$F$23</f>
        <v>108.44793160812431</v>
      </c>
      <c r="Z62">
        <f>'[1]Nueva tabla'!$F$24</f>
        <v>110.47483839754317</v>
      </c>
      <c r="AA62">
        <f>'[1]Nueva tabla'!$F$27</f>
        <v>99</v>
      </c>
      <c r="AB62">
        <f>'[1]Nueva tabla'!$F$28</f>
        <v>1</v>
      </c>
      <c r="AC62">
        <f>'[1]Nueva tabla'!$F$29</f>
        <v>3.2530000000000001</v>
      </c>
    </row>
    <row r="63" spans="1:29" x14ac:dyDescent="0.35">
      <c r="A63" t="s">
        <v>30</v>
      </c>
      <c r="B63" t="s">
        <v>31</v>
      </c>
      <c r="C63">
        <v>7</v>
      </c>
      <c r="D63">
        <v>40</v>
      </c>
      <c r="E63">
        <v>35.850694531249999</v>
      </c>
      <c r="F63" t="s">
        <v>29</v>
      </c>
      <c r="G63" s="4">
        <f t="shared" si="4"/>
        <v>1.5406000000000001E-10</v>
      </c>
      <c r="H63" s="4">
        <v>1</v>
      </c>
      <c r="I63" s="4">
        <f>VLOOKUP(B63,'[1]Nueva tabla'!$L$2:$Q$5,4,FALSE)</f>
        <v>3.2486E-10</v>
      </c>
      <c r="J63" s="4">
        <f t="shared" si="5"/>
        <v>5.2056999999999999E-10</v>
      </c>
      <c r="K63" s="4">
        <f t="shared" si="6"/>
        <v>3.3000000000000004E-8</v>
      </c>
      <c r="L63">
        <f>'[1]Nueva tabla'!$F$10</f>
        <v>6.4818509959752269E-11</v>
      </c>
      <c r="M63">
        <f>'[1]Nueva tabla'!$F$11</f>
        <v>1.6024441297789818</v>
      </c>
      <c r="N63">
        <f>'[1]Nueva tabla'!$F$12</f>
        <v>4.7576173409026953E-29</v>
      </c>
      <c r="O63" t="str">
        <f>'[1]Nueva tabla'!$F$13</f>
        <v>?</v>
      </c>
      <c r="P63">
        <f>'[1]Nueva tabla'!$F$14</f>
        <v>1.0190640232060284</v>
      </c>
      <c r="Q63">
        <f>'[1]Nueva tabla'!$F$15</f>
        <v>395296.34380035457</v>
      </c>
      <c r="R63">
        <f>'[1]Nueva tabla'!$F$16</f>
        <v>1.8816569198676071E-23</v>
      </c>
      <c r="S63">
        <f>'[1]Nueva tabla'!$F$17</f>
        <v>75.459702693218077</v>
      </c>
      <c r="T63">
        <f>'[1]Nueva tabla'!$F$18</f>
        <v>0.37981143542410706</v>
      </c>
      <c r="U63">
        <f>'[1]Nueva tabla'!$F$19</f>
        <v>1.9771843893872742E-10</v>
      </c>
      <c r="V63">
        <f>'[1]Nueva tabla'!$F$20</f>
        <v>3.2285156106127257E-10</v>
      </c>
      <c r="W63">
        <f>'[1]Nueva tabla'!$F$21</f>
        <v>3.8029804193075631E-10</v>
      </c>
      <c r="X63">
        <f>'[1]Nueva tabla'!$F$22</f>
        <v>3.8029804193075631E-10</v>
      </c>
      <c r="Y63">
        <f>'[1]Nueva tabla'!$F$23</f>
        <v>108.44793160812431</v>
      </c>
      <c r="Z63">
        <f>'[1]Nueva tabla'!$F$24</f>
        <v>110.47483839754317</v>
      </c>
      <c r="AA63">
        <f>'[1]Nueva tabla'!$F$27</f>
        <v>99</v>
      </c>
      <c r="AB63">
        <f>'[1]Nueva tabla'!$F$28</f>
        <v>1</v>
      </c>
      <c r="AC63">
        <f>'[1]Nueva tabla'!$F$29</f>
        <v>3.2530000000000001</v>
      </c>
    </row>
    <row r="64" spans="1:29" x14ac:dyDescent="0.35">
      <c r="A64" t="s">
        <v>30</v>
      </c>
      <c r="B64" t="s">
        <v>31</v>
      </c>
      <c r="C64">
        <v>8</v>
      </c>
      <c r="D64">
        <v>40</v>
      </c>
      <c r="E64">
        <v>37.847222395833299</v>
      </c>
      <c r="F64" t="s">
        <v>29</v>
      </c>
      <c r="G64" s="4">
        <f t="shared" si="4"/>
        <v>1.5406000000000001E-10</v>
      </c>
      <c r="H64" s="4">
        <v>1</v>
      </c>
      <c r="I64" s="4">
        <f>VLOOKUP(B64,'[1]Nueva tabla'!$L$2:$Q$5,4,FALSE)</f>
        <v>3.2486E-10</v>
      </c>
      <c r="J64" s="4">
        <f t="shared" si="5"/>
        <v>5.2056999999999999E-10</v>
      </c>
      <c r="K64" s="4">
        <f t="shared" si="6"/>
        <v>3.3000000000000004E-8</v>
      </c>
      <c r="L64">
        <f>'[1]Nueva tabla'!$F$10</f>
        <v>6.4818509959752269E-11</v>
      </c>
      <c r="M64">
        <f>'[1]Nueva tabla'!$F$11</f>
        <v>1.6024441297789818</v>
      </c>
      <c r="N64">
        <f>'[1]Nueva tabla'!$F$12</f>
        <v>4.7576173409026953E-29</v>
      </c>
      <c r="O64" t="str">
        <f>'[1]Nueva tabla'!$F$13</f>
        <v>?</v>
      </c>
      <c r="P64">
        <f>'[1]Nueva tabla'!$F$14</f>
        <v>1.0190640232060284</v>
      </c>
      <c r="Q64">
        <f>'[1]Nueva tabla'!$F$15</f>
        <v>395296.34380035457</v>
      </c>
      <c r="R64">
        <f>'[1]Nueva tabla'!$F$16</f>
        <v>1.8816569198676071E-23</v>
      </c>
      <c r="S64">
        <f>'[1]Nueva tabla'!$F$17</f>
        <v>75.459702693218077</v>
      </c>
      <c r="T64">
        <f>'[1]Nueva tabla'!$F$18</f>
        <v>0.37981143542410706</v>
      </c>
      <c r="U64">
        <f>'[1]Nueva tabla'!$F$19</f>
        <v>1.9771843893872742E-10</v>
      </c>
      <c r="V64">
        <f>'[1]Nueva tabla'!$F$20</f>
        <v>3.2285156106127257E-10</v>
      </c>
      <c r="W64">
        <f>'[1]Nueva tabla'!$F$21</f>
        <v>3.8029804193075631E-10</v>
      </c>
      <c r="X64">
        <f>'[1]Nueva tabla'!$F$22</f>
        <v>3.8029804193075631E-10</v>
      </c>
      <c r="Y64">
        <f>'[1]Nueva tabla'!$F$23</f>
        <v>108.44793160812431</v>
      </c>
      <c r="Z64">
        <f>'[1]Nueva tabla'!$F$24</f>
        <v>110.47483839754317</v>
      </c>
      <c r="AA64">
        <f>'[1]Nueva tabla'!$F$27</f>
        <v>99</v>
      </c>
      <c r="AB64">
        <f>'[1]Nueva tabla'!$F$28</f>
        <v>1</v>
      </c>
      <c r="AC64">
        <f>'[1]Nueva tabla'!$F$29</f>
        <v>3.2530000000000001</v>
      </c>
    </row>
    <row r="65" spans="1:29" x14ac:dyDescent="0.35">
      <c r="A65" t="s">
        <v>30</v>
      </c>
      <c r="B65" t="s">
        <v>31</v>
      </c>
      <c r="C65">
        <v>0</v>
      </c>
      <c r="D65">
        <v>80</v>
      </c>
      <c r="E65">
        <v>0.868809903676099</v>
      </c>
      <c r="F65" t="s">
        <v>29</v>
      </c>
      <c r="G65" s="4">
        <f t="shared" si="4"/>
        <v>1.5406000000000001E-10</v>
      </c>
      <c r="H65" s="4">
        <v>1</v>
      </c>
      <c r="I65" s="4">
        <f>VLOOKUP(B65,'[1]Nueva tabla'!$L$2:$Q$5,4,FALSE)</f>
        <v>3.2486E-10</v>
      </c>
      <c r="J65" s="4">
        <f t="shared" si="5"/>
        <v>5.2056999999999999E-10</v>
      </c>
      <c r="K65" s="4">
        <f t="shared" si="6"/>
        <v>3.3000000000000004E-8</v>
      </c>
      <c r="L65">
        <f>'[1]Nueva tabla'!$F$10</f>
        <v>6.4818509959752269E-11</v>
      </c>
      <c r="M65">
        <f>'[1]Nueva tabla'!$F$11</f>
        <v>1.6024441297789818</v>
      </c>
      <c r="N65">
        <f>'[1]Nueva tabla'!$F$12</f>
        <v>4.7576173409026953E-29</v>
      </c>
      <c r="O65" t="str">
        <f>'[1]Nueva tabla'!$F$13</f>
        <v>?</v>
      </c>
      <c r="P65">
        <f>'[1]Nueva tabla'!$F$14</f>
        <v>1.0190640232060284</v>
      </c>
      <c r="Q65">
        <f>'[1]Nueva tabla'!$F$15</f>
        <v>395296.34380035457</v>
      </c>
      <c r="R65">
        <f>'[1]Nueva tabla'!$F$16</f>
        <v>1.8816569198676071E-23</v>
      </c>
      <c r="S65">
        <f>'[1]Nueva tabla'!$F$17</f>
        <v>75.459702693218077</v>
      </c>
      <c r="T65">
        <f>'[1]Nueva tabla'!$F$18</f>
        <v>0.37981143542410706</v>
      </c>
      <c r="U65">
        <f>'[1]Nueva tabla'!$F$19</f>
        <v>1.9771843893872742E-10</v>
      </c>
      <c r="V65">
        <f>'[1]Nueva tabla'!$F$20</f>
        <v>3.2285156106127257E-10</v>
      </c>
      <c r="W65">
        <f>'[1]Nueva tabla'!$F$21</f>
        <v>3.8029804193075631E-10</v>
      </c>
      <c r="X65">
        <f>'[1]Nueva tabla'!$F$22</f>
        <v>3.8029804193075631E-10</v>
      </c>
      <c r="Y65">
        <f>'[1]Nueva tabla'!$F$23</f>
        <v>108.44793160812431</v>
      </c>
      <c r="Z65">
        <f>'[1]Nueva tabla'!$F$24</f>
        <v>110.47483839754317</v>
      </c>
      <c r="AA65">
        <f>'[1]Nueva tabla'!$F$27</f>
        <v>99</v>
      </c>
      <c r="AB65">
        <f>'[1]Nueva tabla'!$F$28</f>
        <v>1</v>
      </c>
      <c r="AC65">
        <f>'[1]Nueva tabla'!$F$29</f>
        <v>3.2530000000000001</v>
      </c>
    </row>
    <row r="66" spans="1:29" x14ac:dyDescent="0.35">
      <c r="A66" t="s">
        <v>30</v>
      </c>
      <c r="B66" t="s">
        <v>31</v>
      </c>
      <c r="C66">
        <v>1</v>
      </c>
      <c r="D66">
        <v>80</v>
      </c>
      <c r="E66">
        <v>1.91138157957308</v>
      </c>
      <c r="F66" t="s">
        <v>29</v>
      </c>
      <c r="G66" s="4">
        <f t="shared" si="4"/>
        <v>1.5406000000000001E-10</v>
      </c>
      <c r="H66" s="4">
        <v>1</v>
      </c>
      <c r="I66" s="4">
        <f>VLOOKUP(B66,'[1]Nueva tabla'!$L$2:$Q$5,4,FALSE)</f>
        <v>3.2486E-10</v>
      </c>
      <c r="J66" s="4">
        <f t="shared" si="5"/>
        <v>5.2056999999999999E-10</v>
      </c>
      <c r="K66" s="4">
        <f t="shared" si="6"/>
        <v>3.3000000000000004E-8</v>
      </c>
      <c r="L66">
        <f>'[1]Nueva tabla'!$F$10</f>
        <v>6.4818509959752269E-11</v>
      </c>
      <c r="M66">
        <f>'[1]Nueva tabla'!$F$11</f>
        <v>1.6024441297789818</v>
      </c>
      <c r="N66">
        <f>'[1]Nueva tabla'!$F$12</f>
        <v>4.7576173409026953E-29</v>
      </c>
      <c r="O66" t="str">
        <f>'[1]Nueva tabla'!$F$13</f>
        <v>?</v>
      </c>
      <c r="P66">
        <f>'[1]Nueva tabla'!$F$14</f>
        <v>1.0190640232060284</v>
      </c>
      <c r="Q66">
        <f>'[1]Nueva tabla'!$F$15</f>
        <v>395296.34380035457</v>
      </c>
      <c r="R66">
        <f>'[1]Nueva tabla'!$F$16</f>
        <v>1.8816569198676071E-23</v>
      </c>
      <c r="S66">
        <f>'[1]Nueva tabla'!$F$17</f>
        <v>75.459702693218077</v>
      </c>
      <c r="T66">
        <f>'[1]Nueva tabla'!$F$18</f>
        <v>0.37981143542410706</v>
      </c>
      <c r="U66">
        <f>'[1]Nueva tabla'!$F$19</f>
        <v>1.9771843893872742E-10</v>
      </c>
      <c r="V66">
        <f>'[1]Nueva tabla'!$F$20</f>
        <v>3.2285156106127257E-10</v>
      </c>
      <c r="W66">
        <f>'[1]Nueva tabla'!$F$21</f>
        <v>3.8029804193075631E-10</v>
      </c>
      <c r="X66">
        <f>'[1]Nueva tabla'!$F$22</f>
        <v>3.8029804193075631E-10</v>
      </c>
      <c r="Y66">
        <f>'[1]Nueva tabla'!$F$23</f>
        <v>108.44793160812431</v>
      </c>
      <c r="Z66">
        <f>'[1]Nueva tabla'!$F$24</f>
        <v>110.47483839754317</v>
      </c>
      <c r="AA66">
        <f>'[1]Nueva tabla'!$F$27</f>
        <v>99</v>
      </c>
      <c r="AB66">
        <f>'[1]Nueva tabla'!$F$28</f>
        <v>1</v>
      </c>
      <c r="AC66">
        <f>'[1]Nueva tabla'!$F$29</f>
        <v>3.2530000000000001</v>
      </c>
    </row>
    <row r="67" spans="1:29" x14ac:dyDescent="0.35">
      <c r="A67" t="s">
        <v>30</v>
      </c>
      <c r="B67" t="s">
        <v>31</v>
      </c>
      <c r="C67">
        <v>2</v>
      </c>
      <c r="D67">
        <v>80</v>
      </c>
      <c r="E67">
        <v>4.51781076931554</v>
      </c>
      <c r="F67" t="s">
        <v>29</v>
      </c>
      <c r="G67" s="4">
        <f t="shared" si="4"/>
        <v>1.5406000000000001E-10</v>
      </c>
      <c r="H67" s="4">
        <v>1</v>
      </c>
      <c r="I67" s="4">
        <f>VLOOKUP(B67,'[1]Nueva tabla'!$L$2:$Q$5,4,FALSE)</f>
        <v>3.2486E-10</v>
      </c>
      <c r="J67" s="4">
        <f t="shared" si="5"/>
        <v>5.2056999999999999E-10</v>
      </c>
      <c r="K67" s="4">
        <f t="shared" si="6"/>
        <v>3.3000000000000004E-8</v>
      </c>
      <c r="L67">
        <f>'[1]Nueva tabla'!$F$10</f>
        <v>6.4818509959752269E-11</v>
      </c>
      <c r="M67">
        <f>'[1]Nueva tabla'!$F$11</f>
        <v>1.6024441297789818</v>
      </c>
      <c r="N67">
        <f>'[1]Nueva tabla'!$F$12</f>
        <v>4.7576173409026953E-29</v>
      </c>
      <c r="O67" t="str">
        <f>'[1]Nueva tabla'!$F$13</f>
        <v>?</v>
      </c>
      <c r="P67">
        <f>'[1]Nueva tabla'!$F$14</f>
        <v>1.0190640232060284</v>
      </c>
      <c r="Q67">
        <f>'[1]Nueva tabla'!$F$15</f>
        <v>395296.34380035457</v>
      </c>
      <c r="R67">
        <f>'[1]Nueva tabla'!$F$16</f>
        <v>1.8816569198676071E-23</v>
      </c>
      <c r="S67">
        <f>'[1]Nueva tabla'!$F$17</f>
        <v>75.459702693218077</v>
      </c>
      <c r="T67">
        <f>'[1]Nueva tabla'!$F$18</f>
        <v>0.37981143542410706</v>
      </c>
      <c r="U67">
        <f>'[1]Nueva tabla'!$F$19</f>
        <v>1.9771843893872742E-10</v>
      </c>
      <c r="V67">
        <f>'[1]Nueva tabla'!$F$20</f>
        <v>3.2285156106127257E-10</v>
      </c>
      <c r="W67">
        <f>'[1]Nueva tabla'!$F$21</f>
        <v>3.8029804193075631E-10</v>
      </c>
      <c r="X67">
        <f>'[1]Nueva tabla'!$F$22</f>
        <v>3.8029804193075631E-10</v>
      </c>
      <c r="Y67">
        <f>'[1]Nueva tabla'!$F$23</f>
        <v>108.44793160812431</v>
      </c>
      <c r="Z67">
        <f>'[1]Nueva tabla'!$F$24</f>
        <v>110.47483839754317</v>
      </c>
      <c r="AA67">
        <f>'[1]Nueva tabla'!$F$27</f>
        <v>99</v>
      </c>
      <c r="AB67">
        <f>'[1]Nueva tabla'!$F$28</f>
        <v>1</v>
      </c>
      <c r="AC67">
        <f>'[1]Nueva tabla'!$F$29</f>
        <v>3.2530000000000001</v>
      </c>
    </row>
    <row r="68" spans="1:29" x14ac:dyDescent="0.35">
      <c r="A68" t="s">
        <v>30</v>
      </c>
      <c r="B68" t="s">
        <v>31</v>
      </c>
      <c r="C68">
        <v>3</v>
      </c>
      <c r="D68">
        <v>80</v>
      </c>
      <c r="E68">
        <v>6.8635970400837598</v>
      </c>
      <c r="F68" t="s">
        <v>29</v>
      </c>
      <c r="G68" s="4">
        <f t="shared" si="4"/>
        <v>1.5406000000000001E-10</v>
      </c>
      <c r="H68" s="4">
        <v>1</v>
      </c>
      <c r="I68" s="4">
        <f>VLOOKUP(B68,'[1]Nueva tabla'!$L$2:$Q$5,4,FALSE)</f>
        <v>3.2486E-10</v>
      </c>
      <c r="J68" s="4">
        <f t="shared" si="5"/>
        <v>5.2056999999999999E-10</v>
      </c>
      <c r="K68" s="4">
        <f t="shared" si="6"/>
        <v>3.3000000000000004E-8</v>
      </c>
      <c r="L68">
        <f>'[1]Nueva tabla'!$F$10</f>
        <v>6.4818509959752269E-11</v>
      </c>
      <c r="M68">
        <f>'[1]Nueva tabla'!$F$11</f>
        <v>1.6024441297789818</v>
      </c>
      <c r="N68">
        <f>'[1]Nueva tabla'!$F$12</f>
        <v>4.7576173409026953E-29</v>
      </c>
      <c r="O68" t="str">
        <f>'[1]Nueva tabla'!$F$13</f>
        <v>?</v>
      </c>
      <c r="P68">
        <f>'[1]Nueva tabla'!$F$14</f>
        <v>1.0190640232060284</v>
      </c>
      <c r="Q68">
        <f>'[1]Nueva tabla'!$F$15</f>
        <v>395296.34380035457</v>
      </c>
      <c r="R68">
        <f>'[1]Nueva tabla'!$F$16</f>
        <v>1.8816569198676071E-23</v>
      </c>
      <c r="S68">
        <f>'[1]Nueva tabla'!$F$17</f>
        <v>75.459702693218077</v>
      </c>
      <c r="T68">
        <f>'[1]Nueva tabla'!$F$18</f>
        <v>0.37981143542410706</v>
      </c>
      <c r="U68">
        <f>'[1]Nueva tabla'!$F$19</f>
        <v>1.9771843893872742E-10</v>
      </c>
      <c r="V68">
        <f>'[1]Nueva tabla'!$F$20</f>
        <v>3.2285156106127257E-10</v>
      </c>
      <c r="W68">
        <f>'[1]Nueva tabla'!$F$21</f>
        <v>3.8029804193075631E-10</v>
      </c>
      <c r="X68">
        <f>'[1]Nueva tabla'!$F$22</f>
        <v>3.8029804193075631E-10</v>
      </c>
      <c r="Y68">
        <f>'[1]Nueva tabla'!$F$23</f>
        <v>108.44793160812431</v>
      </c>
      <c r="Z68">
        <f>'[1]Nueva tabla'!$F$24</f>
        <v>110.47483839754317</v>
      </c>
      <c r="AA68">
        <f>'[1]Nueva tabla'!$F$27</f>
        <v>99</v>
      </c>
      <c r="AB68">
        <f>'[1]Nueva tabla'!$F$28</f>
        <v>1</v>
      </c>
      <c r="AC68">
        <f>'[1]Nueva tabla'!$F$29</f>
        <v>3.2530000000000001</v>
      </c>
    </row>
    <row r="69" spans="1:29" x14ac:dyDescent="0.35">
      <c r="A69" t="s">
        <v>30</v>
      </c>
      <c r="B69" t="s">
        <v>31</v>
      </c>
      <c r="C69">
        <v>4</v>
      </c>
      <c r="D69">
        <v>80</v>
      </c>
      <c r="E69">
        <v>8.6880974729034808</v>
      </c>
      <c r="F69" t="s">
        <v>29</v>
      </c>
      <c r="G69" s="4">
        <f t="shared" si="4"/>
        <v>1.5406000000000001E-10</v>
      </c>
      <c r="H69" s="4">
        <v>1</v>
      </c>
      <c r="I69" s="4">
        <f>VLOOKUP(B69,'[1]Nueva tabla'!$L$2:$Q$5,4,FALSE)</f>
        <v>3.2486E-10</v>
      </c>
      <c r="J69" s="4">
        <f t="shared" si="5"/>
        <v>5.2056999999999999E-10</v>
      </c>
      <c r="K69" s="4">
        <f t="shared" si="6"/>
        <v>3.3000000000000004E-8</v>
      </c>
      <c r="L69">
        <f>'[1]Nueva tabla'!$F$10</f>
        <v>6.4818509959752269E-11</v>
      </c>
      <c r="M69">
        <f>'[1]Nueva tabla'!$F$11</f>
        <v>1.6024441297789818</v>
      </c>
      <c r="N69">
        <f>'[1]Nueva tabla'!$F$12</f>
        <v>4.7576173409026953E-29</v>
      </c>
      <c r="O69" t="str">
        <f>'[1]Nueva tabla'!$F$13</f>
        <v>?</v>
      </c>
      <c r="P69">
        <f>'[1]Nueva tabla'!$F$14</f>
        <v>1.0190640232060284</v>
      </c>
      <c r="Q69">
        <f>'[1]Nueva tabla'!$F$15</f>
        <v>395296.34380035457</v>
      </c>
      <c r="R69">
        <f>'[1]Nueva tabla'!$F$16</f>
        <v>1.8816569198676071E-23</v>
      </c>
      <c r="S69">
        <f>'[1]Nueva tabla'!$F$17</f>
        <v>75.459702693218077</v>
      </c>
      <c r="T69">
        <f>'[1]Nueva tabla'!$F$18</f>
        <v>0.37981143542410706</v>
      </c>
      <c r="U69">
        <f>'[1]Nueva tabla'!$F$19</f>
        <v>1.9771843893872742E-10</v>
      </c>
      <c r="V69">
        <f>'[1]Nueva tabla'!$F$20</f>
        <v>3.2285156106127257E-10</v>
      </c>
      <c r="W69">
        <f>'[1]Nueva tabla'!$F$21</f>
        <v>3.8029804193075631E-10</v>
      </c>
      <c r="X69">
        <f>'[1]Nueva tabla'!$F$22</f>
        <v>3.8029804193075631E-10</v>
      </c>
      <c r="Y69">
        <f>'[1]Nueva tabla'!$F$23</f>
        <v>108.44793160812431</v>
      </c>
      <c r="Z69">
        <f>'[1]Nueva tabla'!$F$24</f>
        <v>110.47483839754317</v>
      </c>
      <c r="AA69">
        <f>'[1]Nueva tabla'!$F$27</f>
        <v>99</v>
      </c>
      <c r="AB69">
        <f>'[1]Nueva tabla'!$F$28</f>
        <v>1</v>
      </c>
      <c r="AC69">
        <f>'[1]Nueva tabla'!$F$29</f>
        <v>3.2530000000000001</v>
      </c>
    </row>
    <row r="70" spans="1:29" x14ac:dyDescent="0.35">
      <c r="A70" t="s">
        <v>30</v>
      </c>
      <c r="B70" t="s">
        <v>31</v>
      </c>
      <c r="C70">
        <v>5</v>
      </c>
      <c r="D70">
        <v>80</v>
      </c>
      <c r="E70">
        <v>9.6003476893133399</v>
      </c>
      <c r="F70" t="s">
        <v>29</v>
      </c>
      <c r="G70" s="4">
        <f t="shared" si="4"/>
        <v>1.5406000000000001E-10</v>
      </c>
      <c r="H70" s="4">
        <v>1</v>
      </c>
      <c r="I70" s="4">
        <f>VLOOKUP(B70,'[1]Nueva tabla'!$L$2:$Q$5,4,FALSE)</f>
        <v>3.2486E-10</v>
      </c>
      <c r="J70" s="4">
        <f t="shared" si="5"/>
        <v>5.2056999999999999E-10</v>
      </c>
      <c r="K70" s="4">
        <f t="shared" si="6"/>
        <v>3.3000000000000004E-8</v>
      </c>
      <c r="L70">
        <f>'[1]Nueva tabla'!$F$10</f>
        <v>6.4818509959752269E-11</v>
      </c>
      <c r="M70">
        <f>'[1]Nueva tabla'!$F$11</f>
        <v>1.6024441297789818</v>
      </c>
      <c r="N70">
        <f>'[1]Nueva tabla'!$F$12</f>
        <v>4.7576173409026953E-29</v>
      </c>
      <c r="O70" t="str">
        <f>'[1]Nueva tabla'!$F$13</f>
        <v>?</v>
      </c>
      <c r="P70">
        <f>'[1]Nueva tabla'!$F$14</f>
        <v>1.0190640232060284</v>
      </c>
      <c r="Q70">
        <f>'[1]Nueva tabla'!$F$15</f>
        <v>395296.34380035457</v>
      </c>
      <c r="R70">
        <f>'[1]Nueva tabla'!$F$16</f>
        <v>1.8816569198676071E-23</v>
      </c>
      <c r="S70">
        <f>'[1]Nueva tabla'!$F$17</f>
        <v>75.459702693218077</v>
      </c>
      <c r="T70">
        <f>'[1]Nueva tabla'!$F$18</f>
        <v>0.37981143542410706</v>
      </c>
      <c r="U70">
        <f>'[1]Nueva tabla'!$F$19</f>
        <v>1.9771843893872742E-10</v>
      </c>
      <c r="V70">
        <f>'[1]Nueva tabla'!$F$20</f>
        <v>3.2285156106127257E-10</v>
      </c>
      <c r="W70">
        <f>'[1]Nueva tabla'!$F$21</f>
        <v>3.8029804193075631E-10</v>
      </c>
      <c r="X70">
        <f>'[1]Nueva tabla'!$F$22</f>
        <v>3.8029804193075631E-10</v>
      </c>
      <c r="Y70">
        <f>'[1]Nueva tabla'!$F$23</f>
        <v>108.44793160812431</v>
      </c>
      <c r="Z70">
        <f>'[1]Nueva tabla'!$F$24</f>
        <v>110.47483839754317</v>
      </c>
      <c r="AA70">
        <f>'[1]Nueva tabla'!$F$27</f>
        <v>99</v>
      </c>
      <c r="AB70">
        <f>'[1]Nueva tabla'!$F$28</f>
        <v>1</v>
      </c>
      <c r="AC70">
        <f>'[1]Nueva tabla'!$F$29</f>
        <v>3.2530000000000001</v>
      </c>
    </row>
    <row r="71" spans="1:29" x14ac:dyDescent="0.35">
      <c r="A71" t="s">
        <v>30</v>
      </c>
      <c r="B71" t="s">
        <v>31</v>
      </c>
      <c r="C71">
        <v>6</v>
      </c>
      <c r="D71">
        <v>80</v>
      </c>
      <c r="E71">
        <v>10.3822764462361</v>
      </c>
      <c r="F71" t="s">
        <v>29</v>
      </c>
      <c r="G71" s="4">
        <f t="shared" si="4"/>
        <v>1.5406000000000001E-10</v>
      </c>
      <c r="H71" s="4">
        <v>1</v>
      </c>
      <c r="I71" s="4">
        <f>VLOOKUP(B71,'[1]Nueva tabla'!$L$2:$Q$5,4,FALSE)</f>
        <v>3.2486E-10</v>
      </c>
      <c r="J71" s="4">
        <f t="shared" si="5"/>
        <v>5.2056999999999999E-10</v>
      </c>
      <c r="K71" s="4">
        <f t="shared" si="6"/>
        <v>3.3000000000000004E-8</v>
      </c>
      <c r="L71">
        <f>'[1]Nueva tabla'!$F$10</f>
        <v>6.4818509959752269E-11</v>
      </c>
      <c r="M71">
        <f>'[1]Nueva tabla'!$F$11</f>
        <v>1.6024441297789818</v>
      </c>
      <c r="N71">
        <f>'[1]Nueva tabla'!$F$12</f>
        <v>4.7576173409026953E-29</v>
      </c>
      <c r="O71" t="str">
        <f>'[1]Nueva tabla'!$F$13</f>
        <v>?</v>
      </c>
      <c r="P71">
        <f>'[1]Nueva tabla'!$F$14</f>
        <v>1.0190640232060284</v>
      </c>
      <c r="Q71">
        <f>'[1]Nueva tabla'!$F$15</f>
        <v>395296.34380035457</v>
      </c>
      <c r="R71">
        <f>'[1]Nueva tabla'!$F$16</f>
        <v>1.8816569198676071E-23</v>
      </c>
      <c r="S71">
        <f>'[1]Nueva tabla'!$F$17</f>
        <v>75.459702693218077</v>
      </c>
      <c r="T71">
        <f>'[1]Nueva tabla'!$F$18</f>
        <v>0.37981143542410706</v>
      </c>
      <c r="U71">
        <f>'[1]Nueva tabla'!$F$19</f>
        <v>1.9771843893872742E-10</v>
      </c>
      <c r="V71">
        <f>'[1]Nueva tabla'!$F$20</f>
        <v>3.2285156106127257E-10</v>
      </c>
      <c r="W71">
        <f>'[1]Nueva tabla'!$F$21</f>
        <v>3.8029804193075631E-10</v>
      </c>
      <c r="X71">
        <f>'[1]Nueva tabla'!$F$22</f>
        <v>3.8029804193075631E-10</v>
      </c>
      <c r="Y71">
        <f>'[1]Nueva tabla'!$F$23</f>
        <v>108.44793160812431</v>
      </c>
      <c r="Z71">
        <f>'[1]Nueva tabla'!$F$24</f>
        <v>110.47483839754317</v>
      </c>
      <c r="AA71">
        <f>'[1]Nueva tabla'!$F$27</f>
        <v>99</v>
      </c>
      <c r="AB71">
        <f>'[1]Nueva tabla'!$F$28</f>
        <v>1</v>
      </c>
      <c r="AC71">
        <f>'[1]Nueva tabla'!$F$29</f>
        <v>3.2530000000000001</v>
      </c>
    </row>
    <row r="72" spans="1:29" x14ac:dyDescent="0.35">
      <c r="A72" t="s">
        <v>30</v>
      </c>
      <c r="B72" t="s">
        <v>31</v>
      </c>
      <c r="C72">
        <v>7</v>
      </c>
      <c r="D72">
        <v>80</v>
      </c>
      <c r="E72">
        <v>11.0338837436717</v>
      </c>
      <c r="F72" t="s">
        <v>29</v>
      </c>
      <c r="G72" s="4">
        <f t="shared" si="4"/>
        <v>1.5406000000000001E-10</v>
      </c>
      <c r="H72" s="4">
        <v>1</v>
      </c>
      <c r="I72" s="4">
        <f>VLOOKUP(B72,'[1]Nueva tabla'!$L$2:$Q$5,4,FALSE)</f>
        <v>3.2486E-10</v>
      </c>
      <c r="J72" s="4">
        <f t="shared" si="5"/>
        <v>5.2056999999999999E-10</v>
      </c>
      <c r="K72" s="4">
        <f t="shared" si="6"/>
        <v>3.3000000000000004E-8</v>
      </c>
      <c r="L72">
        <f>'[1]Nueva tabla'!$F$10</f>
        <v>6.4818509959752269E-11</v>
      </c>
      <c r="M72">
        <f>'[1]Nueva tabla'!$F$11</f>
        <v>1.6024441297789818</v>
      </c>
      <c r="N72">
        <f>'[1]Nueva tabla'!$F$12</f>
        <v>4.7576173409026953E-29</v>
      </c>
      <c r="O72" t="str">
        <f>'[1]Nueva tabla'!$F$13</f>
        <v>?</v>
      </c>
      <c r="P72">
        <f>'[1]Nueva tabla'!$F$14</f>
        <v>1.0190640232060284</v>
      </c>
      <c r="Q72">
        <f>'[1]Nueva tabla'!$F$15</f>
        <v>395296.34380035457</v>
      </c>
      <c r="R72">
        <f>'[1]Nueva tabla'!$F$16</f>
        <v>1.8816569198676071E-23</v>
      </c>
      <c r="S72">
        <f>'[1]Nueva tabla'!$F$17</f>
        <v>75.459702693218077</v>
      </c>
      <c r="T72">
        <f>'[1]Nueva tabla'!$F$18</f>
        <v>0.37981143542410706</v>
      </c>
      <c r="U72">
        <f>'[1]Nueva tabla'!$F$19</f>
        <v>1.9771843893872742E-10</v>
      </c>
      <c r="V72">
        <f>'[1]Nueva tabla'!$F$20</f>
        <v>3.2285156106127257E-10</v>
      </c>
      <c r="W72">
        <f>'[1]Nueva tabla'!$F$21</f>
        <v>3.8029804193075631E-10</v>
      </c>
      <c r="X72">
        <f>'[1]Nueva tabla'!$F$22</f>
        <v>3.8029804193075631E-10</v>
      </c>
      <c r="Y72">
        <f>'[1]Nueva tabla'!$F$23</f>
        <v>108.44793160812431</v>
      </c>
      <c r="Z72">
        <f>'[1]Nueva tabla'!$F$24</f>
        <v>110.47483839754317</v>
      </c>
      <c r="AA72">
        <f>'[1]Nueva tabla'!$F$27</f>
        <v>99</v>
      </c>
      <c r="AB72">
        <f>'[1]Nueva tabla'!$F$28</f>
        <v>1</v>
      </c>
      <c r="AC72">
        <f>'[1]Nueva tabla'!$F$29</f>
        <v>3.2530000000000001</v>
      </c>
    </row>
    <row r="73" spans="1:29" s="5" customFormat="1" x14ac:dyDescent="0.35">
      <c r="A73" s="5" t="s">
        <v>30</v>
      </c>
      <c r="B73" s="5" t="s">
        <v>31</v>
      </c>
      <c r="C73" s="5">
        <v>8</v>
      </c>
      <c r="D73" s="5">
        <v>80</v>
      </c>
      <c r="E73" s="5">
        <v>11.424848122133101</v>
      </c>
      <c r="F73" t="s">
        <v>29</v>
      </c>
      <c r="G73" s="4">
        <f t="shared" si="4"/>
        <v>1.5406000000000001E-10</v>
      </c>
      <c r="H73" s="4">
        <v>1</v>
      </c>
      <c r="I73" s="4">
        <f>VLOOKUP(B73,'[1]Nueva tabla'!$L$2:$Q$5,4,FALSE)</f>
        <v>3.2486E-10</v>
      </c>
      <c r="J73" s="4">
        <f t="shared" si="5"/>
        <v>5.2056999999999999E-10</v>
      </c>
      <c r="K73" s="4">
        <f t="shared" si="6"/>
        <v>3.3000000000000004E-8</v>
      </c>
      <c r="L73">
        <f>'[1]Nueva tabla'!$F$10</f>
        <v>6.4818509959752269E-11</v>
      </c>
      <c r="M73">
        <f>'[1]Nueva tabla'!$F$11</f>
        <v>1.6024441297789818</v>
      </c>
      <c r="N73">
        <f>'[1]Nueva tabla'!$F$12</f>
        <v>4.7576173409026953E-29</v>
      </c>
      <c r="O73" t="str">
        <f>'[1]Nueva tabla'!$F$13</f>
        <v>?</v>
      </c>
      <c r="P73">
        <f>'[1]Nueva tabla'!$F$14</f>
        <v>1.0190640232060284</v>
      </c>
      <c r="Q73">
        <f>'[1]Nueva tabla'!$F$15</f>
        <v>395296.34380035457</v>
      </c>
      <c r="R73">
        <f>'[1]Nueva tabla'!$F$16</f>
        <v>1.8816569198676071E-23</v>
      </c>
      <c r="S73">
        <f>'[1]Nueva tabla'!$F$17</f>
        <v>75.459702693218077</v>
      </c>
      <c r="T73">
        <f>'[1]Nueva tabla'!$F$18</f>
        <v>0.37981143542410706</v>
      </c>
      <c r="U73">
        <f>'[1]Nueva tabla'!$F$19</f>
        <v>1.9771843893872742E-10</v>
      </c>
      <c r="V73">
        <f>'[1]Nueva tabla'!$F$20</f>
        <v>3.2285156106127257E-10</v>
      </c>
      <c r="W73">
        <f>'[1]Nueva tabla'!$F$21</f>
        <v>3.8029804193075631E-10</v>
      </c>
      <c r="X73">
        <f>'[1]Nueva tabla'!$F$22</f>
        <v>3.8029804193075631E-10</v>
      </c>
      <c r="Y73">
        <f>'[1]Nueva tabla'!$F$23</f>
        <v>108.44793160812431</v>
      </c>
      <c r="Z73">
        <f>'[1]Nueva tabla'!$F$24</f>
        <v>110.47483839754317</v>
      </c>
      <c r="AA73">
        <f>'[1]Nueva tabla'!$F$27</f>
        <v>99</v>
      </c>
      <c r="AB73">
        <f>'[1]Nueva tabla'!$F$28</f>
        <v>1</v>
      </c>
      <c r="AC73">
        <f>'[1]Nueva tabla'!$F$29</f>
        <v>3.2530000000000001</v>
      </c>
    </row>
    <row r="74" spans="1:29" x14ac:dyDescent="0.35">
      <c r="A74" t="s">
        <v>32</v>
      </c>
      <c r="B74" t="s">
        <v>96</v>
      </c>
      <c r="C74">
        <v>0</v>
      </c>
      <c r="D74">
        <v>0</v>
      </c>
      <c r="E74">
        <v>0.95486119791666701</v>
      </c>
      <c r="F74" t="s">
        <v>29</v>
      </c>
      <c r="G74" s="4">
        <f t="shared" si="4"/>
        <v>1.5406000000000001E-10</v>
      </c>
      <c r="H74" s="4">
        <v>1</v>
      </c>
      <c r="I74" s="4">
        <f t="shared" ref="I74:I109" si="8">3.2486*10^-10</f>
        <v>3.2486E-10</v>
      </c>
      <c r="J74" s="4">
        <f t="shared" ref="J74:J109" si="9">5.20543*10^-10</f>
        <v>5.2054299999999997E-10</v>
      </c>
      <c r="K74" s="4">
        <f t="shared" ref="K74:K109" si="10">25*10^-9</f>
        <v>2.5000000000000002E-8</v>
      </c>
      <c r="L74">
        <f>'[1]Nueva tabla'!$G$10</f>
        <v>6.4818509959752269E-11</v>
      </c>
      <c r="M74">
        <f>'[1]Nueva tabla'!$G$11</f>
        <v>1.6023610170534999</v>
      </c>
      <c r="N74">
        <f>'[1]Nueva tabla'!$G$12</f>
        <v>4.7573705812580663E-29</v>
      </c>
      <c r="O74" t="str">
        <f>'[1]Nueva tabla'!$G$13</f>
        <v>?</v>
      </c>
      <c r="P74">
        <f>'[1]Nueva tabla'!$G$14</f>
        <v>1.0191168809500122</v>
      </c>
      <c r="Q74">
        <f>'[1]Nueva tabla'!$G$15</f>
        <v>171879.2815344994</v>
      </c>
      <c r="R74">
        <f>'[1]Nueva tabla'!$G$16</f>
        <v>8.1812308687234216E-24</v>
      </c>
      <c r="S74">
        <f>'[1]Nueva tabla'!$G$17</f>
        <v>75.463616706032994</v>
      </c>
      <c r="T74">
        <f>'[1]Nueva tabla'!$G$18</f>
        <v>0.37982490212966014</v>
      </c>
      <c r="U74">
        <f>'[1]Nueva tabla'!$G$19</f>
        <v>1.9771519402927968E-10</v>
      </c>
      <c r="V74">
        <f>'[1]Nueva tabla'!$G$20</f>
        <v>3.2282780597072029E-10</v>
      </c>
      <c r="W74">
        <f>'[1]Nueva tabla'!$G$21</f>
        <v>3.8029635489974883E-10</v>
      </c>
      <c r="X74">
        <f>'[1]Nueva tabla'!$F$22</f>
        <v>3.8029804193075631E-10</v>
      </c>
      <c r="Y74" s="6">
        <f>'[1]Nueva tabla'!$G$23</f>
        <v>108.44511250783229</v>
      </c>
      <c r="Z74">
        <f>'[1]Nueva tabla'!$G$24</f>
        <v>110.4775481637089</v>
      </c>
      <c r="AA74">
        <f>'[1]Nueva tabla'!$G$27</f>
        <v>95</v>
      </c>
      <c r="AB74">
        <f>'[1]Nueva tabla'!$G$28</f>
        <v>5</v>
      </c>
      <c r="AC74">
        <f>'[1]Nueva tabla'!$G$29</f>
        <v>3.2690000000000001</v>
      </c>
    </row>
    <row r="75" spans="1:29" x14ac:dyDescent="0.35">
      <c r="A75" t="s">
        <v>32</v>
      </c>
      <c r="B75" t="str">
        <f t="shared" ref="B75:B109" si="11">MID(A75,1,2)</f>
        <v>C5</v>
      </c>
      <c r="C75">
        <v>1</v>
      </c>
      <c r="D75">
        <v>0</v>
      </c>
      <c r="E75">
        <v>4.5138890624999997</v>
      </c>
      <c r="F75" t="s">
        <v>29</v>
      </c>
      <c r="G75" s="4">
        <f t="shared" si="4"/>
        <v>1.5406000000000001E-10</v>
      </c>
      <c r="H75" s="4">
        <v>1</v>
      </c>
      <c r="I75" s="4">
        <f t="shared" si="8"/>
        <v>3.2486E-10</v>
      </c>
      <c r="J75" s="4">
        <f t="shared" si="9"/>
        <v>5.2054299999999997E-10</v>
      </c>
      <c r="K75" s="4">
        <f t="shared" si="10"/>
        <v>2.5000000000000002E-8</v>
      </c>
      <c r="L75">
        <f>'[1]Nueva tabla'!$G$10</f>
        <v>6.4818509959752269E-11</v>
      </c>
      <c r="M75">
        <f>'[1]Nueva tabla'!$G$11</f>
        <v>1.6023610170534999</v>
      </c>
      <c r="N75">
        <f>'[1]Nueva tabla'!$G$12</f>
        <v>4.7573705812580663E-29</v>
      </c>
      <c r="O75" t="str">
        <f>'[1]Nueva tabla'!$G$13</f>
        <v>?</v>
      </c>
      <c r="P75">
        <f>'[1]Nueva tabla'!$G$14</f>
        <v>1.0191168809500122</v>
      </c>
      <c r="Q75">
        <f>'[1]Nueva tabla'!$G$15</f>
        <v>171879.2815344994</v>
      </c>
      <c r="R75">
        <f>'[1]Nueva tabla'!$G$16</f>
        <v>8.1812308687234216E-24</v>
      </c>
      <c r="S75">
        <f>'[1]Nueva tabla'!$G$17</f>
        <v>75.463616706032994</v>
      </c>
      <c r="T75">
        <f>'[1]Nueva tabla'!$G$18</f>
        <v>0.37982490212966014</v>
      </c>
      <c r="U75">
        <f>'[1]Nueva tabla'!$G$19</f>
        <v>1.9771519402927968E-10</v>
      </c>
      <c r="V75">
        <f>'[1]Nueva tabla'!$G$20</f>
        <v>3.2282780597072029E-10</v>
      </c>
      <c r="W75">
        <f>'[1]Nueva tabla'!$G$21</f>
        <v>3.8029635489974883E-10</v>
      </c>
      <c r="X75">
        <f>'[1]Nueva tabla'!$F$22</f>
        <v>3.8029804193075631E-10</v>
      </c>
      <c r="Y75" s="6">
        <f>'[1]Nueva tabla'!$G$23</f>
        <v>108.44511250783229</v>
      </c>
      <c r="Z75">
        <f>'[1]Nueva tabla'!$G$24</f>
        <v>110.4775481637089</v>
      </c>
      <c r="AA75">
        <f>'[1]Nueva tabla'!$G$27</f>
        <v>95</v>
      </c>
      <c r="AB75">
        <f>'[1]Nueva tabla'!$G$28</f>
        <v>5</v>
      </c>
      <c r="AC75">
        <f>'[1]Nueva tabla'!$G$29</f>
        <v>3.2690000000000001</v>
      </c>
    </row>
    <row r="76" spans="1:29" x14ac:dyDescent="0.35">
      <c r="A76" t="s">
        <v>32</v>
      </c>
      <c r="B76" t="str">
        <f t="shared" si="11"/>
        <v>C5</v>
      </c>
      <c r="C76">
        <v>2</v>
      </c>
      <c r="D76">
        <v>0</v>
      </c>
      <c r="E76">
        <v>23.4375</v>
      </c>
      <c r="F76" t="s">
        <v>29</v>
      </c>
      <c r="G76" s="4">
        <f t="shared" si="4"/>
        <v>1.5406000000000001E-10</v>
      </c>
      <c r="H76" s="4">
        <v>1</v>
      </c>
      <c r="I76" s="4">
        <f t="shared" si="8"/>
        <v>3.2486E-10</v>
      </c>
      <c r="J76" s="4">
        <f t="shared" si="9"/>
        <v>5.2054299999999997E-10</v>
      </c>
      <c r="K76" s="4">
        <f t="shared" si="10"/>
        <v>2.5000000000000002E-8</v>
      </c>
      <c r="L76">
        <f>'[1]Nueva tabla'!$G$10</f>
        <v>6.4818509959752269E-11</v>
      </c>
      <c r="M76">
        <f>'[1]Nueva tabla'!$G$11</f>
        <v>1.6023610170534999</v>
      </c>
      <c r="N76">
        <f>'[1]Nueva tabla'!$G$12</f>
        <v>4.7573705812580663E-29</v>
      </c>
      <c r="O76" t="str">
        <f>'[1]Nueva tabla'!$G$13</f>
        <v>?</v>
      </c>
      <c r="P76">
        <f>'[1]Nueva tabla'!$G$14</f>
        <v>1.0191168809500122</v>
      </c>
      <c r="Q76">
        <f>'[1]Nueva tabla'!$G$15</f>
        <v>171879.2815344994</v>
      </c>
      <c r="R76">
        <f>'[1]Nueva tabla'!$G$16</f>
        <v>8.1812308687234216E-24</v>
      </c>
      <c r="S76">
        <f>'[1]Nueva tabla'!$G$17</f>
        <v>75.463616706032994</v>
      </c>
      <c r="T76">
        <f>'[1]Nueva tabla'!$G$18</f>
        <v>0.37982490212966014</v>
      </c>
      <c r="U76">
        <f>'[1]Nueva tabla'!$G$19</f>
        <v>1.9771519402927968E-10</v>
      </c>
      <c r="V76">
        <f>'[1]Nueva tabla'!$G$20</f>
        <v>3.2282780597072029E-10</v>
      </c>
      <c r="W76">
        <f>'[1]Nueva tabla'!$G$21</f>
        <v>3.8029635489974883E-10</v>
      </c>
      <c r="X76">
        <f>'[1]Nueva tabla'!$F$22</f>
        <v>3.8029804193075631E-10</v>
      </c>
      <c r="Y76" s="6">
        <f>'[1]Nueva tabla'!$G$23</f>
        <v>108.44511250783229</v>
      </c>
      <c r="Z76">
        <f>'[1]Nueva tabla'!$G$24</f>
        <v>110.4775481637089</v>
      </c>
      <c r="AA76">
        <f>'[1]Nueva tabla'!$G$27</f>
        <v>95</v>
      </c>
      <c r="AB76">
        <f>'[1]Nueva tabla'!$G$28</f>
        <v>5</v>
      </c>
      <c r="AC76">
        <f>'[1]Nueva tabla'!$G$29</f>
        <v>3.2690000000000001</v>
      </c>
    </row>
    <row r="77" spans="1:29" x14ac:dyDescent="0.35">
      <c r="A77" t="s">
        <v>32</v>
      </c>
      <c r="B77" t="str">
        <f t="shared" si="11"/>
        <v>C5</v>
      </c>
      <c r="C77">
        <v>3</v>
      </c>
      <c r="D77">
        <v>0</v>
      </c>
      <c r="E77">
        <v>44.878472395833299</v>
      </c>
      <c r="F77" t="s">
        <v>29</v>
      </c>
      <c r="G77" s="4">
        <f t="shared" si="4"/>
        <v>1.5406000000000001E-10</v>
      </c>
      <c r="H77" s="4">
        <v>1</v>
      </c>
      <c r="I77" s="4">
        <f t="shared" si="8"/>
        <v>3.2486E-10</v>
      </c>
      <c r="J77" s="4">
        <f t="shared" si="9"/>
        <v>5.2054299999999997E-10</v>
      </c>
      <c r="K77" s="4">
        <f t="shared" si="10"/>
        <v>2.5000000000000002E-8</v>
      </c>
      <c r="L77">
        <f>'[1]Nueva tabla'!$G$10</f>
        <v>6.4818509959752269E-11</v>
      </c>
      <c r="M77">
        <f>'[1]Nueva tabla'!$G$11</f>
        <v>1.6023610170534999</v>
      </c>
      <c r="N77">
        <f>'[1]Nueva tabla'!$G$12</f>
        <v>4.7573705812580663E-29</v>
      </c>
      <c r="O77" t="str">
        <f>'[1]Nueva tabla'!$G$13</f>
        <v>?</v>
      </c>
      <c r="P77">
        <f>'[1]Nueva tabla'!$G$14</f>
        <v>1.0191168809500122</v>
      </c>
      <c r="Q77">
        <f>'[1]Nueva tabla'!$G$15</f>
        <v>171879.2815344994</v>
      </c>
      <c r="R77">
        <f>'[1]Nueva tabla'!$G$16</f>
        <v>8.1812308687234216E-24</v>
      </c>
      <c r="S77">
        <f>'[1]Nueva tabla'!$G$17</f>
        <v>75.463616706032994</v>
      </c>
      <c r="T77">
        <f>'[1]Nueva tabla'!$G$18</f>
        <v>0.37982490212966014</v>
      </c>
      <c r="U77">
        <f>'[1]Nueva tabla'!$G$19</f>
        <v>1.9771519402927968E-10</v>
      </c>
      <c r="V77">
        <f>'[1]Nueva tabla'!$G$20</f>
        <v>3.2282780597072029E-10</v>
      </c>
      <c r="W77">
        <f>'[1]Nueva tabla'!$G$21</f>
        <v>3.8029635489974883E-10</v>
      </c>
      <c r="X77">
        <f>'[1]Nueva tabla'!$F$22</f>
        <v>3.8029804193075631E-10</v>
      </c>
      <c r="Y77" s="6">
        <f>'[1]Nueva tabla'!$G$23</f>
        <v>108.44511250783229</v>
      </c>
      <c r="Z77">
        <f>'[1]Nueva tabla'!$G$24</f>
        <v>110.4775481637089</v>
      </c>
      <c r="AA77">
        <f>'[1]Nueva tabla'!$G$27</f>
        <v>95</v>
      </c>
      <c r="AB77">
        <f>'[1]Nueva tabla'!$G$28</f>
        <v>5</v>
      </c>
      <c r="AC77">
        <f>'[1]Nueva tabla'!$G$29</f>
        <v>3.2690000000000001</v>
      </c>
    </row>
    <row r="78" spans="1:29" x14ac:dyDescent="0.35">
      <c r="A78" t="s">
        <v>32</v>
      </c>
      <c r="B78" t="str">
        <f t="shared" si="11"/>
        <v>C5</v>
      </c>
      <c r="C78">
        <v>4</v>
      </c>
      <c r="D78">
        <v>0</v>
      </c>
      <c r="E78">
        <v>58.159722395833299</v>
      </c>
      <c r="F78" t="s">
        <v>29</v>
      </c>
      <c r="G78" s="4">
        <f t="shared" si="4"/>
        <v>1.5406000000000001E-10</v>
      </c>
      <c r="H78" s="4">
        <v>1</v>
      </c>
      <c r="I78" s="4">
        <f t="shared" si="8"/>
        <v>3.2486E-10</v>
      </c>
      <c r="J78" s="4">
        <f t="shared" si="9"/>
        <v>5.2054299999999997E-10</v>
      </c>
      <c r="K78" s="4">
        <f t="shared" si="10"/>
        <v>2.5000000000000002E-8</v>
      </c>
      <c r="L78">
        <f>'[1]Nueva tabla'!$G$10</f>
        <v>6.4818509959752269E-11</v>
      </c>
      <c r="M78">
        <f>'[1]Nueva tabla'!$G$11</f>
        <v>1.6023610170534999</v>
      </c>
      <c r="N78">
        <f>'[1]Nueva tabla'!$G$12</f>
        <v>4.7573705812580663E-29</v>
      </c>
      <c r="O78" t="str">
        <f>'[1]Nueva tabla'!$G$13</f>
        <v>?</v>
      </c>
      <c r="P78">
        <f>'[1]Nueva tabla'!$G$14</f>
        <v>1.0191168809500122</v>
      </c>
      <c r="Q78">
        <f>'[1]Nueva tabla'!$G$15</f>
        <v>171879.2815344994</v>
      </c>
      <c r="R78">
        <f>'[1]Nueva tabla'!$G$16</f>
        <v>8.1812308687234216E-24</v>
      </c>
      <c r="S78">
        <f>'[1]Nueva tabla'!$G$17</f>
        <v>75.463616706032994</v>
      </c>
      <c r="T78">
        <f>'[1]Nueva tabla'!$G$18</f>
        <v>0.37982490212966014</v>
      </c>
      <c r="U78">
        <f>'[1]Nueva tabla'!$G$19</f>
        <v>1.9771519402927968E-10</v>
      </c>
      <c r="V78">
        <f>'[1]Nueva tabla'!$G$20</f>
        <v>3.2282780597072029E-10</v>
      </c>
      <c r="W78">
        <f>'[1]Nueva tabla'!$G$21</f>
        <v>3.8029635489974883E-10</v>
      </c>
      <c r="X78">
        <f>'[1]Nueva tabla'!$F$22</f>
        <v>3.8029804193075631E-10</v>
      </c>
      <c r="Y78" s="6">
        <f>'[1]Nueva tabla'!$G$23</f>
        <v>108.44511250783229</v>
      </c>
      <c r="Z78">
        <f>'[1]Nueva tabla'!$G$24</f>
        <v>110.4775481637089</v>
      </c>
      <c r="AA78">
        <f>'[1]Nueva tabla'!$G$27</f>
        <v>95</v>
      </c>
      <c r="AB78">
        <f>'[1]Nueva tabla'!$G$28</f>
        <v>5</v>
      </c>
      <c r="AC78">
        <f>'[1]Nueva tabla'!$G$29</f>
        <v>3.2690000000000001</v>
      </c>
    </row>
    <row r="79" spans="1:29" x14ac:dyDescent="0.35">
      <c r="A79" t="s">
        <v>32</v>
      </c>
      <c r="B79" t="str">
        <f t="shared" si="11"/>
        <v>C5</v>
      </c>
      <c r="C79">
        <v>5</v>
      </c>
      <c r="D79">
        <v>0</v>
      </c>
      <c r="E79">
        <v>70.225694531249999</v>
      </c>
      <c r="F79" t="s">
        <v>29</v>
      </c>
      <c r="G79" s="4">
        <f t="shared" si="4"/>
        <v>1.5406000000000001E-10</v>
      </c>
      <c r="H79" s="4">
        <v>1</v>
      </c>
      <c r="I79" s="4">
        <f t="shared" si="8"/>
        <v>3.2486E-10</v>
      </c>
      <c r="J79" s="4">
        <f t="shared" si="9"/>
        <v>5.2054299999999997E-10</v>
      </c>
      <c r="K79" s="4">
        <f t="shared" si="10"/>
        <v>2.5000000000000002E-8</v>
      </c>
      <c r="L79">
        <f>'[1]Nueva tabla'!$G$10</f>
        <v>6.4818509959752269E-11</v>
      </c>
      <c r="M79">
        <f>'[1]Nueva tabla'!$G$11</f>
        <v>1.6023610170534999</v>
      </c>
      <c r="N79">
        <f>'[1]Nueva tabla'!$G$12</f>
        <v>4.7573705812580663E-29</v>
      </c>
      <c r="O79" t="str">
        <f>'[1]Nueva tabla'!$G$13</f>
        <v>?</v>
      </c>
      <c r="P79">
        <f>'[1]Nueva tabla'!$G$14</f>
        <v>1.0191168809500122</v>
      </c>
      <c r="Q79">
        <f>'[1]Nueva tabla'!$G$15</f>
        <v>171879.2815344994</v>
      </c>
      <c r="R79">
        <f>'[1]Nueva tabla'!$G$16</f>
        <v>8.1812308687234216E-24</v>
      </c>
      <c r="S79">
        <f>'[1]Nueva tabla'!$G$17</f>
        <v>75.463616706032994</v>
      </c>
      <c r="T79">
        <f>'[1]Nueva tabla'!$G$18</f>
        <v>0.37982490212966014</v>
      </c>
      <c r="U79">
        <f>'[1]Nueva tabla'!$G$19</f>
        <v>1.9771519402927968E-10</v>
      </c>
      <c r="V79">
        <f>'[1]Nueva tabla'!$G$20</f>
        <v>3.2282780597072029E-10</v>
      </c>
      <c r="W79">
        <f>'[1]Nueva tabla'!$G$21</f>
        <v>3.8029635489974883E-10</v>
      </c>
      <c r="X79">
        <f>'[1]Nueva tabla'!$F$22</f>
        <v>3.8029804193075631E-10</v>
      </c>
      <c r="Y79" s="6">
        <f>'[1]Nueva tabla'!$G$23</f>
        <v>108.44511250783229</v>
      </c>
      <c r="Z79">
        <f>'[1]Nueva tabla'!$G$24</f>
        <v>110.4775481637089</v>
      </c>
      <c r="AA79">
        <f>'[1]Nueva tabla'!$G$27</f>
        <v>95</v>
      </c>
      <c r="AB79">
        <f>'[1]Nueva tabla'!$G$28</f>
        <v>5</v>
      </c>
      <c r="AC79">
        <f>'[1]Nueva tabla'!$G$29</f>
        <v>3.2690000000000001</v>
      </c>
    </row>
    <row r="80" spans="1:29" x14ac:dyDescent="0.35">
      <c r="A80" t="s">
        <v>32</v>
      </c>
      <c r="B80" t="str">
        <f t="shared" si="11"/>
        <v>C5</v>
      </c>
      <c r="C80">
        <v>6</v>
      </c>
      <c r="D80">
        <v>0</v>
      </c>
      <c r="E80">
        <v>81.944444531249999</v>
      </c>
      <c r="F80" t="s">
        <v>29</v>
      </c>
      <c r="G80" s="4">
        <f t="shared" si="4"/>
        <v>1.5406000000000001E-10</v>
      </c>
      <c r="H80" s="4">
        <v>1</v>
      </c>
      <c r="I80" s="4">
        <f t="shared" si="8"/>
        <v>3.2486E-10</v>
      </c>
      <c r="J80" s="4">
        <f t="shared" si="9"/>
        <v>5.2054299999999997E-10</v>
      </c>
      <c r="K80" s="4">
        <f t="shared" si="10"/>
        <v>2.5000000000000002E-8</v>
      </c>
      <c r="L80">
        <f>'[1]Nueva tabla'!$G$10</f>
        <v>6.4818509959752269E-11</v>
      </c>
      <c r="M80">
        <f>'[1]Nueva tabla'!$G$11</f>
        <v>1.6023610170534999</v>
      </c>
      <c r="N80">
        <f>'[1]Nueva tabla'!$G$12</f>
        <v>4.7573705812580663E-29</v>
      </c>
      <c r="O80" t="str">
        <f>'[1]Nueva tabla'!$G$13</f>
        <v>?</v>
      </c>
      <c r="P80">
        <f>'[1]Nueva tabla'!$G$14</f>
        <v>1.0191168809500122</v>
      </c>
      <c r="Q80">
        <f>'[1]Nueva tabla'!$G$15</f>
        <v>171879.2815344994</v>
      </c>
      <c r="R80">
        <f>'[1]Nueva tabla'!$G$16</f>
        <v>8.1812308687234216E-24</v>
      </c>
      <c r="S80">
        <f>'[1]Nueva tabla'!$G$17</f>
        <v>75.463616706032994</v>
      </c>
      <c r="T80">
        <f>'[1]Nueva tabla'!$G$18</f>
        <v>0.37982490212966014</v>
      </c>
      <c r="U80">
        <f>'[1]Nueva tabla'!$G$19</f>
        <v>1.9771519402927968E-10</v>
      </c>
      <c r="V80">
        <f>'[1]Nueva tabla'!$G$20</f>
        <v>3.2282780597072029E-10</v>
      </c>
      <c r="W80">
        <f>'[1]Nueva tabla'!$G$21</f>
        <v>3.8029635489974883E-10</v>
      </c>
      <c r="X80">
        <f>'[1]Nueva tabla'!$F$22</f>
        <v>3.8029804193075631E-10</v>
      </c>
      <c r="Y80" s="6">
        <f>'[1]Nueva tabla'!$G$23</f>
        <v>108.44511250783229</v>
      </c>
      <c r="Z80">
        <f>'[1]Nueva tabla'!$G$24</f>
        <v>110.4775481637089</v>
      </c>
      <c r="AA80">
        <f>'[1]Nueva tabla'!$G$27</f>
        <v>95</v>
      </c>
      <c r="AB80">
        <f>'[1]Nueva tabla'!$G$28</f>
        <v>5</v>
      </c>
      <c r="AC80">
        <f>'[1]Nueva tabla'!$G$29</f>
        <v>3.2690000000000001</v>
      </c>
    </row>
    <row r="81" spans="1:29" x14ac:dyDescent="0.35">
      <c r="A81" t="s">
        <v>32</v>
      </c>
      <c r="B81" t="str">
        <f t="shared" si="11"/>
        <v>C5</v>
      </c>
      <c r="C81">
        <v>7</v>
      </c>
      <c r="D81">
        <v>0</v>
      </c>
      <c r="E81">
        <v>92.534722395833299</v>
      </c>
      <c r="F81" t="s">
        <v>29</v>
      </c>
      <c r="G81" s="4">
        <f t="shared" si="4"/>
        <v>1.5406000000000001E-10</v>
      </c>
      <c r="H81" s="4">
        <v>1</v>
      </c>
      <c r="I81" s="4">
        <f t="shared" si="8"/>
        <v>3.2486E-10</v>
      </c>
      <c r="J81" s="4">
        <f t="shared" si="9"/>
        <v>5.2054299999999997E-10</v>
      </c>
      <c r="K81" s="4">
        <f t="shared" si="10"/>
        <v>2.5000000000000002E-8</v>
      </c>
      <c r="L81">
        <f>'[1]Nueva tabla'!$G$10</f>
        <v>6.4818509959752269E-11</v>
      </c>
      <c r="M81">
        <f>'[1]Nueva tabla'!$G$11</f>
        <v>1.6023610170534999</v>
      </c>
      <c r="N81">
        <f>'[1]Nueva tabla'!$G$12</f>
        <v>4.7573705812580663E-29</v>
      </c>
      <c r="O81" t="str">
        <f>'[1]Nueva tabla'!$G$13</f>
        <v>?</v>
      </c>
      <c r="P81">
        <f>'[1]Nueva tabla'!$G$14</f>
        <v>1.0191168809500122</v>
      </c>
      <c r="Q81">
        <f>'[1]Nueva tabla'!$G$15</f>
        <v>171879.2815344994</v>
      </c>
      <c r="R81">
        <f>'[1]Nueva tabla'!$G$16</f>
        <v>8.1812308687234216E-24</v>
      </c>
      <c r="S81">
        <f>'[1]Nueva tabla'!$G$17</f>
        <v>75.463616706032994</v>
      </c>
      <c r="T81">
        <f>'[1]Nueva tabla'!$G$18</f>
        <v>0.37982490212966014</v>
      </c>
      <c r="U81">
        <f>'[1]Nueva tabla'!$G$19</f>
        <v>1.9771519402927968E-10</v>
      </c>
      <c r="V81">
        <f>'[1]Nueva tabla'!$G$20</f>
        <v>3.2282780597072029E-10</v>
      </c>
      <c r="W81">
        <f>'[1]Nueva tabla'!$G$21</f>
        <v>3.8029635489974883E-10</v>
      </c>
      <c r="X81">
        <f>'[1]Nueva tabla'!$F$22</f>
        <v>3.8029804193075631E-10</v>
      </c>
      <c r="Y81" s="6">
        <f>'[1]Nueva tabla'!$G$23</f>
        <v>108.44511250783229</v>
      </c>
      <c r="Z81">
        <f>'[1]Nueva tabla'!$G$24</f>
        <v>110.4775481637089</v>
      </c>
      <c r="AA81">
        <f>'[1]Nueva tabla'!$G$27</f>
        <v>95</v>
      </c>
      <c r="AB81">
        <f>'[1]Nueva tabla'!$G$28</f>
        <v>5</v>
      </c>
      <c r="AC81">
        <f>'[1]Nueva tabla'!$G$29</f>
        <v>3.2690000000000001</v>
      </c>
    </row>
    <row r="82" spans="1:29" x14ac:dyDescent="0.35">
      <c r="A82" t="s">
        <v>32</v>
      </c>
      <c r="B82" t="str">
        <f t="shared" si="11"/>
        <v>C5</v>
      </c>
      <c r="C82">
        <v>8</v>
      </c>
      <c r="D82">
        <v>0</v>
      </c>
      <c r="E82">
        <v>100</v>
      </c>
      <c r="F82" t="s">
        <v>29</v>
      </c>
      <c r="G82" s="4">
        <f t="shared" si="4"/>
        <v>1.5406000000000001E-10</v>
      </c>
      <c r="H82" s="4">
        <v>1</v>
      </c>
      <c r="I82" s="4">
        <f t="shared" si="8"/>
        <v>3.2486E-10</v>
      </c>
      <c r="J82" s="4">
        <f t="shared" si="9"/>
        <v>5.2054299999999997E-10</v>
      </c>
      <c r="K82" s="4">
        <f t="shared" si="10"/>
        <v>2.5000000000000002E-8</v>
      </c>
      <c r="L82">
        <f>'[1]Nueva tabla'!$G$10</f>
        <v>6.4818509959752269E-11</v>
      </c>
      <c r="M82">
        <f>'[1]Nueva tabla'!$G$11</f>
        <v>1.6023610170534999</v>
      </c>
      <c r="N82">
        <f>'[1]Nueva tabla'!$G$12</f>
        <v>4.7573705812580663E-29</v>
      </c>
      <c r="O82" t="str">
        <f>'[1]Nueva tabla'!$G$13</f>
        <v>?</v>
      </c>
      <c r="P82">
        <f>'[1]Nueva tabla'!$G$14</f>
        <v>1.0191168809500122</v>
      </c>
      <c r="Q82">
        <f>'[1]Nueva tabla'!$G$15</f>
        <v>171879.2815344994</v>
      </c>
      <c r="R82">
        <f>'[1]Nueva tabla'!$G$16</f>
        <v>8.1812308687234216E-24</v>
      </c>
      <c r="S82">
        <f>'[1]Nueva tabla'!$G$17</f>
        <v>75.463616706032994</v>
      </c>
      <c r="T82">
        <f>'[1]Nueva tabla'!$G$18</f>
        <v>0.37982490212966014</v>
      </c>
      <c r="U82">
        <f>'[1]Nueva tabla'!$G$19</f>
        <v>1.9771519402927968E-10</v>
      </c>
      <c r="V82">
        <f>'[1]Nueva tabla'!$G$20</f>
        <v>3.2282780597072029E-10</v>
      </c>
      <c r="W82">
        <f>'[1]Nueva tabla'!$G$21</f>
        <v>3.8029635489974883E-10</v>
      </c>
      <c r="X82">
        <f>'[1]Nueva tabla'!$F$22</f>
        <v>3.8029804193075631E-10</v>
      </c>
      <c r="Y82" s="6">
        <f>'[1]Nueva tabla'!$G$23</f>
        <v>108.44511250783229</v>
      </c>
      <c r="Z82">
        <f>'[1]Nueva tabla'!$G$24</f>
        <v>110.4775481637089</v>
      </c>
      <c r="AA82">
        <f>'[1]Nueva tabla'!$G$27</f>
        <v>95</v>
      </c>
      <c r="AB82">
        <f>'[1]Nueva tabla'!$G$28</f>
        <v>5</v>
      </c>
      <c r="AC82">
        <f>'[1]Nueva tabla'!$G$29</f>
        <v>3.2690000000000001</v>
      </c>
    </row>
    <row r="83" spans="1:29" x14ac:dyDescent="0.35">
      <c r="A83" t="s">
        <v>32</v>
      </c>
      <c r="B83" t="str">
        <f t="shared" si="11"/>
        <v>C5</v>
      </c>
      <c r="C83">
        <v>0</v>
      </c>
      <c r="D83">
        <v>20</v>
      </c>
      <c r="E83">
        <v>0</v>
      </c>
      <c r="F83" t="s">
        <v>29</v>
      </c>
      <c r="G83" s="4">
        <f t="shared" si="4"/>
        <v>1.5406000000000001E-10</v>
      </c>
      <c r="H83" s="4">
        <v>1</v>
      </c>
      <c r="I83" s="4">
        <f t="shared" si="8"/>
        <v>3.2486E-10</v>
      </c>
      <c r="J83" s="4">
        <f t="shared" si="9"/>
        <v>5.2054299999999997E-10</v>
      </c>
      <c r="K83" s="4">
        <f t="shared" si="10"/>
        <v>2.5000000000000002E-8</v>
      </c>
      <c r="L83">
        <f>'[1]Nueva tabla'!$G$10</f>
        <v>6.4818509959752269E-11</v>
      </c>
      <c r="M83">
        <f>'[1]Nueva tabla'!$G$11</f>
        <v>1.6023610170534999</v>
      </c>
      <c r="N83">
        <f>'[1]Nueva tabla'!$G$12</f>
        <v>4.7573705812580663E-29</v>
      </c>
      <c r="O83" t="str">
        <f>'[1]Nueva tabla'!$G$13</f>
        <v>?</v>
      </c>
      <c r="P83">
        <f>'[1]Nueva tabla'!$G$14</f>
        <v>1.0191168809500122</v>
      </c>
      <c r="Q83">
        <f>'[1]Nueva tabla'!$G$15</f>
        <v>171879.2815344994</v>
      </c>
      <c r="R83">
        <f>'[1]Nueva tabla'!$G$16</f>
        <v>8.1812308687234216E-24</v>
      </c>
      <c r="S83">
        <f>'[1]Nueva tabla'!$G$17</f>
        <v>75.463616706032994</v>
      </c>
      <c r="T83">
        <f>'[1]Nueva tabla'!$G$18</f>
        <v>0.37982490212966014</v>
      </c>
      <c r="U83">
        <f>'[1]Nueva tabla'!$G$19</f>
        <v>1.9771519402927968E-10</v>
      </c>
      <c r="V83">
        <f>'[1]Nueva tabla'!$G$20</f>
        <v>3.2282780597072029E-10</v>
      </c>
      <c r="W83">
        <f>'[1]Nueva tabla'!$G$21</f>
        <v>3.8029635489974883E-10</v>
      </c>
      <c r="X83">
        <f>'[1]Nueva tabla'!$F$22</f>
        <v>3.8029804193075631E-10</v>
      </c>
      <c r="Y83" s="6">
        <f>'[1]Nueva tabla'!$G$23</f>
        <v>108.44511250783229</v>
      </c>
      <c r="Z83">
        <f>'[1]Nueva tabla'!$G$24</f>
        <v>110.4775481637089</v>
      </c>
      <c r="AA83">
        <f>'[1]Nueva tabla'!$G$27</f>
        <v>95</v>
      </c>
      <c r="AB83">
        <f>'[1]Nueva tabla'!$G$28</f>
        <v>5</v>
      </c>
      <c r="AC83">
        <f>'[1]Nueva tabla'!$G$29</f>
        <v>3.2690000000000001</v>
      </c>
    </row>
    <row r="84" spans="1:29" x14ac:dyDescent="0.35">
      <c r="A84" t="s">
        <v>32</v>
      </c>
      <c r="B84" t="str">
        <f t="shared" si="11"/>
        <v>C5</v>
      </c>
      <c r="C84">
        <v>1</v>
      </c>
      <c r="D84">
        <v>20</v>
      </c>
      <c r="E84">
        <v>0.26292725702272302</v>
      </c>
      <c r="F84" t="s">
        <v>29</v>
      </c>
      <c r="G84" s="4">
        <f t="shared" si="4"/>
        <v>1.5406000000000001E-10</v>
      </c>
      <c r="H84" s="4">
        <v>1</v>
      </c>
      <c r="I84" s="4">
        <f t="shared" si="8"/>
        <v>3.2486E-10</v>
      </c>
      <c r="J84" s="4">
        <f t="shared" si="9"/>
        <v>5.2054299999999997E-10</v>
      </c>
      <c r="K84" s="4">
        <f t="shared" si="10"/>
        <v>2.5000000000000002E-8</v>
      </c>
      <c r="L84">
        <f>'[1]Nueva tabla'!$G$10</f>
        <v>6.4818509959752269E-11</v>
      </c>
      <c r="M84">
        <f>'[1]Nueva tabla'!$G$11</f>
        <v>1.6023610170534999</v>
      </c>
      <c r="N84">
        <f>'[1]Nueva tabla'!$G$12</f>
        <v>4.7573705812580663E-29</v>
      </c>
      <c r="O84" t="str">
        <f>'[1]Nueva tabla'!$G$13</f>
        <v>?</v>
      </c>
      <c r="P84">
        <f>'[1]Nueva tabla'!$G$14</f>
        <v>1.0191168809500122</v>
      </c>
      <c r="Q84">
        <f>'[1]Nueva tabla'!$G$15</f>
        <v>171879.2815344994</v>
      </c>
      <c r="R84">
        <f>'[1]Nueva tabla'!$G$16</f>
        <v>8.1812308687234216E-24</v>
      </c>
      <c r="S84">
        <f>'[1]Nueva tabla'!$G$17</f>
        <v>75.463616706032994</v>
      </c>
      <c r="T84">
        <f>'[1]Nueva tabla'!$G$18</f>
        <v>0.37982490212966014</v>
      </c>
      <c r="U84">
        <f>'[1]Nueva tabla'!$G$19</f>
        <v>1.9771519402927968E-10</v>
      </c>
      <c r="V84">
        <f>'[1]Nueva tabla'!$G$20</f>
        <v>3.2282780597072029E-10</v>
      </c>
      <c r="W84">
        <f>'[1]Nueva tabla'!$G$21</f>
        <v>3.8029635489974883E-10</v>
      </c>
      <c r="X84">
        <f>'[1]Nueva tabla'!$F$22</f>
        <v>3.8029804193075631E-10</v>
      </c>
      <c r="Y84" s="6">
        <f>'[1]Nueva tabla'!$G$23</f>
        <v>108.44511250783229</v>
      </c>
      <c r="Z84">
        <f>'[1]Nueva tabla'!$G$24</f>
        <v>110.4775481637089</v>
      </c>
      <c r="AA84">
        <f>'[1]Nueva tabla'!$G$27</f>
        <v>95</v>
      </c>
      <c r="AB84">
        <f>'[1]Nueva tabla'!$G$28</f>
        <v>5</v>
      </c>
      <c r="AC84">
        <f>'[1]Nueva tabla'!$G$29</f>
        <v>3.2690000000000001</v>
      </c>
    </row>
    <row r="85" spans="1:29" x14ac:dyDescent="0.35">
      <c r="A85" t="s">
        <v>32</v>
      </c>
      <c r="B85" t="str">
        <f t="shared" si="11"/>
        <v>C5</v>
      </c>
      <c r="C85">
        <v>2</v>
      </c>
      <c r="D85">
        <v>20</v>
      </c>
      <c r="E85">
        <v>17.7037688148149</v>
      </c>
      <c r="F85" t="s">
        <v>29</v>
      </c>
      <c r="G85" s="4">
        <f t="shared" si="4"/>
        <v>1.5406000000000001E-10</v>
      </c>
      <c r="H85" s="4">
        <v>1</v>
      </c>
      <c r="I85" s="4">
        <f t="shared" si="8"/>
        <v>3.2486E-10</v>
      </c>
      <c r="J85" s="4">
        <f t="shared" si="9"/>
        <v>5.2054299999999997E-10</v>
      </c>
      <c r="K85" s="4">
        <f t="shared" si="10"/>
        <v>2.5000000000000002E-8</v>
      </c>
      <c r="L85">
        <f>'[1]Nueva tabla'!$G$10</f>
        <v>6.4818509959752269E-11</v>
      </c>
      <c r="M85">
        <f>'[1]Nueva tabla'!$G$11</f>
        <v>1.6023610170534999</v>
      </c>
      <c r="N85">
        <f>'[1]Nueva tabla'!$G$12</f>
        <v>4.7573705812580663E-29</v>
      </c>
      <c r="O85" t="str">
        <f>'[1]Nueva tabla'!$G$13</f>
        <v>?</v>
      </c>
      <c r="P85">
        <f>'[1]Nueva tabla'!$G$14</f>
        <v>1.0191168809500122</v>
      </c>
      <c r="Q85">
        <f>'[1]Nueva tabla'!$G$15</f>
        <v>171879.2815344994</v>
      </c>
      <c r="R85">
        <f>'[1]Nueva tabla'!$G$16</f>
        <v>8.1812308687234216E-24</v>
      </c>
      <c r="S85">
        <f>'[1]Nueva tabla'!$G$17</f>
        <v>75.463616706032994</v>
      </c>
      <c r="T85">
        <f>'[1]Nueva tabla'!$G$18</f>
        <v>0.37982490212966014</v>
      </c>
      <c r="U85">
        <f>'[1]Nueva tabla'!$G$19</f>
        <v>1.9771519402927968E-10</v>
      </c>
      <c r="V85">
        <f>'[1]Nueva tabla'!$G$20</f>
        <v>3.2282780597072029E-10</v>
      </c>
      <c r="W85">
        <f>'[1]Nueva tabla'!$G$21</f>
        <v>3.8029635489974883E-10</v>
      </c>
      <c r="X85">
        <f>'[1]Nueva tabla'!$F$22</f>
        <v>3.8029804193075631E-10</v>
      </c>
      <c r="Y85" s="6">
        <f>'[1]Nueva tabla'!$G$23</f>
        <v>108.44511250783229</v>
      </c>
      <c r="Z85">
        <f>'[1]Nueva tabla'!$G$24</f>
        <v>110.4775481637089</v>
      </c>
      <c r="AA85">
        <f>'[1]Nueva tabla'!$G$27</f>
        <v>95</v>
      </c>
      <c r="AB85">
        <f>'[1]Nueva tabla'!$G$28</f>
        <v>5</v>
      </c>
      <c r="AC85">
        <f>'[1]Nueva tabla'!$G$29</f>
        <v>3.2690000000000001</v>
      </c>
    </row>
    <row r="86" spans="1:29" x14ac:dyDescent="0.35">
      <c r="A86" t="s">
        <v>32</v>
      </c>
      <c r="B86" t="str">
        <f t="shared" si="11"/>
        <v>C5</v>
      </c>
      <c r="C86">
        <v>3</v>
      </c>
      <c r="D86">
        <v>20</v>
      </c>
      <c r="E86">
        <v>28.746713609769301</v>
      </c>
      <c r="F86" t="s">
        <v>29</v>
      </c>
      <c r="G86" s="4">
        <f t="shared" si="4"/>
        <v>1.5406000000000001E-10</v>
      </c>
      <c r="H86" s="4">
        <v>1</v>
      </c>
      <c r="I86" s="4">
        <f t="shared" si="8"/>
        <v>3.2486E-10</v>
      </c>
      <c r="J86" s="4">
        <f t="shared" si="9"/>
        <v>5.2054299999999997E-10</v>
      </c>
      <c r="K86" s="4">
        <f t="shared" si="10"/>
        <v>2.5000000000000002E-8</v>
      </c>
      <c r="L86">
        <f>'[1]Nueva tabla'!$G$10</f>
        <v>6.4818509959752269E-11</v>
      </c>
      <c r="M86">
        <f>'[1]Nueva tabla'!$G$11</f>
        <v>1.6023610170534999</v>
      </c>
      <c r="N86">
        <f>'[1]Nueva tabla'!$G$12</f>
        <v>4.7573705812580663E-29</v>
      </c>
      <c r="O86" t="str">
        <f>'[1]Nueva tabla'!$G$13</f>
        <v>?</v>
      </c>
      <c r="P86">
        <f>'[1]Nueva tabla'!$G$14</f>
        <v>1.0191168809500122</v>
      </c>
      <c r="Q86">
        <f>'[1]Nueva tabla'!$G$15</f>
        <v>171879.2815344994</v>
      </c>
      <c r="R86">
        <f>'[1]Nueva tabla'!$G$16</f>
        <v>8.1812308687234216E-24</v>
      </c>
      <c r="S86">
        <f>'[1]Nueva tabla'!$G$17</f>
        <v>75.463616706032994</v>
      </c>
      <c r="T86">
        <f>'[1]Nueva tabla'!$G$18</f>
        <v>0.37982490212966014</v>
      </c>
      <c r="U86">
        <f>'[1]Nueva tabla'!$G$19</f>
        <v>1.9771519402927968E-10</v>
      </c>
      <c r="V86">
        <f>'[1]Nueva tabla'!$G$20</f>
        <v>3.2282780597072029E-10</v>
      </c>
      <c r="W86">
        <f>'[1]Nueva tabla'!$G$21</f>
        <v>3.8029635489974883E-10</v>
      </c>
      <c r="X86">
        <f>'[1]Nueva tabla'!$F$22</f>
        <v>3.8029804193075631E-10</v>
      </c>
      <c r="Y86" s="6">
        <f>'[1]Nueva tabla'!$G$23</f>
        <v>108.44511250783229</v>
      </c>
      <c r="Z86">
        <f>'[1]Nueva tabla'!$G$24</f>
        <v>110.4775481637089</v>
      </c>
      <c r="AA86">
        <f>'[1]Nueva tabla'!$G$27</f>
        <v>95</v>
      </c>
      <c r="AB86">
        <f>'[1]Nueva tabla'!$G$28</f>
        <v>5</v>
      </c>
      <c r="AC86">
        <f>'[1]Nueva tabla'!$G$29</f>
        <v>3.2690000000000001</v>
      </c>
    </row>
    <row r="87" spans="1:29" x14ac:dyDescent="0.35">
      <c r="A87" t="s">
        <v>32</v>
      </c>
      <c r="B87" t="str">
        <f t="shared" si="11"/>
        <v>C5</v>
      </c>
      <c r="C87">
        <v>4</v>
      </c>
      <c r="D87">
        <v>20</v>
      </c>
      <c r="E87">
        <v>33.479404236178297</v>
      </c>
      <c r="F87" t="s">
        <v>29</v>
      </c>
      <c r="G87" s="4">
        <f t="shared" si="4"/>
        <v>1.5406000000000001E-10</v>
      </c>
      <c r="H87" s="4">
        <v>1</v>
      </c>
      <c r="I87" s="4">
        <f t="shared" si="8"/>
        <v>3.2486E-10</v>
      </c>
      <c r="J87" s="4">
        <f t="shared" si="9"/>
        <v>5.2054299999999997E-10</v>
      </c>
      <c r="K87" s="4">
        <f t="shared" si="10"/>
        <v>2.5000000000000002E-8</v>
      </c>
      <c r="L87">
        <f>'[1]Nueva tabla'!$G$10</f>
        <v>6.4818509959752269E-11</v>
      </c>
      <c r="M87">
        <f>'[1]Nueva tabla'!$G$11</f>
        <v>1.6023610170534999</v>
      </c>
      <c r="N87">
        <f>'[1]Nueva tabla'!$G$12</f>
        <v>4.7573705812580663E-29</v>
      </c>
      <c r="O87" t="str">
        <f>'[1]Nueva tabla'!$G$13</f>
        <v>?</v>
      </c>
      <c r="P87">
        <f>'[1]Nueva tabla'!$G$14</f>
        <v>1.0191168809500122</v>
      </c>
      <c r="Q87">
        <f>'[1]Nueva tabla'!$G$15</f>
        <v>171879.2815344994</v>
      </c>
      <c r="R87">
        <f>'[1]Nueva tabla'!$G$16</f>
        <v>8.1812308687234216E-24</v>
      </c>
      <c r="S87">
        <f>'[1]Nueva tabla'!$G$17</f>
        <v>75.463616706032994</v>
      </c>
      <c r="T87">
        <f>'[1]Nueva tabla'!$G$18</f>
        <v>0.37982490212966014</v>
      </c>
      <c r="U87">
        <f>'[1]Nueva tabla'!$G$19</f>
        <v>1.9771519402927968E-10</v>
      </c>
      <c r="V87">
        <f>'[1]Nueva tabla'!$G$20</f>
        <v>3.2282780597072029E-10</v>
      </c>
      <c r="W87">
        <f>'[1]Nueva tabla'!$G$21</f>
        <v>3.8029635489974883E-10</v>
      </c>
      <c r="X87">
        <f>'[1]Nueva tabla'!$F$22</f>
        <v>3.8029804193075631E-10</v>
      </c>
      <c r="Y87" s="6">
        <f>'[1]Nueva tabla'!$G$23</f>
        <v>108.44511250783229</v>
      </c>
      <c r="Z87">
        <f>'[1]Nueva tabla'!$G$24</f>
        <v>110.4775481637089</v>
      </c>
      <c r="AA87">
        <f>'[1]Nueva tabla'!$G$27</f>
        <v>95</v>
      </c>
      <c r="AB87">
        <f>'[1]Nueva tabla'!$G$28</f>
        <v>5</v>
      </c>
      <c r="AC87">
        <f>'[1]Nueva tabla'!$G$29</f>
        <v>3.2690000000000001</v>
      </c>
    </row>
    <row r="88" spans="1:29" x14ac:dyDescent="0.35">
      <c r="A88" t="s">
        <v>32</v>
      </c>
      <c r="B88" t="str">
        <f t="shared" si="11"/>
        <v>C5</v>
      </c>
      <c r="C88">
        <v>5</v>
      </c>
      <c r="D88">
        <v>20</v>
      </c>
      <c r="E88">
        <v>33.5670465675434</v>
      </c>
      <c r="F88" t="s">
        <v>29</v>
      </c>
      <c r="G88" s="4">
        <f t="shared" si="4"/>
        <v>1.5406000000000001E-10</v>
      </c>
      <c r="H88" s="4">
        <v>1</v>
      </c>
      <c r="I88" s="4">
        <f t="shared" si="8"/>
        <v>3.2486E-10</v>
      </c>
      <c r="J88" s="4">
        <f t="shared" si="9"/>
        <v>5.2054299999999997E-10</v>
      </c>
      <c r="K88" s="4">
        <f t="shared" si="10"/>
        <v>2.5000000000000002E-8</v>
      </c>
      <c r="L88">
        <f>'[1]Nueva tabla'!$G$10</f>
        <v>6.4818509959752269E-11</v>
      </c>
      <c r="M88">
        <f>'[1]Nueva tabla'!$G$11</f>
        <v>1.6023610170534999</v>
      </c>
      <c r="N88">
        <f>'[1]Nueva tabla'!$G$12</f>
        <v>4.7573705812580663E-29</v>
      </c>
      <c r="O88" t="str">
        <f>'[1]Nueva tabla'!$G$13</f>
        <v>?</v>
      </c>
      <c r="P88">
        <f>'[1]Nueva tabla'!$G$14</f>
        <v>1.0191168809500122</v>
      </c>
      <c r="Q88">
        <f>'[1]Nueva tabla'!$G$15</f>
        <v>171879.2815344994</v>
      </c>
      <c r="R88">
        <f>'[1]Nueva tabla'!$G$16</f>
        <v>8.1812308687234216E-24</v>
      </c>
      <c r="S88">
        <f>'[1]Nueva tabla'!$G$17</f>
        <v>75.463616706032994</v>
      </c>
      <c r="T88">
        <f>'[1]Nueva tabla'!$G$18</f>
        <v>0.37982490212966014</v>
      </c>
      <c r="U88">
        <f>'[1]Nueva tabla'!$G$19</f>
        <v>1.9771519402927968E-10</v>
      </c>
      <c r="V88">
        <f>'[1]Nueva tabla'!$G$20</f>
        <v>3.2282780597072029E-10</v>
      </c>
      <c r="W88">
        <f>'[1]Nueva tabla'!$G$21</f>
        <v>3.8029635489974883E-10</v>
      </c>
      <c r="X88">
        <f>'[1]Nueva tabla'!$F$22</f>
        <v>3.8029804193075631E-10</v>
      </c>
      <c r="Y88" s="6">
        <f>'[1]Nueva tabla'!$G$23</f>
        <v>108.44511250783229</v>
      </c>
      <c r="Z88">
        <f>'[1]Nueva tabla'!$G$24</f>
        <v>110.4775481637089</v>
      </c>
      <c r="AA88">
        <f>'[1]Nueva tabla'!$G$27</f>
        <v>95</v>
      </c>
      <c r="AB88">
        <f>'[1]Nueva tabla'!$G$28</f>
        <v>5</v>
      </c>
      <c r="AC88">
        <f>'[1]Nueva tabla'!$G$29</f>
        <v>3.2690000000000001</v>
      </c>
    </row>
    <row r="89" spans="1:29" x14ac:dyDescent="0.35">
      <c r="A89" t="s">
        <v>32</v>
      </c>
      <c r="B89" t="str">
        <f t="shared" si="11"/>
        <v>C5</v>
      </c>
      <c r="C89">
        <v>6</v>
      </c>
      <c r="D89">
        <v>20</v>
      </c>
      <c r="E89">
        <v>32.953549722132799</v>
      </c>
      <c r="F89" t="s">
        <v>29</v>
      </c>
      <c r="G89" s="4">
        <f t="shared" si="4"/>
        <v>1.5406000000000001E-10</v>
      </c>
      <c r="H89" s="4">
        <v>1</v>
      </c>
      <c r="I89" s="4">
        <f t="shared" si="8"/>
        <v>3.2486E-10</v>
      </c>
      <c r="J89" s="4">
        <f t="shared" si="9"/>
        <v>5.2054299999999997E-10</v>
      </c>
      <c r="K89" s="4">
        <f t="shared" si="10"/>
        <v>2.5000000000000002E-8</v>
      </c>
      <c r="L89">
        <f>'[1]Nueva tabla'!$G$10</f>
        <v>6.4818509959752269E-11</v>
      </c>
      <c r="M89">
        <f>'[1]Nueva tabla'!$G$11</f>
        <v>1.6023610170534999</v>
      </c>
      <c r="N89">
        <f>'[1]Nueva tabla'!$G$12</f>
        <v>4.7573705812580663E-29</v>
      </c>
      <c r="O89" t="str">
        <f>'[1]Nueva tabla'!$G$13</f>
        <v>?</v>
      </c>
      <c r="P89">
        <f>'[1]Nueva tabla'!$G$14</f>
        <v>1.0191168809500122</v>
      </c>
      <c r="Q89">
        <f>'[1]Nueva tabla'!$G$15</f>
        <v>171879.2815344994</v>
      </c>
      <c r="R89">
        <f>'[1]Nueva tabla'!$G$16</f>
        <v>8.1812308687234216E-24</v>
      </c>
      <c r="S89">
        <f>'[1]Nueva tabla'!$G$17</f>
        <v>75.463616706032994</v>
      </c>
      <c r="T89">
        <f>'[1]Nueva tabla'!$G$18</f>
        <v>0.37982490212966014</v>
      </c>
      <c r="U89">
        <f>'[1]Nueva tabla'!$G$19</f>
        <v>1.9771519402927968E-10</v>
      </c>
      <c r="V89">
        <f>'[1]Nueva tabla'!$G$20</f>
        <v>3.2282780597072029E-10</v>
      </c>
      <c r="W89">
        <f>'[1]Nueva tabla'!$G$21</f>
        <v>3.8029635489974883E-10</v>
      </c>
      <c r="X89">
        <f>'[1]Nueva tabla'!$F$22</f>
        <v>3.8029804193075631E-10</v>
      </c>
      <c r="Y89" s="6">
        <f>'[1]Nueva tabla'!$G$23</f>
        <v>108.44511250783229</v>
      </c>
      <c r="Z89">
        <f>'[1]Nueva tabla'!$G$24</f>
        <v>110.4775481637089</v>
      </c>
      <c r="AA89">
        <f>'[1]Nueva tabla'!$G$27</f>
        <v>95</v>
      </c>
      <c r="AB89">
        <f>'[1]Nueva tabla'!$G$28</f>
        <v>5</v>
      </c>
      <c r="AC89">
        <f>'[1]Nueva tabla'!$G$29</f>
        <v>3.2690000000000001</v>
      </c>
    </row>
    <row r="90" spans="1:29" x14ac:dyDescent="0.35">
      <c r="A90" t="s">
        <v>32</v>
      </c>
      <c r="B90" t="str">
        <f t="shared" si="11"/>
        <v>C5</v>
      </c>
      <c r="C90">
        <v>7</v>
      </c>
      <c r="D90">
        <v>20</v>
      </c>
      <c r="E90">
        <v>32.340052613795002</v>
      </c>
      <c r="F90" t="s">
        <v>29</v>
      </c>
      <c r="G90" s="4">
        <f t="shared" si="4"/>
        <v>1.5406000000000001E-10</v>
      </c>
      <c r="H90" s="4">
        <v>1</v>
      </c>
      <c r="I90" s="4">
        <f t="shared" si="8"/>
        <v>3.2486E-10</v>
      </c>
      <c r="J90" s="4">
        <f t="shared" si="9"/>
        <v>5.2054299999999997E-10</v>
      </c>
      <c r="K90" s="4">
        <f t="shared" si="10"/>
        <v>2.5000000000000002E-8</v>
      </c>
      <c r="L90">
        <f>'[1]Nueva tabla'!$G$10</f>
        <v>6.4818509959752269E-11</v>
      </c>
      <c r="M90">
        <f>'[1]Nueva tabla'!$G$11</f>
        <v>1.6023610170534999</v>
      </c>
      <c r="N90">
        <f>'[1]Nueva tabla'!$G$12</f>
        <v>4.7573705812580663E-29</v>
      </c>
      <c r="O90" t="str">
        <f>'[1]Nueva tabla'!$G$13</f>
        <v>?</v>
      </c>
      <c r="P90">
        <f>'[1]Nueva tabla'!$G$14</f>
        <v>1.0191168809500122</v>
      </c>
      <c r="Q90">
        <f>'[1]Nueva tabla'!$G$15</f>
        <v>171879.2815344994</v>
      </c>
      <c r="R90">
        <f>'[1]Nueva tabla'!$G$16</f>
        <v>8.1812308687234216E-24</v>
      </c>
      <c r="S90">
        <f>'[1]Nueva tabla'!$G$17</f>
        <v>75.463616706032994</v>
      </c>
      <c r="T90">
        <f>'[1]Nueva tabla'!$G$18</f>
        <v>0.37982490212966014</v>
      </c>
      <c r="U90">
        <f>'[1]Nueva tabla'!$G$19</f>
        <v>1.9771519402927968E-10</v>
      </c>
      <c r="V90">
        <f>'[1]Nueva tabla'!$G$20</f>
        <v>3.2282780597072029E-10</v>
      </c>
      <c r="W90">
        <f>'[1]Nueva tabla'!$G$21</f>
        <v>3.8029635489974883E-10</v>
      </c>
      <c r="X90">
        <f>'[1]Nueva tabla'!$F$22</f>
        <v>3.8029804193075631E-10</v>
      </c>
      <c r="Y90" s="6">
        <f>'[1]Nueva tabla'!$G$23</f>
        <v>108.44511250783229</v>
      </c>
      <c r="Z90">
        <f>'[1]Nueva tabla'!$G$24</f>
        <v>110.4775481637089</v>
      </c>
      <c r="AA90">
        <f>'[1]Nueva tabla'!$G$27</f>
        <v>95</v>
      </c>
      <c r="AB90">
        <f>'[1]Nueva tabla'!$G$28</f>
        <v>5</v>
      </c>
      <c r="AC90">
        <f>'[1]Nueva tabla'!$G$29</f>
        <v>3.2690000000000001</v>
      </c>
    </row>
    <row r="91" spans="1:29" x14ac:dyDescent="0.35">
      <c r="A91" t="s">
        <v>32</v>
      </c>
      <c r="B91" t="str">
        <f t="shared" si="11"/>
        <v>C5</v>
      </c>
      <c r="C91">
        <v>8</v>
      </c>
      <c r="D91">
        <v>20</v>
      </c>
      <c r="E91">
        <v>31.9894830254071</v>
      </c>
      <c r="F91" t="s">
        <v>29</v>
      </c>
      <c r="G91" s="4">
        <f t="shared" si="4"/>
        <v>1.5406000000000001E-10</v>
      </c>
      <c r="H91" s="4">
        <v>1</v>
      </c>
      <c r="I91" s="4">
        <f t="shared" si="8"/>
        <v>3.2486E-10</v>
      </c>
      <c r="J91" s="4">
        <f t="shared" si="9"/>
        <v>5.2054299999999997E-10</v>
      </c>
      <c r="K91" s="4">
        <f t="shared" si="10"/>
        <v>2.5000000000000002E-8</v>
      </c>
      <c r="L91">
        <f>'[1]Nueva tabla'!$G$10</f>
        <v>6.4818509959752269E-11</v>
      </c>
      <c r="M91">
        <f>'[1]Nueva tabla'!$G$11</f>
        <v>1.6023610170534999</v>
      </c>
      <c r="N91">
        <f>'[1]Nueva tabla'!$G$12</f>
        <v>4.7573705812580663E-29</v>
      </c>
      <c r="O91" t="str">
        <f>'[1]Nueva tabla'!$G$13</f>
        <v>?</v>
      </c>
      <c r="P91">
        <f>'[1]Nueva tabla'!$G$14</f>
        <v>1.0191168809500122</v>
      </c>
      <c r="Q91">
        <f>'[1]Nueva tabla'!$G$15</f>
        <v>171879.2815344994</v>
      </c>
      <c r="R91">
        <f>'[1]Nueva tabla'!$G$16</f>
        <v>8.1812308687234216E-24</v>
      </c>
      <c r="S91">
        <f>'[1]Nueva tabla'!$G$17</f>
        <v>75.463616706032994</v>
      </c>
      <c r="T91">
        <f>'[1]Nueva tabla'!$G$18</f>
        <v>0.37982490212966014</v>
      </c>
      <c r="U91">
        <f>'[1]Nueva tabla'!$G$19</f>
        <v>1.9771519402927968E-10</v>
      </c>
      <c r="V91">
        <f>'[1]Nueva tabla'!$G$20</f>
        <v>3.2282780597072029E-10</v>
      </c>
      <c r="W91">
        <f>'[1]Nueva tabla'!$G$21</f>
        <v>3.8029635489974883E-10</v>
      </c>
      <c r="X91">
        <f>'[1]Nueva tabla'!$F$22</f>
        <v>3.8029804193075631E-10</v>
      </c>
      <c r="Y91" s="6">
        <f>'[1]Nueva tabla'!$G$23</f>
        <v>108.44511250783229</v>
      </c>
      <c r="Z91">
        <f>'[1]Nueva tabla'!$G$24</f>
        <v>110.4775481637089</v>
      </c>
      <c r="AA91">
        <f>'[1]Nueva tabla'!$G$27</f>
        <v>95</v>
      </c>
      <c r="AB91">
        <f>'[1]Nueva tabla'!$G$28</f>
        <v>5</v>
      </c>
      <c r="AC91">
        <f>'[1]Nueva tabla'!$G$29</f>
        <v>3.2690000000000001</v>
      </c>
    </row>
    <row r="92" spans="1:29" x14ac:dyDescent="0.35">
      <c r="A92" t="s">
        <v>32</v>
      </c>
      <c r="B92" t="str">
        <f t="shared" si="11"/>
        <v>C5</v>
      </c>
      <c r="C92">
        <v>0</v>
      </c>
      <c r="D92">
        <v>40</v>
      </c>
      <c r="E92">
        <v>0.95486119791666701</v>
      </c>
      <c r="F92" t="s">
        <v>29</v>
      </c>
      <c r="G92" s="4">
        <f t="shared" si="4"/>
        <v>1.5406000000000001E-10</v>
      </c>
      <c r="H92" s="4">
        <v>1</v>
      </c>
      <c r="I92" s="4">
        <f t="shared" si="8"/>
        <v>3.2486E-10</v>
      </c>
      <c r="J92" s="4">
        <f t="shared" si="9"/>
        <v>5.2054299999999997E-10</v>
      </c>
      <c r="K92" s="4">
        <f t="shared" si="10"/>
        <v>2.5000000000000002E-8</v>
      </c>
      <c r="L92">
        <f>'[1]Nueva tabla'!$G$10</f>
        <v>6.4818509959752269E-11</v>
      </c>
      <c r="M92">
        <f>'[1]Nueva tabla'!$G$11</f>
        <v>1.6023610170534999</v>
      </c>
      <c r="N92">
        <f>'[1]Nueva tabla'!$G$12</f>
        <v>4.7573705812580663E-29</v>
      </c>
      <c r="O92" t="str">
        <f>'[1]Nueva tabla'!$G$13</f>
        <v>?</v>
      </c>
      <c r="P92">
        <f>'[1]Nueva tabla'!$G$14</f>
        <v>1.0191168809500122</v>
      </c>
      <c r="Q92">
        <f>'[1]Nueva tabla'!$G$15</f>
        <v>171879.2815344994</v>
      </c>
      <c r="R92">
        <f>'[1]Nueva tabla'!$G$16</f>
        <v>8.1812308687234216E-24</v>
      </c>
      <c r="S92">
        <f>'[1]Nueva tabla'!$G$17</f>
        <v>75.463616706032994</v>
      </c>
      <c r="T92">
        <f>'[1]Nueva tabla'!$G$18</f>
        <v>0.37982490212966014</v>
      </c>
      <c r="U92">
        <f>'[1]Nueva tabla'!$G$19</f>
        <v>1.9771519402927968E-10</v>
      </c>
      <c r="V92">
        <f>'[1]Nueva tabla'!$G$20</f>
        <v>3.2282780597072029E-10</v>
      </c>
      <c r="W92">
        <f>'[1]Nueva tabla'!$G$21</f>
        <v>3.8029635489974883E-10</v>
      </c>
      <c r="X92">
        <f>'[1]Nueva tabla'!$F$22</f>
        <v>3.8029804193075631E-10</v>
      </c>
      <c r="Y92" s="6">
        <f>'[1]Nueva tabla'!$G$23</f>
        <v>108.44511250783229</v>
      </c>
      <c r="Z92">
        <f>'[1]Nueva tabla'!$G$24</f>
        <v>110.4775481637089</v>
      </c>
      <c r="AA92">
        <f>'[1]Nueva tabla'!$G$27</f>
        <v>95</v>
      </c>
      <c r="AB92">
        <f>'[1]Nueva tabla'!$G$28</f>
        <v>5</v>
      </c>
      <c r="AC92">
        <f>'[1]Nueva tabla'!$G$29</f>
        <v>3.2690000000000001</v>
      </c>
    </row>
    <row r="93" spans="1:29" x14ac:dyDescent="0.35">
      <c r="A93" t="s">
        <v>32</v>
      </c>
      <c r="B93" t="str">
        <f t="shared" si="11"/>
        <v>C5</v>
      </c>
      <c r="C93">
        <v>1</v>
      </c>
      <c r="D93">
        <v>40</v>
      </c>
      <c r="E93">
        <v>1.4756945312500001</v>
      </c>
      <c r="F93" t="s">
        <v>29</v>
      </c>
      <c r="G93" s="4">
        <f t="shared" si="4"/>
        <v>1.5406000000000001E-10</v>
      </c>
      <c r="H93" s="4">
        <v>1</v>
      </c>
      <c r="I93" s="4">
        <f t="shared" si="8"/>
        <v>3.2486E-10</v>
      </c>
      <c r="J93" s="4">
        <f t="shared" si="9"/>
        <v>5.2054299999999997E-10</v>
      </c>
      <c r="K93" s="4">
        <f t="shared" si="10"/>
        <v>2.5000000000000002E-8</v>
      </c>
      <c r="L93">
        <f>'[1]Nueva tabla'!$G$10</f>
        <v>6.4818509959752269E-11</v>
      </c>
      <c r="M93">
        <f>'[1]Nueva tabla'!$G$11</f>
        <v>1.6023610170534999</v>
      </c>
      <c r="N93">
        <f>'[1]Nueva tabla'!$G$12</f>
        <v>4.7573705812580663E-29</v>
      </c>
      <c r="O93" t="str">
        <f>'[1]Nueva tabla'!$G$13</f>
        <v>?</v>
      </c>
      <c r="P93">
        <f>'[1]Nueva tabla'!$G$14</f>
        <v>1.0191168809500122</v>
      </c>
      <c r="Q93">
        <f>'[1]Nueva tabla'!$G$15</f>
        <v>171879.2815344994</v>
      </c>
      <c r="R93">
        <f>'[1]Nueva tabla'!$G$16</f>
        <v>8.1812308687234216E-24</v>
      </c>
      <c r="S93">
        <f>'[1]Nueva tabla'!$G$17</f>
        <v>75.463616706032994</v>
      </c>
      <c r="T93">
        <f>'[1]Nueva tabla'!$G$18</f>
        <v>0.37982490212966014</v>
      </c>
      <c r="U93">
        <f>'[1]Nueva tabla'!$G$19</f>
        <v>1.9771519402927968E-10</v>
      </c>
      <c r="V93">
        <f>'[1]Nueva tabla'!$G$20</f>
        <v>3.2282780597072029E-10</v>
      </c>
      <c r="W93">
        <f>'[1]Nueva tabla'!$G$21</f>
        <v>3.8029635489974883E-10</v>
      </c>
      <c r="X93">
        <f>'[1]Nueva tabla'!$F$22</f>
        <v>3.8029804193075631E-10</v>
      </c>
      <c r="Y93" s="6">
        <f>'[1]Nueva tabla'!$G$23</f>
        <v>108.44511250783229</v>
      </c>
      <c r="Z93">
        <f>'[1]Nueva tabla'!$G$24</f>
        <v>110.4775481637089</v>
      </c>
      <c r="AA93">
        <f>'[1]Nueva tabla'!$G$27</f>
        <v>95</v>
      </c>
      <c r="AB93">
        <f>'[1]Nueva tabla'!$G$28</f>
        <v>5</v>
      </c>
      <c r="AC93">
        <f>'[1]Nueva tabla'!$G$29</f>
        <v>3.2690000000000001</v>
      </c>
    </row>
    <row r="94" spans="1:29" x14ac:dyDescent="0.35">
      <c r="A94" t="s">
        <v>32</v>
      </c>
      <c r="B94" t="str">
        <f t="shared" si="11"/>
        <v>C5</v>
      </c>
      <c r="C94">
        <v>2</v>
      </c>
      <c r="D94">
        <v>40</v>
      </c>
      <c r="E94">
        <v>4.3402778645833298</v>
      </c>
      <c r="F94" t="s">
        <v>29</v>
      </c>
      <c r="G94" s="4">
        <f t="shared" si="4"/>
        <v>1.5406000000000001E-10</v>
      </c>
      <c r="H94" s="4">
        <v>1</v>
      </c>
      <c r="I94" s="4">
        <f t="shared" si="8"/>
        <v>3.2486E-10</v>
      </c>
      <c r="J94" s="4">
        <f t="shared" si="9"/>
        <v>5.2054299999999997E-10</v>
      </c>
      <c r="K94" s="4">
        <f t="shared" si="10"/>
        <v>2.5000000000000002E-8</v>
      </c>
      <c r="L94">
        <f>'[1]Nueva tabla'!$G$10</f>
        <v>6.4818509959752269E-11</v>
      </c>
      <c r="M94">
        <f>'[1]Nueva tabla'!$G$11</f>
        <v>1.6023610170534999</v>
      </c>
      <c r="N94">
        <f>'[1]Nueva tabla'!$G$12</f>
        <v>4.7573705812580663E-29</v>
      </c>
      <c r="O94" t="str">
        <f>'[1]Nueva tabla'!$G$13</f>
        <v>?</v>
      </c>
      <c r="P94">
        <f>'[1]Nueva tabla'!$G$14</f>
        <v>1.0191168809500122</v>
      </c>
      <c r="Q94">
        <f>'[1]Nueva tabla'!$G$15</f>
        <v>171879.2815344994</v>
      </c>
      <c r="R94">
        <f>'[1]Nueva tabla'!$G$16</f>
        <v>8.1812308687234216E-24</v>
      </c>
      <c r="S94">
        <f>'[1]Nueva tabla'!$G$17</f>
        <v>75.463616706032994</v>
      </c>
      <c r="T94">
        <f>'[1]Nueva tabla'!$G$18</f>
        <v>0.37982490212966014</v>
      </c>
      <c r="U94">
        <f>'[1]Nueva tabla'!$G$19</f>
        <v>1.9771519402927968E-10</v>
      </c>
      <c r="V94">
        <f>'[1]Nueva tabla'!$G$20</f>
        <v>3.2282780597072029E-10</v>
      </c>
      <c r="W94">
        <f>'[1]Nueva tabla'!$G$21</f>
        <v>3.8029635489974883E-10</v>
      </c>
      <c r="X94">
        <f>'[1]Nueva tabla'!$F$22</f>
        <v>3.8029804193075631E-10</v>
      </c>
      <c r="Y94" s="6">
        <f>'[1]Nueva tabla'!$G$23</f>
        <v>108.44511250783229</v>
      </c>
      <c r="Z94">
        <f>'[1]Nueva tabla'!$G$24</f>
        <v>110.4775481637089</v>
      </c>
      <c r="AA94">
        <f>'[1]Nueva tabla'!$G$27</f>
        <v>95</v>
      </c>
      <c r="AB94">
        <f>'[1]Nueva tabla'!$G$28</f>
        <v>5</v>
      </c>
      <c r="AC94">
        <f>'[1]Nueva tabla'!$G$29</f>
        <v>3.2690000000000001</v>
      </c>
    </row>
    <row r="95" spans="1:29" x14ac:dyDescent="0.35">
      <c r="A95" t="s">
        <v>32</v>
      </c>
      <c r="B95" t="str">
        <f t="shared" si="11"/>
        <v>C5</v>
      </c>
      <c r="C95">
        <v>3</v>
      </c>
      <c r="D95">
        <v>40</v>
      </c>
      <c r="E95">
        <v>12.326389062500001</v>
      </c>
      <c r="F95" t="s">
        <v>29</v>
      </c>
      <c r="G95" s="4">
        <f t="shared" si="4"/>
        <v>1.5406000000000001E-10</v>
      </c>
      <c r="H95" s="4">
        <v>1</v>
      </c>
      <c r="I95" s="4">
        <f t="shared" si="8"/>
        <v>3.2486E-10</v>
      </c>
      <c r="J95" s="4">
        <f t="shared" si="9"/>
        <v>5.2054299999999997E-10</v>
      </c>
      <c r="K95" s="4">
        <f t="shared" si="10"/>
        <v>2.5000000000000002E-8</v>
      </c>
      <c r="L95">
        <f>'[1]Nueva tabla'!$G$10</f>
        <v>6.4818509959752269E-11</v>
      </c>
      <c r="M95">
        <f>'[1]Nueva tabla'!$G$11</f>
        <v>1.6023610170534999</v>
      </c>
      <c r="N95">
        <f>'[1]Nueva tabla'!$G$12</f>
        <v>4.7573705812580663E-29</v>
      </c>
      <c r="O95" t="str">
        <f>'[1]Nueva tabla'!$G$13</f>
        <v>?</v>
      </c>
      <c r="P95">
        <f>'[1]Nueva tabla'!$G$14</f>
        <v>1.0191168809500122</v>
      </c>
      <c r="Q95">
        <f>'[1]Nueva tabla'!$G$15</f>
        <v>171879.2815344994</v>
      </c>
      <c r="R95">
        <f>'[1]Nueva tabla'!$G$16</f>
        <v>8.1812308687234216E-24</v>
      </c>
      <c r="S95">
        <f>'[1]Nueva tabla'!$G$17</f>
        <v>75.463616706032994</v>
      </c>
      <c r="T95">
        <f>'[1]Nueva tabla'!$G$18</f>
        <v>0.37982490212966014</v>
      </c>
      <c r="U95">
        <f>'[1]Nueva tabla'!$G$19</f>
        <v>1.9771519402927968E-10</v>
      </c>
      <c r="V95">
        <f>'[1]Nueva tabla'!$G$20</f>
        <v>3.2282780597072029E-10</v>
      </c>
      <c r="W95">
        <f>'[1]Nueva tabla'!$G$21</f>
        <v>3.8029635489974883E-10</v>
      </c>
      <c r="X95">
        <f>'[1]Nueva tabla'!$F$22</f>
        <v>3.8029804193075631E-10</v>
      </c>
      <c r="Y95" s="6">
        <f>'[1]Nueva tabla'!$G$23</f>
        <v>108.44511250783229</v>
      </c>
      <c r="Z95">
        <f>'[1]Nueva tabla'!$G$24</f>
        <v>110.4775481637089</v>
      </c>
      <c r="AA95">
        <f>'[1]Nueva tabla'!$G$27</f>
        <v>95</v>
      </c>
      <c r="AB95">
        <f>'[1]Nueva tabla'!$G$28</f>
        <v>5</v>
      </c>
      <c r="AC95">
        <f>'[1]Nueva tabla'!$G$29</f>
        <v>3.2690000000000001</v>
      </c>
    </row>
    <row r="96" spans="1:29" x14ac:dyDescent="0.35">
      <c r="A96" t="s">
        <v>32</v>
      </c>
      <c r="B96" t="str">
        <f t="shared" si="11"/>
        <v>C5</v>
      </c>
      <c r="C96">
        <v>4</v>
      </c>
      <c r="D96">
        <v>40</v>
      </c>
      <c r="E96">
        <v>18.315972395833299</v>
      </c>
      <c r="F96" t="s">
        <v>29</v>
      </c>
      <c r="G96" s="4">
        <f t="shared" si="4"/>
        <v>1.5406000000000001E-10</v>
      </c>
      <c r="H96" s="4">
        <v>1</v>
      </c>
      <c r="I96" s="4">
        <f t="shared" si="8"/>
        <v>3.2486E-10</v>
      </c>
      <c r="J96" s="4">
        <f t="shared" si="9"/>
        <v>5.2054299999999997E-10</v>
      </c>
      <c r="K96" s="4">
        <f t="shared" si="10"/>
        <v>2.5000000000000002E-8</v>
      </c>
      <c r="L96">
        <f>'[1]Nueva tabla'!$G$10</f>
        <v>6.4818509959752269E-11</v>
      </c>
      <c r="M96">
        <f>'[1]Nueva tabla'!$G$11</f>
        <v>1.6023610170534999</v>
      </c>
      <c r="N96">
        <f>'[1]Nueva tabla'!$G$12</f>
        <v>4.7573705812580663E-29</v>
      </c>
      <c r="O96" t="str">
        <f>'[1]Nueva tabla'!$G$13</f>
        <v>?</v>
      </c>
      <c r="P96">
        <f>'[1]Nueva tabla'!$G$14</f>
        <v>1.0191168809500122</v>
      </c>
      <c r="Q96">
        <f>'[1]Nueva tabla'!$G$15</f>
        <v>171879.2815344994</v>
      </c>
      <c r="R96">
        <f>'[1]Nueva tabla'!$G$16</f>
        <v>8.1812308687234216E-24</v>
      </c>
      <c r="S96">
        <f>'[1]Nueva tabla'!$G$17</f>
        <v>75.463616706032994</v>
      </c>
      <c r="T96">
        <f>'[1]Nueva tabla'!$G$18</f>
        <v>0.37982490212966014</v>
      </c>
      <c r="U96">
        <f>'[1]Nueva tabla'!$G$19</f>
        <v>1.9771519402927968E-10</v>
      </c>
      <c r="V96">
        <f>'[1]Nueva tabla'!$G$20</f>
        <v>3.2282780597072029E-10</v>
      </c>
      <c r="W96">
        <f>'[1]Nueva tabla'!$G$21</f>
        <v>3.8029635489974883E-10</v>
      </c>
      <c r="X96">
        <f>'[1]Nueva tabla'!$F$22</f>
        <v>3.8029804193075631E-10</v>
      </c>
      <c r="Y96" s="6">
        <f>'[1]Nueva tabla'!$G$23</f>
        <v>108.44511250783229</v>
      </c>
      <c r="Z96">
        <f>'[1]Nueva tabla'!$G$24</f>
        <v>110.4775481637089</v>
      </c>
      <c r="AA96">
        <f>'[1]Nueva tabla'!$G$27</f>
        <v>95</v>
      </c>
      <c r="AB96">
        <f>'[1]Nueva tabla'!$G$28</f>
        <v>5</v>
      </c>
      <c r="AC96">
        <f>'[1]Nueva tabla'!$G$29</f>
        <v>3.2690000000000001</v>
      </c>
    </row>
    <row r="97" spans="1:29" x14ac:dyDescent="0.35">
      <c r="A97" t="s">
        <v>32</v>
      </c>
      <c r="B97" t="str">
        <f t="shared" si="11"/>
        <v>C5</v>
      </c>
      <c r="C97">
        <v>5</v>
      </c>
      <c r="D97">
        <v>40</v>
      </c>
      <c r="E97">
        <v>21.006944531249999</v>
      </c>
      <c r="F97" t="s">
        <v>29</v>
      </c>
      <c r="G97" s="4">
        <f t="shared" si="4"/>
        <v>1.5406000000000001E-10</v>
      </c>
      <c r="H97" s="4">
        <v>1</v>
      </c>
      <c r="I97" s="4">
        <f t="shared" si="8"/>
        <v>3.2486E-10</v>
      </c>
      <c r="J97" s="4">
        <f t="shared" si="9"/>
        <v>5.2054299999999997E-10</v>
      </c>
      <c r="K97" s="4">
        <f t="shared" si="10"/>
        <v>2.5000000000000002E-8</v>
      </c>
      <c r="L97">
        <f>'[1]Nueva tabla'!$G$10</f>
        <v>6.4818509959752269E-11</v>
      </c>
      <c r="M97">
        <f>'[1]Nueva tabla'!$G$11</f>
        <v>1.6023610170534999</v>
      </c>
      <c r="N97">
        <f>'[1]Nueva tabla'!$G$12</f>
        <v>4.7573705812580663E-29</v>
      </c>
      <c r="O97" t="str">
        <f>'[1]Nueva tabla'!$G$13</f>
        <v>?</v>
      </c>
      <c r="P97">
        <f>'[1]Nueva tabla'!$G$14</f>
        <v>1.0191168809500122</v>
      </c>
      <c r="Q97">
        <f>'[1]Nueva tabla'!$G$15</f>
        <v>171879.2815344994</v>
      </c>
      <c r="R97">
        <f>'[1]Nueva tabla'!$G$16</f>
        <v>8.1812308687234216E-24</v>
      </c>
      <c r="S97">
        <f>'[1]Nueva tabla'!$G$17</f>
        <v>75.463616706032994</v>
      </c>
      <c r="T97">
        <f>'[1]Nueva tabla'!$G$18</f>
        <v>0.37982490212966014</v>
      </c>
      <c r="U97">
        <f>'[1]Nueva tabla'!$G$19</f>
        <v>1.9771519402927968E-10</v>
      </c>
      <c r="V97">
        <f>'[1]Nueva tabla'!$G$20</f>
        <v>3.2282780597072029E-10</v>
      </c>
      <c r="W97">
        <f>'[1]Nueva tabla'!$G$21</f>
        <v>3.8029635489974883E-10</v>
      </c>
      <c r="X97">
        <f>'[1]Nueva tabla'!$F$22</f>
        <v>3.8029804193075631E-10</v>
      </c>
      <c r="Y97" s="6">
        <f>'[1]Nueva tabla'!$G$23</f>
        <v>108.44511250783229</v>
      </c>
      <c r="Z97">
        <f>'[1]Nueva tabla'!$G$24</f>
        <v>110.4775481637089</v>
      </c>
      <c r="AA97">
        <f>'[1]Nueva tabla'!$G$27</f>
        <v>95</v>
      </c>
      <c r="AB97">
        <f>'[1]Nueva tabla'!$G$28</f>
        <v>5</v>
      </c>
      <c r="AC97">
        <f>'[1]Nueva tabla'!$G$29</f>
        <v>3.2690000000000001</v>
      </c>
    </row>
    <row r="98" spans="1:29" x14ac:dyDescent="0.35">
      <c r="A98" t="s">
        <v>32</v>
      </c>
      <c r="B98" t="str">
        <f t="shared" si="11"/>
        <v>C5</v>
      </c>
      <c r="C98">
        <v>6</v>
      </c>
      <c r="D98">
        <v>40</v>
      </c>
      <c r="E98">
        <v>22.743055729166699</v>
      </c>
      <c r="F98" t="s">
        <v>29</v>
      </c>
      <c r="G98" s="4">
        <f t="shared" si="4"/>
        <v>1.5406000000000001E-10</v>
      </c>
      <c r="H98" s="4">
        <v>1</v>
      </c>
      <c r="I98" s="4">
        <f t="shared" si="8"/>
        <v>3.2486E-10</v>
      </c>
      <c r="J98" s="4">
        <f t="shared" si="9"/>
        <v>5.2054299999999997E-10</v>
      </c>
      <c r="K98" s="4">
        <f t="shared" si="10"/>
        <v>2.5000000000000002E-8</v>
      </c>
      <c r="L98">
        <f>'[1]Nueva tabla'!$G$10</f>
        <v>6.4818509959752269E-11</v>
      </c>
      <c r="M98">
        <f>'[1]Nueva tabla'!$G$11</f>
        <v>1.6023610170534999</v>
      </c>
      <c r="N98">
        <f>'[1]Nueva tabla'!$G$12</f>
        <v>4.7573705812580663E-29</v>
      </c>
      <c r="O98" t="str">
        <f>'[1]Nueva tabla'!$G$13</f>
        <v>?</v>
      </c>
      <c r="P98">
        <f>'[1]Nueva tabla'!$G$14</f>
        <v>1.0191168809500122</v>
      </c>
      <c r="Q98">
        <f>'[1]Nueva tabla'!$G$15</f>
        <v>171879.2815344994</v>
      </c>
      <c r="R98">
        <f>'[1]Nueva tabla'!$G$16</f>
        <v>8.1812308687234216E-24</v>
      </c>
      <c r="S98">
        <f>'[1]Nueva tabla'!$G$17</f>
        <v>75.463616706032994</v>
      </c>
      <c r="T98">
        <f>'[1]Nueva tabla'!$G$18</f>
        <v>0.37982490212966014</v>
      </c>
      <c r="U98">
        <f>'[1]Nueva tabla'!$G$19</f>
        <v>1.9771519402927968E-10</v>
      </c>
      <c r="V98">
        <f>'[1]Nueva tabla'!$G$20</f>
        <v>3.2282780597072029E-10</v>
      </c>
      <c r="W98">
        <f>'[1]Nueva tabla'!$G$21</f>
        <v>3.8029635489974883E-10</v>
      </c>
      <c r="X98">
        <f>'[1]Nueva tabla'!$F$22</f>
        <v>3.8029804193075631E-10</v>
      </c>
      <c r="Y98" s="6">
        <f>'[1]Nueva tabla'!$G$23</f>
        <v>108.44511250783229</v>
      </c>
      <c r="Z98">
        <f>'[1]Nueva tabla'!$G$24</f>
        <v>110.4775481637089</v>
      </c>
      <c r="AA98">
        <f>'[1]Nueva tabla'!$G$27</f>
        <v>95</v>
      </c>
      <c r="AB98">
        <f>'[1]Nueva tabla'!$G$28</f>
        <v>5</v>
      </c>
      <c r="AC98">
        <f>'[1]Nueva tabla'!$G$29</f>
        <v>3.2690000000000001</v>
      </c>
    </row>
    <row r="99" spans="1:29" x14ac:dyDescent="0.35">
      <c r="A99" t="s">
        <v>32</v>
      </c>
      <c r="B99" t="str">
        <f t="shared" si="11"/>
        <v>C5</v>
      </c>
      <c r="C99">
        <v>7</v>
      </c>
      <c r="D99">
        <v>40</v>
      </c>
      <c r="E99">
        <v>25.303819531249999</v>
      </c>
      <c r="F99" t="s">
        <v>29</v>
      </c>
      <c r="G99" s="4">
        <f t="shared" si="4"/>
        <v>1.5406000000000001E-10</v>
      </c>
      <c r="H99" s="4">
        <v>1</v>
      </c>
      <c r="I99" s="4">
        <f t="shared" si="8"/>
        <v>3.2486E-10</v>
      </c>
      <c r="J99" s="4">
        <f t="shared" si="9"/>
        <v>5.2054299999999997E-10</v>
      </c>
      <c r="K99" s="4">
        <f t="shared" si="10"/>
        <v>2.5000000000000002E-8</v>
      </c>
      <c r="L99">
        <f>'[1]Nueva tabla'!$G$10</f>
        <v>6.4818509959752269E-11</v>
      </c>
      <c r="M99">
        <f>'[1]Nueva tabla'!$G$11</f>
        <v>1.6023610170534999</v>
      </c>
      <c r="N99">
        <f>'[1]Nueva tabla'!$G$12</f>
        <v>4.7573705812580663E-29</v>
      </c>
      <c r="O99" t="str">
        <f>'[1]Nueva tabla'!$G$13</f>
        <v>?</v>
      </c>
      <c r="P99">
        <f>'[1]Nueva tabla'!$G$14</f>
        <v>1.0191168809500122</v>
      </c>
      <c r="Q99">
        <f>'[1]Nueva tabla'!$G$15</f>
        <v>171879.2815344994</v>
      </c>
      <c r="R99">
        <f>'[1]Nueva tabla'!$G$16</f>
        <v>8.1812308687234216E-24</v>
      </c>
      <c r="S99">
        <f>'[1]Nueva tabla'!$G$17</f>
        <v>75.463616706032994</v>
      </c>
      <c r="T99">
        <f>'[1]Nueva tabla'!$G$18</f>
        <v>0.37982490212966014</v>
      </c>
      <c r="U99">
        <f>'[1]Nueva tabla'!$G$19</f>
        <v>1.9771519402927968E-10</v>
      </c>
      <c r="V99">
        <f>'[1]Nueva tabla'!$G$20</f>
        <v>3.2282780597072029E-10</v>
      </c>
      <c r="W99">
        <f>'[1]Nueva tabla'!$G$21</f>
        <v>3.8029635489974883E-10</v>
      </c>
      <c r="X99">
        <f>'[1]Nueva tabla'!$F$22</f>
        <v>3.8029804193075631E-10</v>
      </c>
      <c r="Y99" s="6">
        <f>'[1]Nueva tabla'!$G$23</f>
        <v>108.44511250783229</v>
      </c>
      <c r="Z99">
        <f>'[1]Nueva tabla'!$G$24</f>
        <v>110.4775481637089</v>
      </c>
      <c r="AA99">
        <f>'[1]Nueva tabla'!$G$27</f>
        <v>95</v>
      </c>
      <c r="AB99">
        <f>'[1]Nueva tabla'!$G$28</f>
        <v>5</v>
      </c>
      <c r="AC99">
        <f>'[1]Nueva tabla'!$G$29</f>
        <v>3.2690000000000001</v>
      </c>
    </row>
    <row r="100" spans="1:29" x14ac:dyDescent="0.35">
      <c r="A100" t="s">
        <v>32</v>
      </c>
      <c r="B100" t="str">
        <f t="shared" si="11"/>
        <v>C5</v>
      </c>
      <c r="C100">
        <v>8</v>
      </c>
      <c r="D100">
        <v>40</v>
      </c>
      <c r="E100">
        <v>26.2152778645833</v>
      </c>
      <c r="F100" t="s">
        <v>29</v>
      </c>
      <c r="G100" s="4">
        <f t="shared" si="4"/>
        <v>1.5406000000000001E-10</v>
      </c>
      <c r="H100" s="4">
        <v>1</v>
      </c>
      <c r="I100" s="4">
        <f t="shared" si="8"/>
        <v>3.2486E-10</v>
      </c>
      <c r="J100" s="4">
        <f t="shared" si="9"/>
        <v>5.2054299999999997E-10</v>
      </c>
      <c r="K100" s="4">
        <f t="shared" si="10"/>
        <v>2.5000000000000002E-8</v>
      </c>
      <c r="L100">
        <f>'[1]Nueva tabla'!$G$10</f>
        <v>6.4818509959752269E-11</v>
      </c>
      <c r="M100">
        <f>'[1]Nueva tabla'!$G$11</f>
        <v>1.6023610170534999</v>
      </c>
      <c r="N100">
        <f>'[1]Nueva tabla'!$G$12</f>
        <v>4.7573705812580663E-29</v>
      </c>
      <c r="O100" t="str">
        <f>'[1]Nueva tabla'!$G$13</f>
        <v>?</v>
      </c>
      <c r="P100">
        <f>'[1]Nueva tabla'!$G$14</f>
        <v>1.0191168809500122</v>
      </c>
      <c r="Q100">
        <f>'[1]Nueva tabla'!$G$15</f>
        <v>171879.2815344994</v>
      </c>
      <c r="R100">
        <f>'[1]Nueva tabla'!$G$16</f>
        <v>8.1812308687234216E-24</v>
      </c>
      <c r="S100">
        <f>'[1]Nueva tabla'!$G$17</f>
        <v>75.463616706032994</v>
      </c>
      <c r="T100">
        <f>'[1]Nueva tabla'!$G$18</f>
        <v>0.37982490212966014</v>
      </c>
      <c r="U100">
        <f>'[1]Nueva tabla'!$G$19</f>
        <v>1.9771519402927968E-10</v>
      </c>
      <c r="V100">
        <f>'[1]Nueva tabla'!$G$20</f>
        <v>3.2282780597072029E-10</v>
      </c>
      <c r="W100">
        <f>'[1]Nueva tabla'!$G$21</f>
        <v>3.8029635489974883E-10</v>
      </c>
      <c r="X100">
        <f>'[1]Nueva tabla'!$F$22</f>
        <v>3.8029804193075631E-10</v>
      </c>
      <c r="Y100" s="6">
        <f>'[1]Nueva tabla'!$G$23</f>
        <v>108.44511250783229</v>
      </c>
      <c r="Z100">
        <f>'[1]Nueva tabla'!$G$24</f>
        <v>110.4775481637089</v>
      </c>
      <c r="AA100">
        <f>'[1]Nueva tabla'!$G$27</f>
        <v>95</v>
      </c>
      <c r="AB100">
        <f>'[1]Nueva tabla'!$G$28</f>
        <v>5</v>
      </c>
      <c r="AC100">
        <f>'[1]Nueva tabla'!$G$29</f>
        <v>3.2690000000000001</v>
      </c>
    </row>
    <row r="101" spans="1:29" x14ac:dyDescent="0.35">
      <c r="A101" t="s">
        <v>32</v>
      </c>
      <c r="B101" t="str">
        <f t="shared" si="11"/>
        <v>C5</v>
      </c>
      <c r="C101">
        <v>0</v>
      </c>
      <c r="D101">
        <v>80</v>
      </c>
      <c r="E101">
        <v>0.868809903676099</v>
      </c>
      <c r="F101" t="s">
        <v>29</v>
      </c>
      <c r="G101" s="4">
        <f t="shared" si="4"/>
        <v>1.5406000000000001E-10</v>
      </c>
      <c r="H101" s="4">
        <v>1</v>
      </c>
      <c r="I101" s="4">
        <f t="shared" si="8"/>
        <v>3.2486E-10</v>
      </c>
      <c r="J101" s="4">
        <f t="shared" si="9"/>
        <v>5.2054299999999997E-10</v>
      </c>
      <c r="K101" s="4">
        <f t="shared" si="10"/>
        <v>2.5000000000000002E-8</v>
      </c>
      <c r="L101">
        <f>'[1]Nueva tabla'!$G$10</f>
        <v>6.4818509959752269E-11</v>
      </c>
      <c r="M101">
        <f>'[1]Nueva tabla'!$G$11</f>
        <v>1.6023610170534999</v>
      </c>
      <c r="N101">
        <f>'[1]Nueva tabla'!$G$12</f>
        <v>4.7573705812580663E-29</v>
      </c>
      <c r="O101" t="str">
        <f>'[1]Nueva tabla'!$G$13</f>
        <v>?</v>
      </c>
      <c r="P101">
        <f>'[1]Nueva tabla'!$G$14</f>
        <v>1.0191168809500122</v>
      </c>
      <c r="Q101">
        <f>'[1]Nueva tabla'!$G$15</f>
        <v>171879.2815344994</v>
      </c>
      <c r="R101">
        <f>'[1]Nueva tabla'!$G$16</f>
        <v>8.1812308687234216E-24</v>
      </c>
      <c r="S101">
        <f>'[1]Nueva tabla'!$G$17</f>
        <v>75.463616706032994</v>
      </c>
      <c r="T101">
        <f>'[1]Nueva tabla'!$G$18</f>
        <v>0.37982490212966014</v>
      </c>
      <c r="U101">
        <f>'[1]Nueva tabla'!$G$19</f>
        <v>1.9771519402927968E-10</v>
      </c>
      <c r="V101">
        <f>'[1]Nueva tabla'!$G$20</f>
        <v>3.2282780597072029E-10</v>
      </c>
      <c r="W101">
        <f>'[1]Nueva tabla'!$G$21</f>
        <v>3.8029635489974883E-10</v>
      </c>
      <c r="X101">
        <f>'[1]Nueva tabla'!$F$22</f>
        <v>3.8029804193075631E-10</v>
      </c>
      <c r="Y101" s="6">
        <f>'[1]Nueva tabla'!$G$23</f>
        <v>108.44511250783229</v>
      </c>
      <c r="Z101">
        <f>'[1]Nueva tabla'!$G$24</f>
        <v>110.4775481637089</v>
      </c>
      <c r="AA101">
        <f>'[1]Nueva tabla'!$G$27</f>
        <v>95</v>
      </c>
      <c r="AB101">
        <f>'[1]Nueva tabla'!$G$28</f>
        <v>5</v>
      </c>
      <c r="AC101">
        <f>'[1]Nueva tabla'!$G$29</f>
        <v>3.2690000000000001</v>
      </c>
    </row>
    <row r="102" spans="1:29" x14ac:dyDescent="0.35">
      <c r="A102" t="s">
        <v>32</v>
      </c>
      <c r="B102" t="str">
        <f t="shared" si="11"/>
        <v>C5</v>
      </c>
      <c r="C102">
        <v>1</v>
      </c>
      <c r="D102">
        <v>80</v>
      </c>
      <c r="E102">
        <v>0</v>
      </c>
      <c r="F102" t="s">
        <v>29</v>
      </c>
      <c r="G102" s="4">
        <f t="shared" ref="G102:G165" si="12">1.5406*10^-10</f>
        <v>1.5406000000000001E-10</v>
      </c>
      <c r="H102" s="4">
        <v>1</v>
      </c>
      <c r="I102" s="4">
        <f t="shared" si="8"/>
        <v>3.2486E-10</v>
      </c>
      <c r="J102" s="4">
        <f t="shared" si="9"/>
        <v>5.2054299999999997E-10</v>
      </c>
      <c r="K102" s="4">
        <f t="shared" si="10"/>
        <v>2.5000000000000002E-8</v>
      </c>
      <c r="L102">
        <f>'[1]Nueva tabla'!$G$10</f>
        <v>6.4818509959752269E-11</v>
      </c>
      <c r="M102">
        <f>'[1]Nueva tabla'!$G$11</f>
        <v>1.6023610170534999</v>
      </c>
      <c r="N102">
        <f>'[1]Nueva tabla'!$G$12</f>
        <v>4.7573705812580663E-29</v>
      </c>
      <c r="O102" t="str">
        <f>'[1]Nueva tabla'!$G$13</f>
        <v>?</v>
      </c>
      <c r="P102">
        <f>'[1]Nueva tabla'!$G$14</f>
        <v>1.0191168809500122</v>
      </c>
      <c r="Q102">
        <f>'[1]Nueva tabla'!$G$15</f>
        <v>171879.2815344994</v>
      </c>
      <c r="R102">
        <f>'[1]Nueva tabla'!$G$16</f>
        <v>8.1812308687234216E-24</v>
      </c>
      <c r="S102">
        <f>'[1]Nueva tabla'!$G$17</f>
        <v>75.463616706032994</v>
      </c>
      <c r="T102">
        <f>'[1]Nueva tabla'!$G$18</f>
        <v>0.37982490212966014</v>
      </c>
      <c r="U102">
        <f>'[1]Nueva tabla'!$G$19</f>
        <v>1.9771519402927968E-10</v>
      </c>
      <c r="V102">
        <f>'[1]Nueva tabla'!$G$20</f>
        <v>3.2282780597072029E-10</v>
      </c>
      <c r="W102">
        <f>'[1]Nueva tabla'!$G$21</f>
        <v>3.8029635489974883E-10</v>
      </c>
      <c r="X102">
        <f>'[1]Nueva tabla'!$F$22</f>
        <v>3.8029804193075631E-10</v>
      </c>
      <c r="Y102" s="6">
        <f>'[1]Nueva tabla'!$G$23</f>
        <v>108.44511250783229</v>
      </c>
      <c r="Z102">
        <f>'[1]Nueva tabla'!$G$24</f>
        <v>110.4775481637089</v>
      </c>
      <c r="AA102">
        <f>'[1]Nueva tabla'!$G$27</f>
        <v>95</v>
      </c>
      <c r="AB102">
        <f>'[1]Nueva tabla'!$G$28</f>
        <v>5</v>
      </c>
      <c r="AC102">
        <f>'[1]Nueva tabla'!$G$29</f>
        <v>3.2690000000000001</v>
      </c>
    </row>
    <row r="103" spans="1:29" x14ac:dyDescent="0.35">
      <c r="A103" t="s">
        <v>32</v>
      </c>
      <c r="B103" t="str">
        <f t="shared" si="11"/>
        <v>C5</v>
      </c>
      <c r="C103">
        <v>2</v>
      </c>
      <c r="D103">
        <v>80</v>
      </c>
      <c r="E103">
        <v>2.34578627076821</v>
      </c>
      <c r="F103" t="s">
        <v>29</v>
      </c>
      <c r="G103" s="4">
        <f t="shared" si="12"/>
        <v>1.5406000000000001E-10</v>
      </c>
      <c r="H103" s="4">
        <v>1</v>
      </c>
      <c r="I103" s="4">
        <f t="shared" si="8"/>
        <v>3.2486E-10</v>
      </c>
      <c r="J103" s="4">
        <f t="shared" si="9"/>
        <v>5.2054299999999997E-10</v>
      </c>
      <c r="K103" s="4">
        <f t="shared" si="10"/>
        <v>2.5000000000000002E-8</v>
      </c>
      <c r="L103">
        <f>'[1]Nueva tabla'!$G$10</f>
        <v>6.4818509959752269E-11</v>
      </c>
      <c r="M103">
        <f>'[1]Nueva tabla'!$G$11</f>
        <v>1.6023610170534999</v>
      </c>
      <c r="N103">
        <f>'[1]Nueva tabla'!$G$12</f>
        <v>4.7573705812580663E-29</v>
      </c>
      <c r="O103" t="str">
        <f>'[1]Nueva tabla'!$G$13</f>
        <v>?</v>
      </c>
      <c r="P103">
        <f>'[1]Nueva tabla'!$G$14</f>
        <v>1.0191168809500122</v>
      </c>
      <c r="Q103">
        <f>'[1]Nueva tabla'!$G$15</f>
        <v>171879.2815344994</v>
      </c>
      <c r="R103">
        <f>'[1]Nueva tabla'!$G$16</f>
        <v>8.1812308687234216E-24</v>
      </c>
      <c r="S103">
        <f>'[1]Nueva tabla'!$G$17</f>
        <v>75.463616706032994</v>
      </c>
      <c r="T103">
        <f>'[1]Nueva tabla'!$G$18</f>
        <v>0.37982490212966014</v>
      </c>
      <c r="U103">
        <f>'[1]Nueva tabla'!$G$19</f>
        <v>1.9771519402927968E-10</v>
      </c>
      <c r="V103">
        <f>'[1]Nueva tabla'!$G$20</f>
        <v>3.2282780597072029E-10</v>
      </c>
      <c r="W103">
        <f>'[1]Nueva tabla'!$G$21</f>
        <v>3.8029635489974883E-10</v>
      </c>
      <c r="X103">
        <f>'[1]Nueva tabla'!$F$22</f>
        <v>3.8029804193075631E-10</v>
      </c>
      <c r="Y103" s="6">
        <f>'[1]Nueva tabla'!$G$23</f>
        <v>108.44511250783229</v>
      </c>
      <c r="Z103">
        <f>'[1]Nueva tabla'!$G$24</f>
        <v>110.4775481637089</v>
      </c>
      <c r="AA103">
        <f>'[1]Nueva tabla'!$G$27</f>
        <v>95</v>
      </c>
      <c r="AB103">
        <f>'[1]Nueva tabla'!$G$28</f>
        <v>5</v>
      </c>
      <c r="AC103">
        <f>'[1]Nueva tabla'!$G$29</f>
        <v>3.2690000000000001</v>
      </c>
    </row>
    <row r="104" spans="1:29" x14ac:dyDescent="0.35">
      <c r="A104" t="s">
        <v>32</v>
      </c>
      <c r="B104" t="str">
        <f t="shared" si="11"/>
        <v>C5</v>
      </c>
      <c r="C104">
        <v>3</v>
      </c>
      <c r="D104">
        <v>80</v>
      </c>
      <c r="E104">
        <v>4.0834058174774901</v>
      </c>
      <c r="F104" t="s">
        <v>29</v>
      </c>
      <c r="G104" s="4">
        <f t="shared" si="12"/>
        <v>1.5406000000000001E-10</v>
      </c>
      <c r="H104" s="4">
        <v>1</v>
      </c>
      <c r="I104" s="4">
        <f t="shared" si="8"/>
        <v>3.2486E-10</v>
      </c>
      <c r="J104" s="4">
        <f t="shared" si="9"/>
        <v>5.2054299999999997E-10</v>
      </c>
      <c r="K104" s="4">
        <f t="shared" si="10"/>
        <v>2.5000000000000002E-8</v>
      </c>
      <c r="L104">
        <f>'[1]Nueva tabla'!$G$10</f>
        <v>6.4818509959752269E-11</v>
      </c>
      <c r="M104">
        <f>'[1]Nueva tabla'!$G$11</f>
        <v>1.6023610170534999</v>
      </c>
      <c r="N104">
        <f>'[1]Nueva tabla'!$G$12</f>
        <v>4.7573705812580663E-29</v>
      </c>
      <c r="O104" t="str">
        <f>'[1]Nueva tabla'!$G$13</f>
        <v>?</v>
      </c>
      <c r="P104">
        <f>'[1]Nueva tabla'!$G$14</f>
        <v>1.0191168809500122</v>
      </c>
      <c r="Q104">
        <f>'[1]Nueva tabla'!$G$15</f>
        <v>171879.2815344994</v>
      </c>
      <c r="R104">
        <f>'[1]Nueva tabla'!$G$16</f>
        <v>8.1812308687234216E-24</v>
      </c>
      <c r="S104">
        <f>'[1]Nueva tabla'!$G$17</f>
        <v>75.463616706032994</v>
      </c>
      <c r="T104">
        <f>'[1]Nueva tabla'!$G$18</f>
        <v>0.37982490212966014</v>
      </c>
      <c r="U104">
        <f>'[1]Nueva tabla'!$G$19</f>
        <v>1.9771519402927968E-10</v>
      </c>
      <c r="V104">
        <f>'[1]Nueva tabla'!$G$20</f>
        <v>3.2282780597072029E-10</v>
      </c>
      <c r="W104">
        <f>'[1]Nueva tabla'!$G$21</f>
        <v>3.8029635489974883E-10</v>
      </c>
      <c r="X104">
        <f>'[1]Nueva tabla'!$F$22</f>
        <v>3.8029804193075631E-10</v>
      </c>
      <c r="Y104" s="6">
        <f>'[1]Nueva tabla'!$G$23</f>
        <v>108.44511250783229</v>
      </c>
      <c r="Z104">
        <f>'[1]Nueva tabla'!$G$24</f>
        <v>110.4775481637089</v>
      </c>
      <c r="AA104">
        <f>'[1]Nueva tabla'!$G$27</f>
        <v>95</v>
      </c>
      <c r="AB104">
        <f>'[1]Nueva tabla'!$G$28</f>
        <v>5</v>
      </c>
      <c r="AC104">
        <f>'[1]Nueva tabla'!$G$29</f>
        <v>3.2690000000000001</v>
      </c>
    </row>
    <row r="105" spans="1:29" x14ac:dyDescent="0.35">
      <c r="A105" t="s">
        <v>32</v>
      </c>
      <c r="B105" t="str">
        <f t="shared" si="11"/>
        <v>C5</v>
      </c>
      <c r="C105">
        <v>4</v>
      </c>
      <c r="D105">
        <v>80</v>
      </c>
      <c r="E105">
        <v>5.2997395262382803</v>
      </c>
      <c r="F105" t="s">
        <v>29</v>
      </c>
      <c r="G105" s="4">
        <f t="shared" si="12"/>
        <v>1.5406000000000001E-10</v>
      </c>
      <c r="H105" s="4">
        <v>1</v>
      </c>
      <c r="I105" s="4">
        <f t="shared" si="8"/>
        <v>3.2486E-10</v>
      </c>
      <c r="J105" s="4">
        <f t="shared" si="9"/>
        <v>5.2054299999999997E-10</v>
      </c>
      <c r="K105" s="4">
        <f t="shared" si="10"/>
        <v>2.5000000000000002E-8</v>
      </c>
      <c r="L105">
        <f>'[1]Nueva tabla'!$G$10</f>
        <v>6.4818509959752269E-11</v>
      </c>
      <c r="M105">
        <f>'[1]Nueva tabla'!$G$11</f>
        <v>1.6023610170534999</v>
      </c>
      <c r="N105">
        <f>'[1]Nueva tabla'!$G$12</f>
        <v>4.7573705812580663E-29</v>
      </c>
      <c r="O105" t="str">
        <f>'[1]Nueva tabla'!$G$13</f>
        <v>?</v>
      </c>
      <c r="P105">
        <f>'[1]Nueva tabla'!$G$14</f>
        <v>1.0191168809500122</v>
      </c>
      <c r="Q105">
        <f>'[1]Nueva tabla'!$G$15</f>
        <v>171879.2815344994</v>
      </c>
      <c r="R105">
        <f>'[1]Nueva tabla'!$G$16</f>
        <v>8.1812308687234216E-24</v>
      </c>
      <c r="S105">
        <f>'[1]Nueva tabla'!$G$17</f>
        <v>75.463616706032994</v>
      </c>
      <c r="T105">
        <f>'[1]Nueva tabla'!$G$18</f>
        <v>0.37982490212966014</v>
      </c>
      <c r="U105">
        <f>'[1]Nueva tabla'!$G$19</f>
        <v>1.9771519402927968E-10</v>
      </c>
      <c r="V105">
        <f>'[1]Nueva tabla'!$G$20</f>
        <v>3.2282780597072029E-10</v>
      </c>
      <c r="W105">
        <f>'[1]Nueva tabla'!$G$21</f>
        <v>3.8029635489974883E-10</v>
      </c>
      <c r="X105">
        <f>'[1]Nueva tabla'!$F$22</f>
        <v>3.8029804193075631E-10</v>
      </c>
      <c r="Y105" s="6">
        <f>'[1]Nueva tabla'!$G$23</f>
        <v>108.44511250783229</v>
      </c>
      <c r="Z105">
        <f>'[1]Nueva tabla'!$G$24</f>
        <v>110.4775481637089</v>
      </c>
      <c r="AA105">
        <f>'[1]Nueva tabla'!$G$27</f>
        <v>95</v>
      </c>
      <c r="AB105">
        <f>'[1]Nueva tabla'!$G$28</f>
        <v>5</v>
      </c>
      <c r="AC105">
        <f>'[1]Nueva tabla'!$G$29</f>
        <v>3.2690000000000001</v>
      </c>
    </row>
    <row r="106" spans="1:29" x14ac:dyDescent="0.35">
      <c r="A106" t="s">
        <v>32</v>
      </c>
      <c r="B106" t="str">
        <f t="shared" si="11"/>
        <v>C5</v>
      </c>
      <c r="C106">
        <v>5</v>
      </c>
      <c r="D106">
        <v>80</v>
      </c>
      <c r="E106">
        <v>6.0816682831610196</v>
      </c>
      <c r="F106" t="s">
        <v>29</v>
      </c>
      <c r="G106" s="4">
        <f t="shared" si="12"/>
        <v>1.5406000000000001E-10</v>
      </c>
      <c r="H106" s="4">
        <v>1</v>
      </c>
      <c r="I106" s="4">
        <f t="shared" si="8"/>
        <v>3.2486E-10</v>
      </c>
      <c r="J106" s="4">
        <f t="shared" si="9"/>
        <v>5.2054299999999997E-10</v>
      </c>
      <c r="K106" s="4">
        <f t="shared" si="10"/>
        <v>2.5000000000000002E-8</v>
      </c>
      <c r="L106">
        <f>'[1]Nueva tabla'!$G$10</f>
        <v>6.4818509959752269E-11</v>
      </c>
      <c r="M106">
        <f>'[1]Nueva tabla'!$G$11</f>
        <v>1.6023610170534999</v>
      </c>
      <c r="N106">
        <f>'[1]Nueva tabla'!$G$12</f>
        <v>4.7573705812580663E-29</v>
      </c>
      <c r="O106" t="str">
        <f>'[1]Nueva tabla'!$G$13</f>
        <v>?</v>
      </c>
      <c r="P106">
        <f>'[1]Nueva tabla'!$G$14</f>
        <v>1.0191168809500122</v>
      </c>
      <c r="Q106">
        <f>'[1]Nueva tabla'!$G$15</f>
        <v>171879.2815344994</v>
      </c>
      <c r="R106">
        <f>'[1]Nueva tabla'!$G$16</f>
        <v>8.1812308687234216E-24</v>
      </c>
      <c r="S106">
        <f>'[1]Nueva tabla'!$G$17</f>
        <v>75.463616706032994</v>
      </c>
      <c r="T106">
        <f>'[1]Nueva tabla'!$G$18</f>
        <v>0.37982490212966014</v>
      </c>
      <c r="U106">
        <f>'[1]Nueva tabla'!$G$19</f>
        <v>1.9771519402927968E-10</v>
      </c>
      <c r="V106">
        <f>'[1]Nueva tabla'!$G$20</f>
        <v>3.2282780597072029E-10</v>
      </c>
      <c r="W106">
        <f>'[1]Nueva tabla'!$G$21</f>
        <v>3.8029635489974883E-10</v>
      </c>
      <c r="X106">
        <f>'[1]Nueva tabla'!$F$22</f>
        <v>3.8029804193075631E-10</v>
      </c>
      <c r="Y106" s="6">
        <f>'[1]Nueva tabla'!$G$23</f>
        <v>108.44511250783229</v>
      </c>
      <c r="Z106">
        <f>'[1]Nueva tabla'!$G$24</f>
        <v>110.4775481637089</v>
      </c>
      <c r="AA106">
        <f>'[1]Nueva tabla'!$G$27</f>
        <v>95</v>
      </c>
      <c r="AB106">
        <f>'[1]Nueva tabla'!$G$28</f>
        <v>5</v>
      </c>
      <c r="AC106">
        <f>'[1]Nueva tabla'!$G$29</f>
        <v>3.2690000000000001</v>
      </c>
    </row>
    <row r="107" spans="1:29" x14ac:dyDescent="0.35">
      <c r="A107" t="s">
        <v>32</v>
      </c>
      <c r="B107" t="str">
        <f t="shared" si="11"/>
        <v>C5</v>
      </c>
      <c r="C107">
        <v>6</v>
      </c>
      <c r="D107">
        <v>80</v>
      </c>
      <c r="E107">
        <v>6.4291920882457099</v>
      </c>
      <c r="F107" t="s">
        <v>29</v>
      </c>
      <c r="G107" s="4">
        <f t="shared" si="12"/>
        <v>1.5406000000000001E-10</v>
      </c>
      <c r="H107" s="4">
        <v>1</v>
      </c>
      <c r="I107" s="4">
        <f t="shared" si="8"/>
        <v>3.2486E-10</v>
      </c>
      <c r="J107" s="4">
        <f t="shared" si="9"/>
        <v>5.2054299999999997E-10</v>
      </c>
      <c r="K107" s="4">
        <f t="shared" si="10"/>
        <v>2.5000000000000002E-8</v>
      </c>
      <c r="L107">
        <f>'[1]Nueva tabla'!$G$10</f>
        <v>6.4818509959752269E-11</v>
      </c>
      <c r="M107">
        <f>'[1]Nueva tabla'!$G$11</f>
        <v>1.6023610170534999</v>
      </c>
      <c r="N107">
        <f>'[1]Nueva tabla'!$G$12</f>
        <v>4.7573705812580663E-29</v>
      </c>
      <c r="O107" t="str">
        <f>'[1]Nueva tabla'!$G$13</f>
        <v>?</v>
      </c>
      <c r="P107">
        <f>'[1]Nueva tabla'!$G$14</f>
        <v>1.0191168809500122</v>
      </c>
      <c r="Q107">
        <f>'[1]Nueva tabla'!$G$15</f>
        <v>171879.2815344994</v>
      </c>
      <c r="R107">
        <f>'[1]Nueva tabla'!$G$16</f>
        <v>8.1812308687234216E-24</v>
      </c>
      <c r="S107">
        <f>'[1]Nueva tabla'!$G$17</f>
        <v>75.463616706032994</v>
      </c>
      <c r="T107">
        <f>'[1]Nueva tabla'!$G$18</f>
        <v>0.37982490212966014</v>
      </c>
      <c r="U107">
        <f>'[1]Nueva tabla'!$G$19</f>
        <v>1.9771519402927968E-10</v>
      </c>
      <c r="V107">
        <f>'[1]Nueva tabla'!$G$20</f>
        <v>3.2282780597072029E-10</v>
      </c>
      <c r="W107">
        <f>'[1]Nueva tabla'!$G$21</f>
        <v>3.8029635489974883E-10</v>
      </c>
      <c r="X107">
        <f>'[1]Nueva tabla'!$F$22</f>
        <v>3.8029804193075631E-10</v>
      </c>
      <c r="Y107" s="6">
        <f>'[1]Nueva tabla'!$G$23</f>
        <v>108.44511250783229</v>
      </c>
      <c r="Z107">
        <f>'[1]Nueva tabla'!$G$24</f>
        <v>110.4775481637089</v>
      </c>
      <c r="AA107">
        <f>'[1]Nueva tabla'!$G$27</f>
        <v>95</v>
      </c>
      <c r="AB107">
        <f>'[1]Nueva tabla'!$G$28</f>
        <v>5</v>
      </c>
      <c r="AC107">
        <f>'[1]Nueva tabla'!$G$29</f>
        <v>3.2690000000000001</v>
      </c>
    </row>
    <row r="108" spans="1:29" x14ac:dyDescent="0.35">
      <c r="A108" t="s">
        <v>32</v>
      </c>
      <c r="B108" t="str">
        <f t="shared" si="11"/>
        <v>C5</v>
      </c>
      <c r="C108">
        <v>7</v>
      </c>
      <c r="D108">
        <v>80</v>
      </c>
      <c r="E108">
        <v>7.1242399590580003</v>
      </c>
      <c r="F108" t="s">
        <v>29</v>
      </c>
      <c r="G108" s="4">
        <f t="shared" si="12"/>
        <v>1.5406000000000001E-10</v>
      </c>
      <c r="H108" s="4">
        <v>1</v>
      </c>
      <c r="I108" s="4">
        <f t="shared" si="8"/>
        <v>3.2486E-10</v>
      </c>
      <c r="J108" s="4">
        <f t="shared" si="9"/>
        <v>5.2054299999999997E-10</v>
      </c>
      <c r="K108" s="4">
        <f t="shared" si="10"/>
        <v>2.5000000000000002E-8</v>
      </c>
      <c r="L108">
        <f>'[1]Nueva tabla'!$G$10</f>
        <v>6.4818509959752269E-11</v>
      </c>
      <c r="M108">
        <f>'[1]Nueva tabla'!$G$11</f>
        <v>1.6023610170534999</v>
      </c>
      <c r="N108">
        <f>'[1]Nueva tabla'!$G$12</f>
        <v>4.7573705812580663E-29</v>
      </c>
      <c r="O108" t="str">
        <f>'[1]Nueva tabla'!$G$13</f>
        <v>?</v>
      </c>
      <c r="P108">
        <f>'[1]Nueva tabla'!$G$14</f>
        <v>1.0191168809500122</v>
      </c>
      <c r="Q108">
        <f>'[1]Nueva tabla'!$G$15</f>
        <v>171879.2815344994</v>
      </c>
      <c r="R108">
        <f>'[1]Nueva tabla'!$G$16</f>
        <v>8.1812308687234216E-24</v>
      </c>
      <c r="S108">
        <f>'[1]Nueva tabla'!$G$17</f>
        <v>75.463616706032994</v>
      </c>
      <c r="T108">
        <f>'[1]Nueva tabla'!$G$18</f>
        <v>0.37982490212966014</v>
      </c>
      <c r="U108">
        <f>'[1]Nueva tabla'!$G$19</f>
        <v>1.9771519402927968E-10</v>
      </c>
      <c r="V108">
        <f>'[1]Nueva tabla'!$G$20</f>
        <v>3.2282780597072029E-10</v>
      </c>
      <c r="W108">
        <f>'[1]Nueva tabla'!$G$21</f>
        <v>3.8029635489974883E-10</v>
      </c>
      <c r="X108">
        <f>'[1]Nueva tabla'!$F$22</f>
        <v>3.8029804193075631E-10</v>
      </c>
      <c r="Y108" s="6">
        <f>'[1]Nueva tabla'!$G$23</f>
        <v>108.44511250783229</v>
      </c>
      <c r="Z108">
        <f>'[1]Nueva tabla'!$G$24</f>
        <v>110.4775481637089</v>
      </c>
      <c r="AA108">
        <f>'[1]Nueva tabla'!$G$27</f>
        <v>95</v>
      </c>
      <c r="AB108">
        <f>'[1]Nueva tabla'!$G$28</f>
        <v>5</v>
      </c>
      <c r="AC108">
        <f>'[1]Nueva tabla'!$G$29</f>
        <v>3.2690000000000001</v>
      </c>
    </row>
    <row r="109" spans="1:29" x14ac:dyDescent="0.35">
      <c r="A109" t="s">
        <v>32</v>
      </c>
      <c r="B109" t="str">
        <f t="shared" si="11"/>
        <v>C5</v>
      </c>
      <c r="C109">
        <v>8</v>
      </c>
      <c r="D109" s="5">
        <v>80</v>
      </c>
      <c r="E109">
        <v>7.6455257970064903</v>
      </c>
      <c r="F109" t="s">
        <v>29</v>
      </c>
      <c r="G109" s="4">
        <f t="shared" si="12"/>
        <v>1.5406000000000001E-10</v>
      </c>
      <c r="H109" s="4">
        <v>1</v>
      </c>
      <c r="I109" s="4">
        <f t="shared" si="8"/>
        <v>3.2486E-10</v>
      </c>
      <c r="J109" s="4">
        <f t="shared" si="9"/>
        <v>5.2054299999999997E-10</v>
      </c>
      <c r="K109" s="4">
        <f t="shared" si="10"/>
        <v>2.5000000000000002E-8</v>
      </c>
      <c r="L109">
        <f>'[1]Nueva tabla'!$G$10</f>
        <v>6.4818509959752269E-11</v>
      </c>
      <c r="M109">
        <f>'[1]Nueva tabla'!$G$11</f>
        <v>1.6023610170534999</v>
      </c>
      <c r="N109">
        <f>'[1]Nueva tabla'!$G$12</f>
        <v>4.7573705812580663E-29</v>
      </c>
      <c r="O109" t="str">
        <f>'[1]Nueva tabla'!$G$13</f>
        <v>?</v>
      </c>
      <c r="P109">
        <f>'[1]Nueva tabla'!$G$14</f>
        <v>1.0191168809500122</v>
      </c>
      <c r="Q109">
        <f>'[1]Nueva tabla'!$G$15</f>
        <v>171879.2815344994</v>
      </c>
      <c r="R109">
        <f>'[1]Nueva tabla'!$G$16</f>
        <v>8.1812308687234216E-24</v>
      </c>
      <c r="S109">
        <f>'[1]Nueva tabla'!$G$17</f>
        <v>75.463616706032994</v>
      </c>
      <c r="T109">
        <f>'[1]Nueva tabla'!$G$18</f>
        <v>0.37982490212966014</v>
      </c>
      <c r="U109">
        <f>'[1]Nueva tabla'!$G$19</f>
        <v>1.9771519402927968E-10</v>
      </c>
      <c r="V109">
        <f>'[1]Nueva tabla'!$G$20</f>
        <v>3.2282780597072029E-10</v>
      </c>
      <c r="W109">
        <f>'[1]Nueva tabla'!$G$21</f>
        <v>3.8029635489974883E-10</v>
      </c>
      <c r="X109">
        <f>'[1]Nueva tabla'!$F$22</f>
        <v>3.8029804193075631E-10</v>
      </c>
      <c r="Y109" s="6">
        <f>'[1]Nueva tabla'!$G$23</f>
        <v>108.44511250783229</v>
      </c>
      <c r="Z109">
        <f>'[1]Nueva tabla'!$G$24</f>
        <v>110.4775481637089</v>
      </c>
      <c r="AA109">
        <f>'[1]Nueva tabla'!$G$27</f>
        <v>95</v>
      </c>
      <c r="AB109">
        <f>'[1]Nueva tabla'!$G$28</f>
        <v>5</v>
      </c>
      <c r="AC109">
        <f>'[1]Nueva tabla'!$G$29</f>
        <v>3.2690000000000001</v>
      </c>
    </row>
    <row r="110" spans="1:29" x14ac:dyDescent="0.35">
      <c r="A110" t="s">
        <v>33</v>
      </c>
      <c r="B110" t="s">
        <v>34</v>
      </c>
      <c r="C110">
        <v>0</v>
      </c>
      <c r="D110">
        <v>0</v>
      </c>
      <c r="E110">
        <v>0.95486119791666701</v>
      </c>
      <c r="F110" t="s">
        <v>29</v>
      </c>
      <c r="G110" s="4">
        <f t="shared" si="12"/>
        <v>1.5406000000000001E-10</v>
      </c>
      <c r="H110" s="4">
        <v>1</v>
      </c>
      <c r="I110" s="4">
        <f t="shared" ref="I110:I145" si="13">3.25*10^-10</f>
        <v>3.2500000000000002E-10</v>
      </c>
      <c r="J110" s="4">
        <f t="shared" ref="J110:J145" si="14">5.2002*10^-10</f>
        <v>5.2002000000000003E-10</v>
      </c>
      <c r="K110" s="4">
        <f t="shared" ref="K110:K145" si="15">12*10^-9</f>
        <v>1.2000000000000002E-8</v>
      </c>
      <c r="L110">
        <f>'[1]Nueva tabla'!$H$10</f>
        <v>6.4818509959752269E-11</v>
      </c>
      <c r="M110">
        <f>'[1]Nueva tabla'!$H$11</f>
        <v>1.6000615384615384</v>
      </c>
      <c r="N110">
        <f>'[1]Nueva tabla'!$H$12</f>
        <v>4.7566879425000013E-29</v>
      </c>
      <c r="O110" t="str">
        <f>'[1]Nueva tabla'!$H$13</f>
        <v>?</v>
      </c>
      <c r="P110">
        <f>'[1]Nueva tabla'!$H$14</f>
        <v>1.0205814730260796</v>
      </c>
      <c r="Q110">
        <f>'[1]Nueva tabla'!$H$15</f>
        <v>19011.201435356717</v>
      </c>
      <c r="R110">
        <f>'[1]Nueva tabla'!$H$16</f>
        <v>9.0477868423386068E-25</v>
      </c>
      <c r="S110">
        <f>'[1]Nueva tabla'!$H$17</f>
        <v>75.572066891801697</v>
      </c>
      <c r="T110">
        <f>'[1]Nueva tabla'!$H$18</f>
        <v>0.38019831788551034</v>
      </c>
      <c r="U110">
        <f>'[1]Nueva tabla'!$H$19</f>
        <v>1.9771072926682309E-10</v>
      </c>
      <c r="V110">
        <f>'[1]Nueva tabla'!$H$20</f>
        <v>3.2230927073317691E-10</v>
      </c>
      <c r="W110">
        <f>'[1]Nueva tabla'!$H$21</f>
        <v>3.8041363338768374E-10</v>
      </c>
      <c r="X110">
        <f>'[1]Nueva tabla'!$H$22</f>
        <v>3.8041363338768369E-10</v>
      </c>
      <c r="Y110">
        <f>'[1]Nueva tabla'!$H$23</f>
        <v>108.36704010608628</v>
      </c>
      <c r="Z110">
        <f>'[1]Nueva tabla'!$H$24</f>
        <v>110.55247038767138</v>
      </c>
      <c r="AA110">
        <f>'[1]Nueva tabla'!$H$27</f>
        <v>90</v>
      </c>
      <c r="AB110">
        <f>'[1]Nueva tabla'!$H$28</f>
        <v>10</v>
      </c>
      <c r="AC110">
        <f>'[1]Nueva tabla'!$H$29</f>
        <v>3.2730000000000001</v>
      </c>
    </row>
    <row r="111" spans="1:29" x14ac:dyDescent="0.35">
      <c r="A111" t="s">
        <v>33</v>
      </c>
      <c r="B111" t="s">
        <v>34</v>
      </c>
      <c r="C111">
        <v>1</v>
      </c>
      <c r="D111">
        <v>0</v>
      </c>
      <c r="E111">
        <v>4.5138890624999997</v>
      </c>
      <c r="F111" t="s">
        <v>29</v>
      </c>
      <c r="G111" s="4">
        <f t="shared" si="12"/>
        <v>1.5406000000000001E-10</v>
      </c>
      <c r="H111" s="4">
        <v>1</v>
      </c>
      <c r="I111" s="4">
        <f t="shared" si="13"/>
        <v>3.2500000000000002E-10</v>
      </c>
      <c r="J111" s="4">
        <f t="shared" si="14"/>
        <v>5.2002000000000003E-10</v>
      </c>
      <c r="K111" s="4">
        <f t="shared" si="15"/>
        <v>1.2000000000000002E-8</v>
      </c>
      <c r="L111">
        <f>'[1]Nueva tabla'!$H$10</f>
        <v>6.4818509959752269E-11</v>
      </c>
      <c r="M111">
        <f>'[1]Nueva tabla'!$H$11</f>
        <v>1.6000615384615384</v>
      </c>
      <c r="N111">
        <f>'[1]Nueva tabla'!$H$12</f>
        <v>4.7566879425000013E-29</v>
      </c>
      <c r="O111" t="str">
        <f>'[1]Nueva tabla'!$H$13</f>
        <v>?</v>
      </c>
      <c r="P111">
        <f>'[1]Nueva tabla'!$H$14</f>
        <v>1.0205814730260796</v>
      </c>
      <c r="Q111">
        <f>'[1]Nueva tabla'!$H$15</f>
        <v>19011.201435356717</v>
      </c>
      <c r="R111">
        <f>'[1]Nueva tabla'!$H$16</f>
        <v>9.0477868423386068E-25</v>
      </c>
      <c r="S111">
        <f>'[1]Nueva tabla'!$H$17</f>
        <v>75.572066891801697</v>
      </c>
      <c r="T111">
        <f>'[1]Nueva tabla'!$H$18</f>
        <v>0.38019831788551034</v>
      </c>
      <c r="U111">
        <f>'[1]Nueva tabla'!$H$19</f>
        <v>1.9771072926682309E-10</v>
      </c>
      <c r="V111">
        <f>'[1]Nueva tabla'!$H$20</f>
        <v>3.2230927073317691E-10</v>
      </c>
      <c r="W111">
        <f>'[1]Nueva tabla'!$H$21</f>
        <v>3.8041363338768374E-10</v>
      </c>
      <c r="X111">
        <f>'[1]Nueva tabla'!$H$22</f>
        <v>3.8041363338768369E-10</v>
      </c>
      <c r="Y111">
        <f>'[1]Nueva tabla'!$H$23</f>
        <v>108.36704010608628</v>
      </c>
      <c r="Z111">
        <f>'[1]Nueva tabla'!$H$24</f>
        <v>110.55247038767138</v>
      </c>
      <c r="AA111">
        <f>'[1]Nueva tabla'!$H$27</f>
        <v>90</v>
      </c>
      <c r="AB111">
        <f>'[1]Nueva tabla'!$H$28</f>
        <v>10</v>
      </c>
      <c r="AC111">
        <f>'[1]Nueva tabla'!$H$29</f>
        <v>3.2730000000000001</v>
      </c>
    </row>
    <row r="112" spans="1:29" x14ac:dyDescent="0.35">
      <c r="A112" t="s">
        <v>33</v>
      </c>
      <c r="B112" t="s">
        <v>34</v>
      </c>
      <c r="C112">
        <v>2</v>
      </c>
      <c r="D112">
        <v>0</v>
      </c>
      <c r="E112">
        <v>23.4375</v>
      </c>
      <c r="F112" t="s">
        <v>29</v>
      </c>
      <c r="G112" s="4">
        <f t="shared" si="12"/>
        <v>1.5406000000000001E-10</v>
      </c>
      <c r="H112" s="4">
        <v>1</v>
      </c>
      <c r="I112" s="4">
        <f t="shared" si="13"/>
        <v>3.2500000000000002E-10</v>
      </c>
      <c r="J112" s="4">
        <f t="shared" si="14"/>
        <v>5.2002000000000003E-10</v>
      </c>
      <c r="K112" s="4">
        <f t="shared" si="15"/>
        <v>1.2000000000000002E-8</v>
      </c>
      <c r="L112">
        <f>'[1]Nueva tabla'!$H$10</f>
        <v>6.4818509959752269E-11</v>
      </c>
      <c r="M112">
        <f>'[1]Nueva tabla'!$H$11</f>
        <v>1.6000615384615384</v>
      </c>
      <c r="N112">
        <f>'[1]Nueva tabla'!$H$12</f>
        <v>4.7566879425000013E-29</v>
      </c>
      <c r="O112" t="str">
        <f>'[1]Nueva tabla'!$H$13</f>
        <v>?</v>
      </c>
      <c r="P112">
        <f>'[1]Nueva tabla'!$H$14</f>
        <v>1.0205814730260796</v>
      </c>
      <c r="Q112">
        <f>'[1]Nueva tabla'!$H$15</f>
        <v>19011.201435356717</v>
      </c>
      <c r="R112">
        <f>'[1]Nueva tabla'!$H$16</f>
        <v>9.0477868423386068E-25</v>
      </c>
      <c r="S112">
        <f>'[1]Nueva tabla'!$H$17</f>
        <v>75.572066891801697</v>
      </c>
      <c r="T112">
        <f>'[1]Nueva tabla'!$H$18</f>
        <v>0.38019831788551034</v>
      </c>
      <c r="U112">
        <f>'[1]Nueva tabla'!$H$19</f>
        <v>1.9771072926682309E-10</v>
      </c>
      <c r="V112">
        <f>'[1]Nueva tabla'!$H$20</f>
        <v>3.2230927073317691E-10</v>
      </c>
      <c r="W112">
        <f>'[1]Nueva tabla'!$H$21</f>
        <v>3.8041363338768374E-10</v>
      </c>
      <c r="X112">
        <f>'[1]Nueva tabla'!$H$22</f>
        <v>3.8041363338768369E-10</v>
      </c>
      <c r="Y112">
        <f>'[1]Nueva tabla'!$H$23</f>
        <v>108.36704010608628</v>
      </c>
      <c r="Z112">
        <f>'[1]Nueva tabla'!$H$24</f>
        <v>110.55247038767138</v>
      </c>
      <c r="AA112">
        <f>'[1]Nueva tabla'!$H$27</f>
        <v>90</v>
      </c>
      <c r="AB112">
        <f>'[1]Nueva tabla'!$H$28</f>
        <v>10</v>
      </c>
      <c r="AC112">
        <f>'[1]Nueva tabla'!$H$29</f>
        <v>3.2730000000000001</v>
      </c>
    </row>
    <row r="113" spans="1:29" x14ac:dyDescent="0.35">
      <c r="A113" t="s">
        <v>33</v>
      </c>
      <c r="B113" t="s">
        <v>34</v>
      </c>
      <c r="C113">
        <v>3</v>
      </c>
      <c r="D113">
        <v>0</v>
      </c>
      <c r="E113">
        <v>44.878472395833299</v>
      </c>
      <c r="F113" t="s">
        <v>29</v>
      </c>
      <c r="G113" s="4">
        <f t="shared" si="12"/>
        <v>1.5406000000000001E-10</v>
      </c>
      <c r="H113" s="4">
        <v>1</v>
      </c>
      <c r="I113" s="4">
        <f t="shared" si="13"/>
        <v>3.2500000000000002E-10</v>
      </c>
      <c r="J113" s="4">
        <f t="shared" si="14"/>
        <v>5.2002000000000003E-10</v>
      </c>
      <c r="K113" s="4">
        <f t="shared" si="15"/>
        <v>1.2000000000000002E-8</v>
      </c>
      <c r="L113">
        <f>'[1]Nueva tabla'!$H$10</f>
        <v>6.4818509959752269E-11</v>
      </c>
      <c r="M113">
        <f>'[1]Nueva tabla'!$H$11</f>
        <v>1.6000615384615384</v>
      </c>
      <c r="N113">
        <f>'[1]Nueva tabla'!$H$12</f>
        <v>4.7566879425000013E-29</v>
      </c>
      <c r="O113" t="str">
        <f>'[1]Nueva tabla'!$H$13</f>
        <v>?</v>
      </c>
      <c r="P113">
        <f>'[1]Nueva tabla'!$H$14</f>
        <v>1.0205814730260796</v>
      </c>
      <c r="Q113">
        <f>'[1]Nueva tabla'!$H$15</f>
        <v>19011.201435356717</v>
      </c>
      <c r="R113">
        <f>'[1]Nueva tabla'!$H$16</f>
        <v>9.0477868423386068E-25</v>
      </c>
      <c r="S113">
        <f>'[1]Nueva tabla'!$H$17</f>
        <v>75.572066891801697</v>
      </c>
      <c r="T113">
        <f>'[1]Nueva tabla'!$H$18</f>
        <v>0.38019831788551034</v>
      </c>
      <c r="U113">
        <f>'[1]Nueva tabla'!$H$19</f>
        <v>1.9771072926682309E-10</v>
      </c>
      <c r="V113">
        <f>'[1]Nueva tabla'!$H$20</f>
        <v>3.2230927073317691E-10</v>
      </c>
      <c r="W113">
        <f>'[1]Nueva tabla'!$H$21</f>
        <v>3.8041363338768374E-10</v>
      </c>
      <c r="X113">
        <f>'[1]Nueva tabla'!$H$22</f>
        <v>3.8041363338768369E-10</v>
      </c>
      <c r="Y113">
        <f>'[1]Nueva tabla'!$H$23</f>
        <v>108.36704010608628</v>
      </c>
      <c r="Z113">
        <f>'[1]Nueva tabla'!$H$24</f>
        <v>110.55247038767138</v>
      </c>
      <c r="AA113">
        <f>'[1]Nueva tabla'!$H$27</f>
        <v>90</v>
      </c>
      <c r="AB113">
        <f>'[1]Nueva tabla'!$H$28</f>
        <v>10</v>
      </c>
      <c r="AC113">
        <f>'[1]Nueva tabla'!$H$29</f>
        <v>3.2730000000000001</v>
      </c>
    </row>
    <row r="114" spans="1:29" x14ac:dyDescent="0.35">
      <c r="A114" t="s">
        <v>33</v>
      </c>
      <c r="B114" t="s">
        <v>34</v>
      </c>
      <c r="C114">
        <v>4</v>
      </c>
      <c r="D114">
        <v>0</v>
      </c>
      <c r="E114">
        <v>58.159722395833299</v>
      </c>
      <c r="F114" t="s">
        <v>29</v>
      </c>
      <c r="G114" s="4">
        <f t="shared" si="12"/>
        <v>1.5406000000000001E-10</v>
      </c>
      <c r="H114" s="4">
        <v>1</v>
      </c>
      <c r="I114" s="4">
        <f t="shared" si="13"/>
        <v>3.2500000000000002E-10</v>
      </c>
      <c r="J114" s="4">
        <f t="shared" si="14"/>
        <v>5.2002000000000003E-10</v>
      </c>
      <c r="K114" s="4">
        <f t="shared" si="15"/>
        <v>1.2000000000000002E-8</v>
      </c>
      <c r="L114">
        <f>'[1]Nueva tabla'!$H$10</f>
        <v>6.4818509959752269E-11</v>
      </c>
      <c r="M114">
        <f>'[1]Nueva tabla'!$H$11</f>
        <v>1.6000615384615384</v>
      </c>
      <c r="N114">
        <f>'[1]Nueva tabla'!$H$12</f>
        <v>4.7566879425000013E-29</v>
      </c>
      <c r="O114" t="str">
        <f>'[1]Nueva tabla'!$H$13</f>
        <v>?</v>
      </c>
      <c r="P114">
        <f>'[1]Nueva tabla'!$H$14</f>
        <v>1.0205814730260796</v>
      </c>
      <c r="Q114">
        <f>'[1]Nueva tabla'!$H$15</f>
        <v>19011.201435356717</v>
      </c>
      <c r="R114">
        <f>'[1]Nueva tabla'!$H$16</f>
        <v>9.0477868423386068E-25</v>
      </c>
      <c r="S114">
        <f>'[1]Nueva tabla'!$H$17</f>
        <v>75.572066891801697</v>
      </c>
      <c r="T114">
        <f>'[1]Nueva tabla'!$H$18</f>
        <v>0.38019831788551034</v>
      </c>
      <c r="U114">
        <f>'[1]Nueva tabla'!$H$19</f>
        <v>1.9771072926682309E-10</v>
      </c>
      <c r="V114">
        <f>'[1]Nueva tabla'!$H$20</f>
        <v>3.2230927073317691E-10</v>
      </c>
      <c r="W114">
        <f>'[1]Nueva tabla'!$H$21</f>
        <v>3.8041363338768374E-10</v>
      </c>
      <c r="X114">
        <f>'[1]Nueva tabla'!$H$22</f>
        <v>3.8041363338768369E-10</v>
      </c>
      <c r="Y114">
        <f>'[1]Nueva tabla'!$H$23</f>
        <v>108.36704010608628</v>
      </c>
      <c r="Z114">
        <f>'[1]Nueva tabla'!$H$24</f>
        <v>110.55247038767138</v>
      </c>
      <c r="AA114">
        <f>'[1]Nueva tabla'!$H$27</f>
        <v>90</v>
      </c>
      <c r="AB114">
        <f>'[1]Nueva tabla'!$H$28</f>
        <v>10</v>
      </c>
      <c r="AC114">
        <f>'[1]Nueva tabla'!$H$29</f>
        <v>3.2730000000000001</v>
      </c>
    </row>
    <row r="115" spans="1:29" x14ac:dyDescent="0.35">
      <c r="A115" t="s">
        <v>33</v>
      </c>
      <c r="B115" t="s">
        <v>34</v>
      </c>
      <c r="C115">
        <v>5</v>
      </c>
      <c r="D115">
        <v>0</v>
      </c>
      <c r="E115">
        <v>70.225694531249999</v>
      </c>
      <c r="F115" t="s">
        <v>29</v>
      </c>
      <c r="G115" s="4">
        <f t="shared" si="12"/>
        <v>1.5406000000000001E-10</v>
      </c>
      <c r="H115" s="4">
        <v>1</v>
      </c>
      <c r="I115" s="4">
        <f t="shared" si="13"/>
        <v>3.2500000000000002E-10</v>
      </c>
      <c r="J115" s="4">
        <f t="shared" si="14"/>
        <v>5.2002000000000003E-10</v>
      </c>
      <c r="K115" s="4">
        <f t="shared" si="15"/>
        <v>1.2000000000000002E-8</v>
      </c>
      <c r="L115">
        <f>'[1]Nueva tabla'!$H$10</f>
        <v>6.4818509959752269E-11</v>
      </c>
      <c r="M115">
        <f>'[1]Nueva tabla'!$H$11</f>
        <v>1.6000615384615384</v>
      </c>
      <c r="N115">
        <f>'[1]Nueva tabla'!$H$12</f>
        <v>4.7566879425000013E-29</v>
      </c>
      <c r="O115" t="str">
        <f>'[1]Nueva tabla'!$H$13</f>
        <v>?</v>
      </c>
      <c r="P115">
        <f>'[1]Nueva tabla'!$H$14</f>
        <v>1.0205814730260796</v>
      </c>
      <c r="Q115">
        <f>'[1]Nueva tabla'!$H$15</f>
        <v>19011.201435356717</v>
      </c>
      <c r="R115">
        <f>'[1]Nueva tabla'!$H$16</f>
        <v>9.0477868423386068E-25</v>
      </c>
      <c r="S115">
        <f>'[1]Nueva tabla'!$H$17</f>
        <v>75.572066891801697</v>
      </c>
      <c r="T115">
        <f>'[1]Nueva tabla'!$H$18</f>
        <v>0.38019831788551034</v>
      </c>
      <c r="U115">
        <f>'[1]Nueva tabla'!$H$19</f>
        <v>1.9771072926682309E-10</v>
      </c>
      <c r="V115">
        <f>'[1]Nueva tabla'!$H$20</f>
        <v>3.2230927073317691E-10</v>
      </c>
      <c r="W115">
        <f>'[1]Nueva tabla'!$H$21</f>
        <v>3.8041363338768374E-10</v>
      </c>
      <c r="X115">
        <f>'[1]Nueva tabla'!$H$22</f>
        <v>3.8041363338768369E-10</v>
      </c>
      <c r="Y115">
        <f>'[1]Nueva tabla'!$H$23</f>
        <v>108.36704010608628</v>
      </c>
      <c r="Z115">
        <f>'[1]Nueva tabla'!$H$24</f>
        <v>110.55247038767138</v>
      </c>
      <c r="AA115">
        <f>'[1]Nueva tabla'!$H$27</f>
        <v>90</v>
      </c>
      <c r="AB115">
        <f>'[1]Nueva tabla'!$H$28</f>
        <v>10</v>
      </c>
      <c r="AC115">
        <f>'[1]Nueva tabla'!$H$29</f>
        <v>3.2730000000000001</v>
      </c>
    </row>
    <row r="116" spans="1:29" x14ac:dyDescent="0.35">
      <c r="A116" t="s">
        <v>33</v>
      </c>
      <c r="B116" t="s">
        <v>34</v>
      </c>
      <c r="C116">
        <v>6</v>
      </c>
      <c r="D116">
        <v>0</v>
      </c>
      <c r="E116">
        <v>81.944444531249999</v>
      </c>
      <c r="F116" t="s">
        <v>29</v>
      </c>
      <c r="G116" s="4">
        <f t="shared" si="12"/>
        <v>1.5406000000000001E-10</v>
      </c>
      <c r="H116" s="4">
        <v>1</v>
      </c>
      <c r="I116" s="4">
        <f t="shared" si="13"/>
        <v>3.2500000000000002E-10</v>
      </c>
      <c r="J116" s="4">
        <f t="shared" si="14"/>
        <v>5.2002000000000003E-10</v>
      </c>
      <c r="K116" s="4">
        <f t="shared" si="15"/>
        <v>1.2000000000000002E-8</v>
      </c>
      <c r="L116">
        <f>'[1]Nueva tabla'!$H$10</f>
        <v>6.4818509959752269E-11</v>
      </c>
      <c r="M116">
        <f>'[1]Nueva tabla'!$H$11</f>
        <v>1.6000615384615384</v>
      </c>
      <c r="N116">
        <f>'[1]Nueva tabla'!$H$12</f>
        <v>4.7566879425000013E-29</v>
      </c>
      <c r="O116" t="str">
        <f>'[1]Nueva tabla'!$H$13</f>
        <v>?</v>
      </c>
      <c r="P116">
        <f>'[1]Nueva tabla'!$H$14</f>
        <v>1.0205814730260796</v>
      </c>
      <c r="Q116">
        <f>'[1]Nueva tabla'!$H$15</f>
        <v>19011.201435356717</v>
      </c>
      <c r="R116">
        <f>'[1]Nueva tabla'!$H$16</f>
        <v>9.0477868423386068E-25</v>
      </c>
      <c r="S116">
        <f>'[1]Nueva tabla'!$H$17</f>
        <v>75.572066891801697</v>
      </c>
      <c r="T116">
        <f>'[1]Nueva tabla'!$H$18</f>
        <v>0.38019831788551034</v>
      </c>
      <c r="U116">
        <f>'[1]Nueva tabla'!$H$19</f>
        <v>1.9771072926682309E-10</v>
      </c>
      <c r="V116">
        <f>'[1]Nueva tabla'!$H$20</f>
        <v>3.2230927073317691E-10</v>
      </c>
      <c r="W116">
        <f>'[1]Nueva tabla'!$H$21</f>
        <v>3.8041363338768374E-10</v>
      </c>
      <c r="X116">
        <f>'[1]Nueva tabla'!$H$22</f>
        <v>3.8041363338768369E-10</v>
      </c>
      <c r="Y116">
        <f>'[1]Nueva tabla'!$H$23</f>
        <v>108.36704010608628</v>
      </c>
      <c r="Z116">
        <f>'[1]Nueva tabla'!$H$24</f>
        <v>110.55247038767138</v>
      </c>
      <c r="AA116">
        <f>'[1]Nueva tabla'!$H$27</f>
        <v>90</v>
      </c>
      <c r="AB116">
        <f>'[1]Nueva tabla'!$H$28</f>
        <v>10</v>
      </c>
      <c r="AC116">
        <f>'[1]Nueva tabla'!$H$29</f>
        <v>3.2730000000000001</v>
      </c>
    </row>
    <row r="117" spans="1:29" x14ac:dyDescent="0.35">
      <c r="A117" t="s">
        <v>33</v>
      </c>
      <c r="B117" t="s">
        <v>34</v>
      </c>
      <c r="C117">
        <v>7</v>
      </c>
      <c r="D117">
        <v>0</v>
      </c>
      <c r="E117">
        <v>92.534722395833299</v>
      </c>
      <c r="F117" t="s">
        <v>29</v>
      </c>
      <c r="G117" s="4">
        <f t="shared" si="12"/>
        <v>1.5406000000000001E-10</v>
      </c>
      <c r="H117" s="4">
        <v>1</v>
      </c>
      <c r="I117" s="4">
        <f t="shared" si="13"/>
        <v>3.2500000000000002E-10</v>
      </c>
      <c r="J117" s="4">
        <f t="shared" si="14"/>
        <v>5.2002000000000003E-10</v>
      </c>
      <c r="K117" s="4">
        <f t="shared" si="15"/>
        <v>1.2000000000000002E-8</v>
      </c>
      <c r="L117">
        <f>'[1]Nueva tabla'!$H$10</f>
        <v>6.4818509959752269E-11</v>
      </c>
      <c r="M117">
        <f>'[1]Nueva tabla'!$H$11</f>
        <v>1.6000615384615384</v>
      </c>
      <c r="N117">
        <f>'[1]Nueva tabla'!$H$12</f>
        <v>4.7566879425000013E-29</v>
      </c>
      <c r="O117" t="str">
        <f>'[1]Nueva tabla'!$H$13</f>
        <v>?</v>
      </c>
      <c r="P117">
        <f>'[1]Nueva tabla'!$H$14</f>
        <v>1.0205814730260796</v>
      </c>
      <c r="Q117">
        <f>'[1]Nueva tabla'!$H$15</f>
        <v>19011.201435356717</v>
      </c>
      <c r="R117">
        <f>'[1]Nueva tabla'!$H$16</f>
        <v>9.0477868423386068E-25</v>
      </c>
      <c r="S117">
        <f>'[1]Nueva tabla'!$H$17</f>
        <v>75.572066891801697</v>
      </c>
      <c r="T117">
        <f>'[1]Nueva tabla'!$H$18</f>
        <v>0.38019831788551034</v>
      </c>
      <c r="U117">
        <f>'[1]Nueva tabla'!$H$19</f>
        <v>1.9771072926682309E-10</v>
      </c>
      <c r="V117">
        <f>'[1]Nueva tabla'!$H$20</f>
        <v>3.2230927073317691E-10</v>
      </c>
      <c r="W117">
        <f>'[1]Nueva tabla'!$H$21</f>
        <v>3.8041363338768374E-10</v>
      </c>
      <c r="X117">
        <f>'[1]Nueva tabla'!$H$22</f>
        <v>3.8041363338768369E-10</v>
      </c>
      <c r="Y117">
        <f>'[1]Nueva tabla'!$H$23</f>
        <v>108.36704010608628</v>
      </c>
      <c r="Z117">
        <f>'[1]Nueva tabla'!$H$24</f>
        <v>110.55247038767138</v>
      </c>
      <c r="AA117">
        <f>'[1]Nueva tabla'!$H$27</f>
        <v>90</v>
      </c>
      <c r="AB117">
        <f>'[1]Nueva tabla'!$H$28</f>
        <v>10</v>
      </c>
      <c r="AC117">
        <f>'[1]Nueva tabla'!$H$29</f>
        <v>3.2730000000000001</v>
      </c>
    </row>
    <row r="118" spans="1:29" x14ac:dyDescent="0.35">
      <c r="A118" t="s">
        <v>33</v>
      </c>
      <c r="B118" t="s">
        <v>34</v>
      </c>
      <c r="C118">
        <v>8</v>
      </c>
      <c r="D118">
        <v>0</v>
      </c>
      <c r="E118">
        <v>100</v>
      </c>
      <c r="F118" t="s">
        <v>29</v>
      </c>
      <c r="G118" s="4">
        <f t="shared" si="12"/>
        <v>1.5406000000000001E-10</v>
      </c>
      <c r="H118" s="4">
        <v>1</v>
      </c>
      <c r="I118" s="4">
        <f t="shared" si="13"/>
        <v>3.2500000000000002E-10</v>
      </c>
      <c r="J118" s="4">
        <f t="shared" si="14"/>
        <v>5.2002000000000003E-10</v>
      </c>
      <c r="K118" s="4">
        <f t="shared" si="15"/>
        <v>1.2000000000000002E-8</v>
      </c>
      <c r="L118">
        <f>'[1]Nueva tabla'!$H$10</f>
        <v>6.4818509959752269E-11</v>
      </c>
      <c r="M118">
        <f>'[1]Nueva tabla'!$H$11</f>
        <v>1.6000615384615384</v>
      </c>
      <c r="N118">
        <f>'[1]Nueva tabla'!$H$12</f>
        <v>4.7566879425000013E-29</v>
      </c>
      <c r="O118" t="str">
        <f>'[1]Nueva tabla'!$H$13</f>
        <v>?</v>
      </c>
      <c r="P118">
        <f>'[1]Nueva tabla'!$H$14</f>
        <v>1.0205814730260796</v>
      </c>
      <c r="Q118">
        <f>'[1]Nueva tabla'!$H$15</f>
        <v>19011.201435356717</v>
      </c>
      <c r="R118">
        <f>'[1]Nueva tabla'!$H$16</f>
        <v>9.0477868423386068E-25</v>
      </c>
      <c r="S118">
        <f>'[1]Nueva tabla'!$H$17</f>
        <v>75.572066891801697</v>
      </c>
      <c r="T118">
        <f>'[1]Nueva tabla'!$H$18</f>
        <v>0.38019831788551034</v>
      </c>
      <c r="U118">
        <f>'[1]Nueva tabla'!$H$19</f>
        <v>1.9771072926682309E-10</v>
      </c>
      <c r="V118">
        <f>'[1]Nueva tabla'!$H$20</f>
        <v>3.2230927073317691E-10</v>
      </c>
      <c r="W118">
        <f>'[1]Nueva tabla'!$H$21</f>
        <v>3.8041363338768374E-10</v>
      </c>
      <c r="X118">
        <f>'[1]Nueva tabla'!$H$22</f>
        <v>3.8041363338768369E-10</v>
      </c>
      <c r="Y118">
        <f>'[1]Nueva tabla'!$H$23</f>
        <v>108.36704010608628</v>
      </c>
      <c r="Z118">
        <f>'[1]Nueva tabla'!$H$24</f>
        <v>110.55247038767138</v>
      </c>
      <c r="AA118">
        <f>'[1]Nueva tabla'!$H$27</f>
        <v>90</v>
      </c>
      <c r="AB118">
        <f>'[1]Nueva tabla'!$H$28</f>
        <v>10</v>
      </c>
      <c r="AC118">
        <f>'[1]Nueva tabla'!$H$29</f>
        <v>3.2730000000000001</v>
      </c>
    </row>
    <row r="119" spans="1:29" x14ac:dyDescent="0.35">
      <c r="A119" t="s">
        <v>33</v>
      </c>
      <c r="B119" t="s">
        <v>34</v>
      </c>
      <c r="C119">
        <v>0</v>
      </c>
      <c r="D119">
        <v>20</v>
      </c>
      <c r="E119">
        <v>0</v>
      </c>
      <c r="F119" t="s">
        <v>29</v>
      </c>
      <c r="G119" s="4">
        <f t="shared" si="12"/>
        <v>1.5406000000000001E-10</v>
      </c>
      <c r="H119" s="4">
        <v>1</v>
      </c>
      <c r="I119" s="4">
        <f t="shared" si="13"/>
        <v>3.2500000000000002E-10</v>
      </c>
      <c r="J119" s="4">
        <f t="shared" si="14"/>
        <v>5.2002000000000003E-10</v>
      </c>
      <c r="K119" s="4">
        <f t="shared" si="15"/>
        <v>1.2000000000000002E-8</v>
      </c>
      <c r="L119">
        <f>'[1]Nueva tabla'!$H$10</f>
        <v>6.4818509959752269E-11</v>
      </c>
      <c r="M119">
        <f>'[1]Nueva tabla'!$H$11</f>
        <v>1.6000615384615384</v>
      </c>
      <c r="N119">
        <f>'[1]Nueva tabla'!$H$12</f>
        <v>4.7566879425000013E-29</v>
      </c>
      <c r="O119" t="str">
        <f>'[1]Nueva tabla'!$H$13</f>
        <v>?</v>
      </c>
      <c r="P119">
        <f>'[1]Nueva tabla'!$H$14</f>
        <v>1.0205814730260796</v>
      </c>
      <c r="Q119">
        <f>'[1]Nueva tabla'!$H$15</f>
        <v>19011.201435356717</v>
      </c>
      <c r="R119">
        <f>'[1]Nueva tabla'!$H$16</f>
        <v>9.0477868423386068E-25</v>
      </c>
      <c r="S119">
        <f>'[1]Nueva tabla'!$H$17</f>
        <v>75.572066891801697</v>
      </c>
      <c r="T119">
        <f>'[1]Nueva tabla'!$H$18</f>
        <v>0.38019831788551034</v>
      </c>
      <c r="U119">
        <f>'[1]Nueva tabla'!$H$19</f>
        <v>1.9771072926682309E-10</v>
      </c>
      <c r="V119">
        <f>'[1]Nueva tabla'!$H$20</f>
        <v>3.2230927073317691E-10</v>
      </c>
      <c r="W119">
        <f>'[1]Nueva tabla'!$H$21</f>
        <v>3.8041363338768374E-10</v>
      </c>
      <c r="X119">
        <f>'[1]Nueva tabla'!$H$22</f>
        <v>3.8041363338768369E-10</v>
      </c>
      <c r="Y119">
        <f>'[1]Nueva tabla'!$H$23</f>
        <v>108.36704010608628</v>
      </c>
      <c r="Z119">
        <f>'[1]Nueva tabla'!$H$24</f>
        <v>110.55247038767138</v>
      </c>
      <c r="AA119">
        <f>'[1]Nueva tabla'!$H$27</f>
        <v>90</v>
      </c>
      <c r="AB119">
        <f>'[1]Nueva tabla'!$H$28</f>
        <v>10</v>
      </c>
      <c r="AC119">
        <f>'[1]Nueva tabla'!$H$29</f>
        <v>3.2730000000000001</v>
      </c>
    </row>
    <row r="120" spans="1:29" x14ac:dyDescent="0.35">
      <c r="A120" t="s">
        <v>33</v>
      </c>
      <c r="B120" t="s">
        <v>34</v>
      </c>
      <c r="C120">
        <v>1</v>
      </c>
      <c r="D120">
        <v>20</v>
      </c>
      <c r="E120">
        <v>1.4460999136249799</v>
      </c>
      <c r="F120" t="s">
        <v>29</v>
      </c>
      <c r="G120" s="4">
        <f t="shared" si="12"/>
        <v>1.5406000000000001E-10</v>
      </c>
      <c r="H120" s="4">
        <v>1</v>
      </c>
      <c r="I120" s="4">
        <f t="shared" si="13"/>
        <v>3.2500000000000002E-10</v>
      </c>
      <c r="J120" s="4">
        <f t="shared" si="14"/>
        <v>5.2002000000000003E-10</v>
      </c>
      <c r="K120" s="4">
        <f t="shared" si="15"/>
        <v>1.2000000000000002E-8</v>
      </c>
      <c r="L120">
        <f>'[1]Nueva tabla'!$H$10</f>
        <v>6.4818509959752269E-11</v>
      </c>
      <c r="M120">
        <f>'[1]Nueva tabla'!$H$11</f>
        <v>1.6000615384615384</v>
      </c>
      <c r="N120">
        <f>'[1]Nueva tabla'!$H$12</f>
        <v>4.7566879425000013E-29</v>
      </c>
      <c r="O120" t="str">
        <f>'[1]Nueva tabla'!$H$13</f>
        <v>?</v>
      </c>
      <c r="P120">
        <f>'[1]Nueva tabla'!$H$14</f>
        <v>1.0205814730260796</v>
      </c>
      <c r="Q120">
        <f>'[1]Nueva tabla'!$H$15</f>
        <v>19011.201435356717</v>
      </c>
      <c r="R120">
        <f>'[1]Nueva tabla'!$H$16</f>
        <v>9.0477868423386068E-25</v>
      </c>
      <c r="S120">
        <f>'[1]Nueva tabla'!$H$17</f>
        <v>75.572066891801697</v>
      </c>
      <c r="T120">
        <f>'[1]Nueva tabla'!$H$18</f>
        <v>0.38019831788551034</v>
      </c>
      <c r="U120">
        <f>'[1]Nueva tabla'!$H$19</f>
        <v>1.9771072926682309E-10</v>
      </c>
      <c r="V120">
        <f>'[1]Nueva tabla'!$H$20</f>
        <v>3.2230927073317691E-10</v>
      </c>
      <c r="W120">
        <f>'[1]Nueva tabla'!$H$21</f>
        <v>3.8041363338768374E-10</v>
      </c>
      <c r="X120">
        <f>'[1]Nueva tabla'!$H$22</f>
        <v>3.8041363338768369E-10</v>
      </c>
      <c r="Y120">
        <f>'[1]Nueva tabla'!$H$23</f>
        <v>108.36704010608628</v>
      </c>
      <c r="Z120">
        <f>'[1]Nueva tabla'!$H$24</f>
        <v>110.55247038767138</v>
      </c>
      <c r="AA120">
        <f>'[1]Nueva tabla'!$H$27</f>
        <v>90</v>
      </c>
      <c r="AB120">
        <f>'[1]Nueva tabla'!$H$28</f>
        <v>10</v>
      </c>
      <c r="AC120">
        <f>'[1]Nueva tabla'!$H$29</f>
        <v>3.2730000000000001</v>
      </c>
    </row>
    <row r="121" spans="1:29" x14ac:dyDescent="0.35">
      <c r="A121" t="s">
        <v>33</v>
      </c>
      <c r="B121" t="s">
        <v>34</v>
      </c>
      <c r="C121">
        <v>2</v>
      </c>
      <c r="D121">
        <v>20</v>
      </c>
      <c r="E121">
        <v>12.883435594113401</v>
      </c>
      <c r="F121" t="s">
        <v>29</v>
      </c>
      <c r="G121" s="4">
        <f t="shared" si="12"/>
        <v>1.5406000000000001E-10</v>
      </c>
      <c r="H121" s="4">
        <v>1</v>
      </c>
      <c r="I121" s="4">
        <f t="shared" si="13"/>
        <v>3.2500000000000002E-10</v>
      </c>
      <c r="J121" s="4">
        <f t="shared" si="14"/>
        <v>5.2002000000000003E-10</v>
      </c>
      <c r="K121" s="4">
        <f t="shared" si="15"/>
        <v>1.2000000000000002E-8</v>
      </c>
      <c r="L121">
        <f>'[1]Nueva tabla'!$H$10</f>
        <v>6.4818509959752269E-11</v>
      </c>
      <c r="M121">
        <f>'[1]Nueva tabla'!$H$11</f>
        <v>1.6000615384615384</v>
      </c>
      <c r="N121">
        <f>'[1]Nueva tabla'!$H$12</f>
        <v>4.7566879425000013E-29</v>
      </c>
      <c r="O121" t="str">
        <f>'[1]Nueva tabla'!$H$13</f>
        <v>?</v>
      </c>
      <c r="P121">
        <f>'[1]Nueva tabla'!$H$14</f>
        <v>1.0205814730260796</v>
      </c>
      <c r="Q121">
        <f>'[1]Nueva tabla'!$H$15</f>
        <v>19011.201435356717</v>
      </c>
      <c r="R121">
        <f>'[1]Nueva tabla'!$H$16</f>
        <v>9.0477868423386068E-25</v>
      </c>
      <c r="S121">
        <f>'[1]Nueva tabla'!$H$17</f>
        <v>75.572066891801697</v>
      </c>
      <c r="T121">
        <f>'[1]Nueva tabla'!$H$18</f>
        <v>0.38019831788551034</v>
      </c>
      <c r="U121">
        <f>'[1]Nueva tabla'!$H$19</f>
        <v>1.9771072926682309E-10</v>
      </c>
      <c r="V121">
        <f>'[1]Nueva tabla'!$H$20</f>
        <v>3.2230927073317691E-10</v>
      </c>
      <c r="W121">
        <f>'[1]Nueva tabla'!$H$21</f>
        <v>3.8041363338768374E-10</v>
      </c>
      <c r="X121">
        <f>'[1]Nueva tabla'!$H$22</f>
        <v>3.8041363338768369E-10</v>
      </c>
      <c r="Y121">
        <f>'[1]Nueva tabla'!$H$23</f>
        <v>108.36704010608628</v>
      </c>
      <c r="Z121">
        <f>'[1]Nueva tabla'!$H$24</f>
        <v>110.55247038767138</v>
      </c>
      <c r="AA121">
        <f>'[1]Nueva tabla'!$H$27</f>
        <v>90</v>
      </c>
      <c r="AB121">
        <f>'[1]Nueva tabla'!$H$28</f>
        <v>10</v>
      </c>
      <c r="AC121">
        <f>'[1]Nueva tabla'!$H$29</f>
        <v>3.2730000000000001</v>
      </c>
    </row>
    <row r="122" spans="1:29" x14ac:dyDescent="0.35">
      <c r="A122" t="s">
        <v>33</v>
      </c>
      <c r="B122" t="s">
        <v>34</v>
      </c>
      <c r="C122">
        <v>3</v>
      </c>
      <c r="D122">
        <v>20</v>
      </c>
      <c r="E122">
        <v>19.3251533911702</v>
      </c>
      <c r="F122" t="s">
        <v>29</v>
      </c>
      <c r="G122" s="4">
        <f t="shared" si="12"/>
        <v>1.5406000000000001E-10</v>
      </c>
      <c r="H122" s="4">
        <v>1</v>
      </c>
      <c r="I122" s="4">
        <f t="shared" si="13"/>
        <v>3.2500000000000002E-10</v>
      </c>
      <c r="J122" s="4">
        <f t="shared" si="14"/>
        <v>5.2002000000000003E-10</v>
      </c>
      <c r="K122" s="4">
        <f t="shared" si="15"/>
        <v>1.2000000000000002E-8</v>
      </c>
      <c r="L122">
        <f>'[1]Nueva tabla'!$H$10</f>
        <v>6.4818509959752269E-11</v>
      </c>
      <c r="M122">
        <f>'[1]Nueva tabla'!$H$11</f>
        <v>1.6000615384615384</v>
      </c>
      <c r="N122">
        <f>'[1]Nueva tabla'!$H$12</f>
        <v>4.7566879425000013E-29</v>
      </c>
      <c r="O122" t="str">
        <f>'[1]Nueva tabla'!$H$13</f>
        <v>?</v>
      </c>
      <c r="P122">
        <f>'[1]Nueva tabla'!$H$14</f>
        <v>1.0205814730260796</v>
      </c>
      <c r="Q122">
        <f>'[1]Nueva tabla'!$H$15</f>
        <v>19011.201435356717</v>
      </c>
      <c r="R122">
        <f>'[1]Nueva tabla'!$H$16</f>
        <v>9.0477868423386068E-25</v>
      </c>
      <c r="S122">
        <f>'[1]Nueva tabla'!$H$17</f>
        <v>75.572066891801697</v>
      </c>
      <c r="T122">
        <f>'[1]Nueva tabla'!$H$18</f>
        <v>0.38019831788551034</v>
      </c>
      <c r="U122">
        <f>'[1]Nueva tabla'!$H$19</f>
        <v>1.9771072926682309E-10</v>
      </c>
      <c r="V122">
        <f>'[1]Nueva tabla'!$H$20</f>
        <v>3.2230927073317691E-10</v>
      </c>
      <c r="W122">
        <f>'[1]Nueva tabla'!$H$21</f>
        <v>3.8041363338768374E-10</v>
      </c>
      <c r="X122">
        <f>'[1]Nueva tabla'!$H$22</f>
        <v>3.8041363338768369E-10</v>
      </c>
      <c r="Y122">
        <f>'[1]Nueva tabla'!$H$23</f>
        <v>108.36704010608628</v>
      </c>
      <c r="Z122">
        <f>'[1]Nueva tabla'!$H$24</f>
        <v>110.55247038767138</v>
      </c>
      <c r="AA122">
        <f>'[1]Nueva tabla'!$H$27</f>
        <v>90</v>
      </c>
      <c r="AB122">
        <f>'[1]Nueva tabla'!$H$28</f>
        <v>10</v>
      </c>
      <c r="AC122">
        <f>'[1]Nueva tabla'!$H$29</f>
        <v>3.2730000000000001</v>
      </c>
    </row>
    <row r="123" spans="1:29" x14ac:dyDescent="0.35">
      <c r="A123" t="s">
        <v>33</v>
      </c>
      <c r="B123" t="s">
        <v>34</v>
      </c>
      <c r="C123">
        <v>4</v>
      </c>
      <c r="D123">
        <v>20</v>
      </c>
      <c r="E123">
        <v>20.5083260477724</v>
      </c>
      <c r="F123" t="s">
        <v>29</v>
      </c>
      <c r="G123" s="4">
        <f t="shared" si="12"/>
        <v>1.5406000000000001E-10</v>
      </c>
      <c r="H123" s="4">
        <v>1</v>
      </c>
      <c r="I123" s="4">
        <f t="shared" si="13"/>
        <v>3.2500000000000002E-10</v>
      </c>
      <c r="J123" s="4">
        <f t="shared" si="14"/>
        <v>5.2002000000000003E-10</v>
      </c>
      <c r="K123" s="4">
        <f t="shared" si="15"/>
        <v>1.2000000000000002E-8</v>
      </c>
      <c r="L123">
        <f>'[1]Nueva tabla'!$H$10</f>
        <v>6.4818509959752269E-11</v>
      </c>
      <c r="M123">
        <f>'[1]Nueva tabla'!$H$11</f>
        <v>1.6000615384615384</v>
      </c>
      <c r="N123">
        <f>'[1]Nueva tabla'!$H$12</f>
        <v>4.7566879425000013E-29</v>
      </c>
      <c r="O123" t="str">
        <f>'[1]Nueva tabla'!$H$13</f>
        <v>?</v>
      </c>
      <c r="P123">
        <f>'[1]Nueva tabla'!$H$14</f>
        <v>1.0205814730260796</v>
      </c>
      <c r="Q123">
        <f>'[1]Nueva tabla'!$H$15</f>
        <v>19011.201435356717</v>
      </c>
      <c r="R123">
        <f>'[1]Nueva tabla'!$H$16</f>
        <v>9.0477868423386068E-25</v>
      </c>
      <c r="S123">
        <f>'[1]Nueva tabla'!$H$17</f>
        <v>75.572066891801697</v>
      </c>
      <c r="T123">
        <f>'[1]Nueva tabla'!$H$18</f>
        <v>0.38019831788551034</v>
      </c>
      <c r="U123">
        <f>'[1]Nueva tabla'!$H$19</f>
        <v>1.9771072926682309E-10</v>
      </c>
      <c r="V123">
        <f>'[1]Nueva tabla'!$H$20</f>
        <v>3.2230927073317691E-10</v>
      </c>
      <c r="W123">
        <f>'[1]Nueva tabla'!$H$21</f>
        <v>3.8041363338768374E-10</v>
      </c>
      <c r="X123">
        <f>'[1]Nueva tabla'!$H$22</f>
        <v>3.8041363338768369E-10</v>
      </c>
      <c r="Y123">
        <f>'[1]Nueva tabla'!$H$23</f>
        <v>108.36704010608628</v>
      </c>
      <c r="Z123">
        <f>'[1]Nueva tabla'!$H$24</f>
        <v>110.55247038767138</v>
      </c>
      <c r="AA123">
        <f>'[1]Nueva tabla'!$H$27</f>
        <v>90</v>
      </c>
      <c r="AB123">
        <f>'[1]Nueva tabla'!$H$28</f>
        <v>10</v>
      </c>
      <c r="AC123">
        <f>'[1]Nueva tabla'!$H$29</f>
        <v>3.2730000000000001</v>
      </c>
    </row>
    <row r="124" spans="1:29" x14ac:dyDescent="0.35">
      <c r="A124" t="s">
        <v>33</v>
      </c>
      <c r="B124" t="s">
        <v>34</v>
      </c>
      <c r="C124">
        <v>5</v>
      </c>
      <c r="D124">
        <v>20</v>
      </c>
      <c r="E124">
        <v>22.217353218420101</v>
      </c>
      <c r="F124" t="s">
        <v>29</v>
      </c>
      <c r="G124" s="4">
        <f t="shared" si="12"/>
        <v>1.5406000000000001E-10</v>
      </c>
      <c r="H124" s="4">
        <v>1</v>
      </c>
      <c r="I124" s="4">
        <f t="shared" si="13"/>
        <v>3.2500000000000002E-10</v>
      </c>
      <c r="J124" s="4">
        <f t="shared" si="14"/>
        <v>5.2002000000000003E-10</v>
      </c>
      <c r="K124" s="4">
        <f t="shared" si="15"/>
        <v>1.2000000000000002E-8</v>
      </c>
      <c r="L124">
        <f>'[1]Nueva tabla'!$H$10</f>
        <v>6.4818509959752269E-11</v>
      </c>
      <c r="M124">
        <f>'[1]Nueva tabla'!$H$11</f>
        <v>1.6000615384615384</v>
      </c>
      <c r="N124">
        <f>'[1]Nueva tabla'!$H$12</f>
        <v>4.7566879425000013E-29</v>
      </c>
      <c r="O124" t="str">
        <f>'[1]Nueva tabla'!$H$13</f>
        <v>?</v>
      </c>
      <c r="P124">
        <f>'[1]Nueva tabla'!$H$14</f>
        <v>1.0205814730260796</v>
      </c>
      <c r="Q124">
        <f>'[1]Nueva tabla'!$H$15</f>
        <v>19011.201435356717</v>
      </c>
      <c r="R124">
        <f>'[1]Nueva tabla'!$H$16</f>
        <v>9.0477868423386068E-25</v>
      </c>
      <c r="S124">
        <f>'[1]Nueva tabla'!$H$17</f>
        <v>75.572066891801697</v>
      </c>
      <c r="T124">
        <f>'[1]Nueva tabla'!$H$18</f>
        <v>0.38019831788551034</v>
      </c>
      <c r="U124">
        <f>'[1]Nueva tabla'!$H$19</f>
        <v>1.9771072926682309E-10</v>
      </c>
      <c r="V124">
        <f>'[1]Nueva tabla'!$H$20</f>
        <v>3.2230927073317691E-10</v>
      </c>
      <c r="W124">
        <f>'[1]Nueva tabla'!$H$21</f>
        <v>3.8041363338768374E-10</v>
      </c>
      <c r="X124">
        <f>'[1]Nueva tabla'!$H$22</f>
        <v>3.8041363338768369E-10</v>
      </c>
      <c r="Y124">
        <f>'[1]Nueva tabla'!$H$23</f>
        <v>108.36704010608628</v>
      </c>
      <c r="Z124">
        <f>'[1]Nueva tabla'!$H$24</f>
        <v>110.55247038767138</v>
      </c>
      <c r="AA124">
        <f>'[1]Nueva tabla'!$H$27</f>
        <v>90</v>
      </c>
      <c r="AB124">
        <f>'[1]Nueva tabla'!$H$28</f>
        <v>10</v>
      </c>
      <c r="AC124">
        <f>'[1]Nueva tabla'!$H$29</f>
        <v>3.2730000000000001</v>
      </c>
    </row>
    <row r="125" spans="1:29" x14ac:dyDescent="0.35">
      <c r="A125" t="s">
        <v>33</v>
      </c>
      <c r="B125" t="s">
        <v>34</v>
      </c>
      <c r="C125">
        <v>6</v>
      </c>
      <c r="D125">
        <v>20</v>
      </c>
      <c r="E125">
        <v>24.189307646090501</v>
      </c>
      <c r="F125" t="s">
        <v>29</v>
      </c>
      <c r="G125" s="4">
        <f t="shared" si="12"/>
        <v>1.5406000000000001E-10</v>
      </c>
      <c r="H125" s="4">
        <v>1</v>
      </c>
      <c r="I125" s="4">
        <f t="shared" si="13"/>
        <v>3.2500000000000002E-10</v>
      </c>
      <c r="J125" s="4">
        <f t="shared" si="14"/>
        <v>5.2002000000000003E-10</v>
      </c>
      <c r="K125" s="4">
        <f t="shared" si="15"/>
        <v>1.2000000000000002E-8</v>
      </c>
      <c r="L125">
        <f>'[1]Nueva tabla'!$H$10</f>
        <v>6.4818509959752269E-11</v>
      </c>
      <c r="M125">
        <f>'[1]Nueva tabla'!$H$11</f>
        <v>1.6000615384615384</v>
      </c>
      <c r="N125">
        <f>'[1]Nueva tabla'!$H$12</f>
        <v>4.7566879425000013E-29</v>
      </c>
      <c r="O125" t="str">
        <f>'[1]Nueva tabla'!$H$13</f>
        <v>?</v>
      </c>
      <c r="P125">
        <f>'[1]Nueva tabla'!$H$14</f>
        <v>1.0205814730260796</v>
      </c>
      <c r="Q125">
        <f>'[1]Nueva tabla'!$H$15</f>
        <v>19011.201435356717</v>
      </c>
      <c r="R125">
        <f>'[1]Nueva tabla'!$H$16</f>
        <v>9.0477868423386068E-25</v>
      </c>
      <c r="S125">
        <f>'[1]Nueva tabla'!$H$17</f>
        <v>75.572066891801697</v>
      </c>
      <c r="T125">
        <f>'[1]Nueva tabla'!$H$18</f>
        <v>0.38019831788551034</v>
      </c>
      <c r="U125">
        <f>'[1]Nueva tabla'!$H$19</f>
        <v>1.9771072926682309E-10</v>
      </c>
      <c r="V125">
        <f>'[1]Nueva tabla'!$H$20</f>
        <v>3.2230927073317691E-10</v>
      </c>
      <c r="W125">
        <f>'[1]Nueva tabla'!$H$21</f>
        <v>3.8041363338768374E-10</v>
      </c>
      <c r="X125">
        <f>'[1]Nueva tabla'!$H$22</f>
        <v>3.8041363338768369E-10</v>
      </c>
      <c r="Y125">
        <f>'[1]Nueva tabla'!$H$23</f>
        <v>108.36704010608628</v>
      </c>
      <c r="Z125">
        <f>'[1]Nueva tabla'!$H$24</f>
        <v>110.55247038767138</v>
      </c>
      <c r="AA125">
        <f>'[1]Nueva tabla'!$H$27</f>
        <v>90</v>
      </c>
      <c r="AB125">
        <f>'[1]Nueva tabla'!$H$28</f>
        <v>10</v>
      </c>
      <c r="AC125">
        <f>'[1]Nueva tabla'!$H$29</f>
        <v>3.2730000000000001</v>
      </c>
    </row>
    <row r="126" spans="1:29" x14ac:dyDescent="0.35">
      <c r="A126" t="s">
        <v>33</v>
      </c>
      <c r="B126" t="s">
        <v>34</v>
      </c>
      <c r="C126">
        <v>7</v>
      </c>
      <c r="D126">
        <v>20</v>
      </c>
      <c r="E126">
        <v>26.424189330783701</v>
      </c>
      <c r="F126" t="s">
        <v>29</v>
      </c>
      <c r="G126" s="4">
        <f t="shared" si="12"/>
        <v>1.5406000000000001E-10</v>
      </c>
      <c r="H126" s="4">
        <v>1</v>
      </c>
      <c r="I126" s="4">
        <f t="shared" si="13"/>
        <v>3.2500000000000002E-10</v>
      </c>
      <c r="J126" s="4">
        <f t="shared" si="14"/>
        <v>5.2002000000000003E-10</v>
      </c>
      <c r="K126" s="4">
        <f t="shared" si="15"/>
        <v>1.2000000000000002E-8</v>
      </c>
      <c r="L126">
        <f>'[1]Nueva tabla'!$H$10</f>
        <v>6.4818509959752269E-11</v>
      </c>
      <c r="M126">
        <f>'[1]Nueva tabla'!$H$11</f>
        <v>1.6000615384615384</v>
      </c>
      <c r="N126">
        <f>'[1]Nueva tabla'!$H$12</f>
        <v>4.7566879425000013E-29</v>
      </c>
      <c r="O126" t="str">
        <f>'[1]Nueva tabla'!$H$13</f>
        <v>?</v>
      </c>
      <c r="P126">
        <f>'[1]Nueva tabla'!$H$14</f>
        <v>1.0205814730260796</v>
      </c>
      <c r="Q126">
        <f>'[1]Nueva tabla'!$H$15</f>
        <v>19011.201435356717</v>
      </c>
      <c r="R126">
        <f>'[1]Nueva tabla'!$H$16</f>
        <v>9.0477868423386068E-25</v>
      </c>
      <c r="S126">
        <f>'[1]Nueva tabla'!$H$17</f>
        <v>75.572066891801697</v>
      </c>
      <c r="T126">
        <f>'[1]Nueva tabla'!$H$18</f>
        <v>0.38019831788551034</v>
      </c>
      <c r="U126">
        <f>'[1]Nueva tabla'!$H$19</f>
        <v>1.9771072926682309E-10</v>
      </c>
      <c r="V126">
        <f>'[1]Nueva tabla'!$H$20</f>
        <v>3.2230927073317691E-10</v>
      </c>
      <c r="W126">
        <f>'[1]Nueva tabla'!$H$21</f>
        <v>3.8041363338768374E-10</v>
      </c>
      <c r="X126">
        <f>'[1]Nueva tabla'!$H$22</f>
        <v>3.8041363338768369E-10</v>
      </c>
      <c r="Y126">
        <f>'[1]Nueva tabla'!$H$23</f>
        <v>108.36704010608628</v>
      </c>
      <c r="Z126">
        <f>'[1]Nueva tabla'!$H$24</f>
        <v>110.55247038767138</v>
      </c>
      <c r="AA126">
        <f>'[1]Nueva tabla'!$H$27</f>
        <v>90</v>
      </c>
      <c r="AB126">
        <f>'[1]Nueva tabla'!$H$28</f>
        <v>10</v>
      </c>
      <c r="AC126">
        <f>'[1]Nueva tabla'!$H$29</f>
        <v>3.2730000000000001</v>
      </c>
    </row>
    <row r="127" spans="1:29" x14ac:dyDescent="0.35">
      <c r="A127" t="s">
        <v>33</v>
      </c>
      <c r="B127" t="s">
        <v>34</v>
      </c>
      <c r="C127">
        <v>8</v>
      </c>
      <c r="D127">
        <v>20</v>
      </c>
      <c r="E127">
        <v>28.790534643988199</v>
      </c>
      <c r="F127" t="s">
        <v>29</v>
      </c>
      <c r="G127" s="4">
        <f t="shared" si="12"/>
        <v>1.5406000000000001E-10</v>
      </c>
      <c r="H127" s="4">
        <v>1</v>
      </c>
      <c r="I127" s="4">
        <f t="shared" si="13"/>
        <v>3.2500000000000002E-10</v>
      </c>
      <c r="J127" s="4">
        <f t="shared" si="14"/>
        <v>5.2002000000000003E-10</v>
      </c>
      <c r="K127" s="4">
        <f t="shared" si="15"/>
        <v>1.2000000000000002E-8</v>
      </c>
      <c r="L127">
        <f>'[1]Nueva tabla'!$H$10</f>
        <v>6.4818509959752269E-11</v>
      </c>
      <c r="M127">
        <f>'[1]Nueva tabla'!$H$11</f>
        <v>1.6000615384615384</v>
      </c>
      <c r="N127">
        <f>'[1]Nueva tabla'!$H$12</f>
        <v>4.7566879425000013E-29</v>
      </c>
      <c r="O127" t="str">
        <f>'[1]Nueva tabla'!$H$13</f>
        <v>?</v>
      </c>
      <c r="P127">
        <f>'[1]Nueva tabla'!$H$14</f>
        <v>1.0205814730260796</v>
      </c>
      <c r="Q127">
        <f>'[1]Nueva tabla'!$H$15</f>
        <v>19011.201435356717</v>
      </c>
      <c r="R127">
        <f>'[1]Nueva tabla'!$H$16</f>
        <v>9.0477868423386068E-25</v>
      </c>
      <c r="S127">
        <f>'[1]Nueva tabla'!$H$17</f>
        <v>75.572066891801697</v>
      </c>
      <c r="T127">
        <f>'[1]Nueva tabla'!$H$18</f>
        <v>0.38019831788551034</v>
      </c>
      <c r="U127">
        <f>'[1]Nueva tabla'!$H$19</f>
        <v>1.9771072926682309E-10</v>
      </c>
      <c r="V127">
        <f>'[1]Nueva tabla'!$H$20</f>
        <v>3.2230927073317691E-10</v>
      </c>
      <c r="W127">
        <f>'[1]Nueva tabla'!$H$21</f>
        <v>3.8041363338768374E-10</v>
      </c>
      <c r="X127">
        <f>'[1]Nueva tabla'!$H$22</f>
        <v>3.8041363338768369E-10</v>
      </c>
      <c r="Y127">
        <f>'[1]Nueva tabla'!$H$23</f>
        <v>108.36704010608628</v>
      </c>
      <c r="Z127">
        <f>'[1]Nueva tabla'!$H$24</f>
        <v>110.55247038767138</v>
      </c>
      <c r="AA127">
        <f>'[1]Nueva tabla'!$H$27</f>
        <v>90</v>
      </c>
      <c r="AB127">
        <f>'[1]Nueva tabla'!$H$28</f>
        <v>10</v>
      </c>
      <c r="AC127">
        <f>'[1]Nueva tabla'!$H$29</f>
        <v>3.2730000000000001</v>
      </c>
    </row>
    <row r="128" spans="1:29" x14ac:dyDescent="0.35">
      <c r="A128" t="s">
        <v>33</v>
      </c>
      <c r="B128" t="s">
        <v>34</v>
      </c>
      <c r="C128">
        <v>0</v>
      </c>
      <c r="D128">
        <v>40</v>
      </c>
      <c r="E128">
        <v>0.95486119791666701</v>
      </c>
      <c r="F128" t="s">
        <v>29</v>
      </c>
      <c r="G128" s="4">
        <f t="shared" si="12"/>
        <v>1.5406000000000001E-10</v>
      </c>
      <c r="H128" s="4">
        <v>1</v>
      </c>
      <c r="I128" s="4">
        <f t="shared" si="13"/>
        <v>3.2500000000000002E-10</v>
      </c>
      <c r="J128" s="4">
        <f t="shared" si="14"/>
        <v>5.2002000000000003E-10</v>
      </c>
      <c r="K128" s="4">
        <f t="shared" si="15"/>
        <v>1.2000000000000002E-8</v>
      </c>
      <c r="L128">
        <f>'[1]Nueva tabla'!$H$10</f>
        <v>6.4818509959752269E-11</v>
      </c>
      <c r="M128">
        <f>'[1]Nueva tabla'!$H$11</f>
        <v>1.6000615384615384</v>
      </c>
      <c r="N128">
        <f>'[1]Nueva tabla'!$H$12</f>
        <v>4.7566879425000013E-29</v>
      </c>
      <c r="O128" t="str">
        <f>'[1]Nueva tabla'!$H$13</f>
        <v>?</v>
      </c>
      <c r="P128">
        <f>'[1]Nueva tabla'!$H$14</f>
        <v>1.0205814730260796</v>
      </c>
      <c r="Q128">
        <f>'[1]Nueva tabla'!$H$15</f>
        <v>19011.201435356717</v>
      </c>
      <c r="R128">
        <f>'[1]Nueva tabla'!$H$16</f>
        <v>9.0477868423386068E-25</v>
      </c>
      <c r="S128">
        <f>'[1]Nueva tabla'!$H$17</f>
        <v>75.572066891801697</v>
      </c>
      <c r="T128">
        <f>'[1]Nueva tabla'!$H$18</f>
        <v>0.38019831788551034</v>
      </c>
      <c r="U128">
        <f>'[1]Nueva tabla'!$H$19</f>
        <v>1.9771072926682309E-10</v>
      </c>
      <c r="V128">
        <f>'[1]Nueva tabla'!$H$20</f>
        <v>3.2230927073317691E-10</v>
      </c>
      <c r="W128">
        <f>'[1]Nueva tabla'!$H$21</f>
        <v>3.8041363338768374E-10</v>
      </c>
      <c r="X128">
        <f>'[1]Nueva tabla'!$H$22</f>
        <v>3.8041363338768369E-10</v>
      </c>
      <c r="Y128">
        <f>'[1]Nueva tabla'!$H$23</f>
        <v>108.36704010608628</v>
      </c>
      <c r="Z128">
        <f>'[1]Nueva tabla'!$H$24</f>
        <v>110.55247038767138</v>
      </c>
      <c r="AA128">
        <f>'[1]Nueva tabla'!$H$27</f>
        <v>90</v>
      </c>
      <c r="AB128">
        <f>'[1]Nueva tabla'!$H$28</f>
        <v>10</v>
      </c>
      <c r="AC128">
        <f>'[1]Nueva tabla'!$H$29</f>
        <v>3.2730000000000001</v>
      </c>
    </row>
    <row r="129" spans="1:29" s="22" customFormat="1" x14ac:dyDescent="0.35">
      <c r="A129" s="22" t="s">
        <v>33</v>
      </c>
      <c r="B129" s="22" t="s">
        <v>34</v>
      </c>
      <c r="C129" s="22">
        <v>1</v>
      </c>
      <c r="D129" s="22">
        <v>40</v>
      </c>
      <c r="E129" s="22">
        <v>0</v>
      </c>
      <c r="F129" s="22" t="s">
        <v>29</v>
      </c>
      <c r="G129" s="23">
        <f t="shared" si="12"/>
        <v>1.5406000000000001E-10</v>
      </c>
      <c r="H129" s="23">
        <v>1</v>
      </c>
      <c r="I129" s="23">
        <f t="shared" si="13"/>
        <v>3.2500000000000002E-10</v>
      </c>
      <c r="J129" s="23">
        <f t="shared" si="14"/>
        <v>5.2002000000000003E-10</v>
      </c>
      <c r="K129" s="23">
        <f t="shared" si="15"/>
        <v>1.2000000000000002E-8</v>
      </c>
      <c r="L129" s="22">
        <f>'[1]Nueva tabla'!$H$10</f>
        <v>6.4818509959752269E-11</v>
      </c>
      <c r="M129" s="22">
        <f>'[1]Nueva tabla'!$H$11</f>
        <v>1.6000615384615384</v>
      </c>
      <c r="N129" s="22">
        <f>'[1]Nueva tabla'!$H$12</f>
        <v>4.7566879425000013E-29</v>
      </c>
      <c r="O129" s="22" t="str">
        <f>'[1]Nueva tabla'!$H$13</f>
        <v>?</v>
      </c>
      <c r="P129" s="22">
        <f>'[1]Nueva tabla'!$H$14</f>
        <v>1.0205814730260796</v>
      </c>
      <c r="Q129" s="22">
        <f>'[1]Nueva tabla'!$H$15</f>
        <v>19011.201435356717</v>
      </c>
      <c r="R129" s="22">
        <f>'[1]Nueva tabla'!$H$16</f>
        <v>9.0477868423386068E-25</v>
      </c>
      <c r="S129" s="22">
        <f>'[1]Nueva tabla'!$H$17</f>
        <v>75.572066891801697</v>
      </c>
      <c r="T129" s="22">
        <f>'[1]Nueva tabla'!$H$18</f>
        <v>0.38019831788551034</v>
      </c>
      <c r="U129" s="22">
        <f>'[1]Nueva tabla'!$H$19</f>
        <v>1.9771072926682309E-10</v>
      </c>
      <c r="V129" s="22">
        <f>'[1]Nueva tabla'!$H$20</f>
        <v>3.2230927073317691E-10</v>
      </c>
      <c r="W129" s="22">
        <f>'[1]Nueva tabla'!$H$21</f>
        <v>3.8041363338768374E-10</v>
      </c>
      <c r="X129" s="22">
        <f>'[1]Nueva tabla'!$H$22</f>
        <v>3.8041363338768369E-10</v>
      </c>
      <c r="Y129" s="22">
        <f>'[1]Nueva tabla'!$H$23</f>
        <v>108.36704010608628</v>
      </c>
      <c r="Z129" s="22">
        <f>'[1]Nueva tabla'!$H$24</f>
        <v>110.55247038767138</v>
      </c>
      <c r="AA129" s="22">
        <f>'[1]Nueva tabla'!$H$27</f>
        <v>90</v>
      </c>
      <c r="AB129" s="22">
        <f>'[1]Nueva tabla'!$H$28</f>
        <v>10</v>
      </c>
      <c r="AC129" s="22">
        <f>'[1]Nueva tabla'!$H$29</f>
        <v>3.2730000000000001</v>
      </c>
    </row>
    <row r="130" spans="1:29" x14ac:dyDescent="0.35">
      <c r="A130" t="s">
        <v>33</v>
      </c>
      <c r="B130" t="s">
        <v>34</v>
      </c>
      <c r="C130">
        <v>2</v>
      </c>
      <c r="D130">
        <v>40</v>
      </c>
      <c r="E130">
        <v>7.1180557291666702</v>
      </c>
      <c r="F130" t="s">
        <v>29</v>
      </c>
      <c r="G130" s="4">
        <f t="shared" si="12"/>
        <v>1.5406000000000001E-10</v>
      </c>
      <c r="H130" s="4">
        <v>1</v>
      </c>
      <c r="I130" s="4">
        <f t="shared" si="13"/>
        <v>3.2500000000000002E-10</v>
      </c>
      <c r="J130" s="4">
        <f t="shared" si="14"/>
        <v>5.2002000000000003E-10</v>
      </c>
      <c r="K130" s="4">
        <f t="shared" si="15"/>
        <v>1.2000000000000002E-8</v>
      </c>
      <c r="L130">
        <f>'[1]Nueva tabla'!$H$10</f>
        <v>6.4818509959752269E-11</v>
      </c>
      <c r="M130">
        <f>'[1]Nueva tabla'!$H$11</f>
        <v>1.6000615384615384</v>
      </c>
      <c r="N130">
        <f>'[1]Nueva tabla'!$H$12</f>
        <v>4.7566879425000013E-29</v>
      </c>
      <c r="O130" t="str">
        <f>'[1]Nueva tabla'!$H$13</f>
        <v>?</v>
      </c>
      <c r="P130">
        <f>'[1]Nueva tabla'!$H$14</f>
        <v>1.0205814730260796</v>
      </c>
      <c r="Q130">
        <f>'[1]Nueva tabla'!$H$15</f>
        <v>19011.201435356717</v>
      </c>
      <c r="R130">
        <f>'[1]Nueva tabla'!$H$16</f>
        <v>9.0477868423386068E-25</v>
      </c>
      <c r="S130">
        <f>'[1]Nueva tabla'!$H$17</f>
        <v>75.572066891801697</v>
      </c>
      <c r="T130">
        <f>'[1]Nueva tabla'!$H$18</f>
        <v>0.38019831788551034</v>
      </c>
      <c r="U130">
        <f>'[1]Nueva tabla'!$H$19</f>
        <v>1.9771072926682309E-10</v>
      </c>
      <c r="V130">
        <f>'[1]Nueva tabla'!$H$20</f>
        <v>3.2230927073317691E-10</v>
      </c>
      <c r="W130">
        <f>'[1]Nueva tabla'!$H$21</f>
        <v>3.8041363338768374E-10</v>
      </c>
      <c r="X130">
        <f>'[1]Nueva tabla'!$H$22</f>
        <v>3.8041363338768369E-10</v>
      </c>
      <c r="Y130">
        <f>'[1]Nueva tabla'!$H$23</f>
        <v>108.36704010608628</v>
      </c>
      <c r="Z130">
        <f>'[1]Nueva tabla'!$H$24</f>
        <v>110.55247038767138</v>
      </c>
      <c r="AA130">
        <f>'[1]Nueva tabla'!$H$27</f>
        <v>90</v>
      </c>
      <c r="AB130">
        <f>'[1]Nueva tabla'!$H$28</f>
        <v>10</v>
      </c>
      <c r="AC130">
        <f>'[1]Nueva tabla'!$H$29</f>
        <v>3.2730000000000001</v>
      </c>
    </row>
    <row r="131" spans="1:29" x14ac:dyDescent="0.35">
      <c r="A131" t="s">
        <v>33</v>
      </c>
      <c r="B131" t="s">
        <v>34</v>
      </c>
      <c r="C131">
        <v>3</v>
      </c>
      <c r="D131">
        <v>40</v>
      </c>
      <c r="E131">
        <v>15.8854166666667</v>
      </c>
      <c r="F131" t="s">
        <v>29</v>
      </c>
      <c r="G131" s="4">
        <f t="shared" si="12"/>
        <v>1.5406000000000001E-10</v>
      </c>
      <c r="H131" s="4">
        <v>1</v>
      </c>
      <c r="I131" s="4">
        <f t="shared" si="13"/>
        <v>3.2500000000000002E-10</v>
      </c>
      <c r="J131" s="4">
        <f t="shared" si="14"/>
        <v>5.2002000000000003E-10</v>
      </c>
      <c r="K131" s="4">
        <f t="shared" si="15"/>
        <v>1.2000000000000002E-8</v>
      </c>
      <c r="L131">
        <f>'[1]Nueva tabla'!$H$10</f>
        <v>6.4818509959752269E-11</v>
      </c>
      <c r="M131">
        <f>'[1]Nueva tabla'!$H$11</f>
        <v>1.6000615384615384</v>
      </c>
      <c r="N131">
        <f>'[1]Nueva tabla'!$H$12</f>
        <v>4.7566879425000013E-29</v>
      </c>
      <c r="O131" t="str">
        <f>'[1]Nueva tabla'!$H$13</f>
        <v>?</v>
      </c>
      <c r="P131">
        <f>'[1]Nueva tabla'!$H$14</f>
        <v>1.0205814730260796</v>
      </c>
      <c r="Q131">
        <f>'[1]Nueva tabla'!$H$15</f>
        <v>19011.201435356717</v>
      </c>
      <c r="R131">
        <f>'[1]Nueva tabla'!$H$16</f>
        <v>9.0477868423386068E-25</v>
      </c>
      <c r="S131">
        <f>'[1]Nueva tabla'!$H$17</f>
        <v>75.572066891801697</v>
      </c>
      <c r="T131">
        <f>'[1]Nueva tabla'!$H$18</f>
        <v>0.38019831788551034</v>
      </c>
      <c r="U131">
        <f>'[1]Nueva tabla'!$H$19</f>
        <v>1.9771072926682309E-10</v>
      </c>
      <c r="V131">
        <f>'[1]Nueva tabla'!$H$20</f>
        <v>3.2230927073317691E-10</v>
      </c>
      <c r="W131">
        <f>'[1]Nueva tabla'!$H$21</f>
        <v>3.8041363338768374E-10</v>
      </c>
      <c r="X131">
        <f>'[1]Nueva tabla'!$H$22</f>
        <v>3.8041363338768369E-10</v>
      </c>
      <c r="Y131">
        <f>'[1]Nueva tabla'!$H$23</f>
        <v>108.36704010608628</v>
      </c>
      <c r="Z131">
        <f>'[1]Nueva tabla'!$H$24</f>
        <v>110.55247038767138</v>
      </c>
      <c r="AA131">
        <f>'[1]Nueva tabla'!$H$27</f>
        <v>90</v>
      </c>
      <c r="AB131">
        <f>'[1]Nueva tabla'!$H$28</f>
        <v>10</v>
      </c>
      <c r="AC131">
        <f>'[1]Nueva tabla'!$H$29</f>
        <v>3.2730000000000001</v>
      </c>
    </row>
    <row r="132" spans="1:29" x14ac:dyDescent="0.35">
      <c r="A132" t="s">
        <v>33</v>
      </c>
      <c r="B132" t="s">
        <v>34</v>
      </c>
      <c r="C132">
        <v>4</v>
      </c>
      <c r="D132">
        <v>40</v>
      </c>
      <c r="E132">
        <v>19.878472395833299</v>
      </c>
      <c r="F132" t="s">
        <v>29</v>
      </c>
      <c r="G132" s="4">
        <f t="shared" si="12"/>
        <v>1.5406000000000001E-10</v>
      </c>
      <c r="H132" s="4">
        <v>1</v>
      </c>
      <c r="I132" s="4">
        <f t="shared" si="13"/>
        <v>3.2500000000000002E-10</v>
      </c>
      <c r="J132" s="4">
        <f t="shared" si="14"/>
        <v>5.2002000000000003E-10</v>
      </c>
      <c r="K132" s="4">
        <f t="shared" si="15"/>
        <v>1.2000000000000002E-8</v>
      </c>
      <c r="L132">
        <f>'[1]Nueva tabla'!$H$10</f>
        <v>6.4818509959752269E-11</v>
      </c>
      <c r="M132">
        <f>'[1]Nueva tabla'!$H$11</f>
        <v>1.6000615384615384</v>
      </c>
      <c r="N132">
        <f>'[1]Nueva tabla'!$H$12</f>
        <v>4.7566879425000013E-29</v>
      </c>
      <c r="O132" t="str">
        <f>'[1]Nueva tabla'!$H$13</f>
        <v>?</v>
      </c>
      <c r="P132">
        <f>'[1]Nueva tabla'!$H$14</f>
        <v>1.0205814730260796</v>
      </c>
      <c r="Q132">
        <f>'[1]Nueva tabla'!$H$15</f>
        <v>19011.201435356717</v>
      </c>
      <c r="R132">
        <f>'[1]Nueva tabla'!$H$16</f>
        <v>9.0477868423386068E-25</v>
      </c>
      <c r="S132">
        <f>'[1]Nueva tabla'!$H$17</f>
        <v>75.572066891801697</v>
      </c>
      <c r="T132">
        <f>'[1]Nueva tabla'!$H$18</f>
        <v>0.38019831788551034</v>
      </c>
      <c r="U132">
        <f>'[1]Nueva tabla'!$H$19</f>
        <v>1.9771072926682309E-10</v>
      </c>
      <c r="V132">
        <f>'[1]Nueva tabla'!$H$20</f>
        <v>3.2230927073317691E-10</v>
      </c>
      <c r="W132">
        <f>'[1]Nueva tabla'!$H$21</f>
        <v>3.8041363338768374E-10</v>
      </c>
      <c r="X132">
        <f>'[1]Nueva tabla'!$H$22</f>
        <v>3.8041363338768369E-10</v>
      </c>
      <c r="Y132">
        <f>'[1]Nueva tabla'!$H$23</f>
        <v>108.36704010608628</v>
      </c>
      <c r="Z132">
        <f>'[1]Nueva tabla'!$H$24</f>
        <v>110.55247038767138</v>
      </c>
      <c r="AA132">
        <f>'[1]Nueva tabla'!$H$27</f>
        <v>90</v>
      </c>
      <c r="AB132">
        <f>'[1]Nueva tabla'!$H$28</f>
        <v>10</v>
      </c>
      <c r="AC132">
        <f>'[1]Nueva tabla'!$H$29</f>
        <v>3.2730000000000001</v>
      </c>
    </row>
    <row r="133" spans="1:29" x14ac:dyDescent="0.35">
      <c r="A133" t="s">
        <v>33</v>
      </c>
      <c r="B133" t="s">
        <v>34</v>
      </c>
      <c r="C133">
        <v>5</v>
      </c>
      <c r="D133">
        <v>40</v>
      </c>
      <c r="E133">
        <v>22.743055729166699</v>
      </c>
      <c r="F133" t="s">
        <v>29</v>
      </c>
      <c r="G133" s="4">
        <f t="shared" si="12"/>
        <v>1.5406000000000001E-10</v>
      </c>
      <c r="H133" s="4">
        <v>1</v>
      </c>
      <c r="I133" s="4">
        <f t="shared" si="13"/>
        <v>3.2500000000000002E-10</v>
      </c>
      <c r="J133" s="4">
        <f t="shared" si="14"/>
        <v>5.2002000000000003E-10</v>
      </c>
      <c r="K133" s="4">
        <f t="shared" si="15"/>
        <v>1.2000000000000002E-8</v>
      </c>
      <c r="L133">
        <f>'[1]Nueva tabla'!$H$10</f>
        <v>6.4818509959752269E-11</v>
      </c>
      <c r="M133">
        <f>'[1]Nueva tabla'!$H$11</f>
        <v>1.6000615384615384</v>
      </c>
      <c r="N133">
        <f>'[1]Nueva tabla'!$H$12</f>
        <v>4.7566879425000013E-29</v>
      </c>
      <c r="O133" t="str">
        <f>'[1]Nueva tabla'!$H$13</f>
        <v>?</v>
      </c>
      <c r="P133">
        <f>'[1]Nueva tabla'!$H$14</f>
        <v>1.0205814730260796</v>
      </c>
      <c r="Q133">
        <f>'[1]Nueva tabla'!$H$15</f>
        <v>19011.201435356717</v>
      </c>
      <c r="R133">
        <f>'[1]Nueva tabla'!$H$16</f>
        <v>9.0477868423386068E-25</v>
      </c>
      <c r="S133">
        <f>'[1]Nueva tabla'!$H$17</f>
        <v>75.572066891801697</v>
      </c>
      <c r="T133">
        <f>'[1]Nueva tabla'!$H$18</f>
        <v>0.38019831788551034</v>
      </c>
      <c r="U133">
        <f>'[1]Nueva tabla'!$H$19</f>
        <v>1.9771072926682309E-10</v>
      </c>
      <c r="V133">
        <f>'[1]Nueva tabla'!$H$20</f>
        <v>3.2230927073317691E-10</v>
      </c>
      <c r="W133">
        <f>'[1]Nueva tabla'!$H$21</f>
        <v>3.8041363338768374E-10</v>
      </c>
      <c r="X133">
        <f>'[1]Nueva tabla'!$H$22</f>
        <v>3.8041363338768369E-10</v>
      </c>
      <c r="Y133">
        <f>'[1]Nueva tabla'!$H$23</f>
        <v>108.36704010608628</v>
      </c>
      <c r="Z133">
        <f>'[1]Nueva tabla'!$H$24</f>
        <v>110.55247038767138</v>
      </c>
      <c r="AA133">
        <f>'[1]Nueva tabla'!$H$27</f>
        <v>90</v>
      </c>
      <c r="AB133">
        <f>'[1]Nueva tabla'!$H$28</f>
        <v>10</v>
      </c>
      <c r="AC133">
        <f>'[1]Nueva tabla'!$H$29</f>
        <v>3.2730000000000001</v>
      </c>
    </row>
    <row r="134" spans="1:29" x14ac:dyDescent="0.35">
      <c r="A134" t="s">
        <v>33</v>
      </c>
      <c r="B134" t="s">
        <v>34</v>
      </c>
      <c r="C134">
        <v>6</v>
      </c>
      <c r="D134">
        <v>40</v>
      </c>
      <c r="E134">
        <v>24.131944531249999</v>
      </c>
      <c r="F134" t="s">
        <v>29</v>
      </c>
      <c r="G134" s="4">
        <f t="shared" si="12"/>
        <v>1.5406000000000001E-10</v>
      </c>
      <c r="H134" s="4">
        <v>1</v>
      </c>
      <c r="I134" s="4">
        <f t="shared" si="13"/>
        <v>3.2500000000000002E-10</v>
      </c>
      <c r="J134" s="4">
        <f t="shared" si="14"/>
        <v>5.2002000000000003E-10</v>
      </c>
      <c r="K134" s="4">
        <f t="shared" si="15"/>
        <v>1.2000000000000002E-8</v>
      </c>
      <c r="L134">
        <f>'[1]Nueva tabla'!$H$10</f>
        <v>6.4818509959752269E-11</v>
      </c>
      <c r="M134">
        <f>'[1]Nueva tabla'!$H$11</f>
        <v>1.6000615384615384</v>
      </c>
      <c r="N134">
        <f>'[1]Nueva tabla'!$H$12</f>
        <v>4.7566879425000013E-29</v>
      </c>
      <c r="O134" t="str">
        <f>'[1]Nueva tabla'!$H$13</f>
        <v>?</v>
      </c>
      <c r="P134">
        <f>'[1]Nueva tabla'!$H$14</f>
        <v>1.0205814730260796</v>
      </c>
      <c r="Q134">
        <f>'[1]Nueva tabla'!$H$15</f>
        <v>19011.201435356717</v>
      </c>
      <c r="R134">
        <f>'[1]Nueva tabla'!$H$16</f>
        <v>9.0477868423386068E-25</v>
      </c>
      <c r="S134">
        <f>'[1]Nueva tabla'!$H$17</f>
        <v>75.572066891801697</v>
      </c>
      <c r="T134">
        <f>'[1]Nueva tabla'!$H$18</f>
        <v>0.38019831788551034</v>
      </c>
      <c r="U134">
        <f>'[1]Nueva tabla'!$H$19</f>
        <v>1.9771072926682309E-10</v>
      </c>
      <c r="V134">
        <f>'[1]Nueva tabla'!$H$20</f>
        <v>3.2230927073317691E-10</v>
      </c>
      <c r="W134">
        <f>'[1]Nueva tabla'!$H$21</f>
        <v>3.8041363338768374E-10</v>
      </c>
      <c r="X134">
        <f>'[1]Nueva tabla'!$H$22</f>
        <v>3.8041363338768369E-10</v>
      </c>
      <c r="Y134">
        <f>'[1]Nueva tabla'!$H$23</f>
        <v>108.36704010608628</v>
      </c>
      <c r="Z134">
        <f>'[1]Nueva tabla'!$H$24</f>
        <v>110.55247038767138</v>
      </c>
      <c r="AA134">
        <f>'[1]Nueva tabla'!$H$27</f>
        <v>90</v>
      </c>
      <c r="AB134">
        <f>'[1]Nueva tabla'!$H$28</f>
        <v>10</v>
      </c>
      <c r="AC134">
        <f>'[1]Nueva tabla'!$H$29</f>
        <v>3.2730000000000001</v>
      </c>
    </row>
    <row r="135" spans="1:29" x14ac:dyDescent="0.35">
      <c r="A135" t="s">
        <v>33</v>
      </c>
      <c r="B135" t="s">
        <v>34</v>
      </c>
      <c r="C135">
        <v>7</v>
      </c>
      <c r="D135">
        <v>40</v>
      </c>
      <c r="E135">
        <v>25.173611197916699</v>
      </c>
      <c r="F135" t="s">
        <v>29</v>
      </c>
      <c r="G135" s="4">
        <f t="shared" si="12"/>
        <v>1.5406000000000001E-10</v>
      </c>
      <c r="H135" s="4">
        <v>1</v>
      </c>
      <c r="I135" s="4">
        <f t="shared" si="13"/>
        <v>3.2500000000000002E-10</v>
      </c>
      <c r="J135" s="4">
        <f t="shared" si="14"/>
        <v>5.2002000000000003E-10</v>
      </c>
      <c r="K135" s="4">
        <f t="shared" si="15"/>
        <v>1.2000000000000002E-8</v>
      </c>
      <c r="L135">
        <f>'[1]Nueva tabla'!$H$10</f>
        <v>6.4818509959752269E-11</v>
      </c>
      <c r="M135">
        <f>'[1]Nueva tabla'!$H$11</f>
        <v>1.6000615384615384</v>
      </c>
      <c r="N135">
        <f>'[1]Nueva tabla'!$H$12</f>
        <v>4.7566879425000013E-29</v>
      </c>
      <c r="O135" t="str">
        <f>'[1]Nueva tabla'!$H$13</f>
        <v>?</v>
      </c>
      <c r="P135">
        <f>'[1]Nueva tabla'!$H$14</f>
        <v>1.0205814730260796</v>
      </c>
      <c r="Q135">
        <f>'[1]Nueva tabla'!$H$15</f>
        <v>19011.201435356717</v>
      </c>
      <c r="R135">
        <f>'[1]Nueva tabla'!$H$16</f>
        <v>9.0477868423386068E-25</v>
      </c>
      <c r="S135">
        <f>'[1]Nueva tabla'!$H$17</f>
        <v>75.572066891801697</v>
      </c>
      <c r="T135">
        <f>'[1]Nueva tabla'!$H$18</f>
        <v>0.38019831788551034</v>
      </c>
      <c r="U135">
        <f>'[1]Nueva tabla'!$H$19</f>
        <v>1.9771072926682309E-10</v>
      </c>
      <c r="V135">
        <f>'[1]Nueva tabla'!$H$20</f>
        <v>3.2230927073317691E-10</v>
      </c>
      <c r="W135">
        <f>'[1]Nueva tabla'!$H$21</f>
        <v>3.8041363338768374E-10</v>
      </c>
      <c r="X135">
        <f>'[1]Nueva tabla'!$H$22</f>
        <v>3.8041363338768369E-10</v>
      </c>
      <c r="Y135">
        <f>'[1]Nueva tabla'!$H$23</f>
        <v>108.36704010608628</v>
      </c>
      <c r="Z135">
        <f>'[1]Nueva tabla'!$H$24</f>
        <v>110.55247038767138</v>
      </c>
      <c r="AA135">
        <f>'[1]Nueva tabla'!$H$27</f>
        <v>90</v>
      </c>
      <c r="AB135">
        <f>'[1]Nueva tabla'!$H$28</f>
        <v>10</v>
      </c>
      <c r="AC135">
        <f>'[1]Nueva tabla'!$H$29</f>
        <v>3.2730000000000001</v>
      </c>
    </row>
    <row r="136" spans="1:29" x14ac:dyDescent="0.35">
      <c r="A136" t="s">
        <v>33</v>
      </c>
      <c r="B136" t="s">
        <v>34</v>
      </c>
      <c r="C136">
        <v>8</v>
      </c>
      <c r="D136">
        <v>40</v>
      </c>
      <c r="E136">
        <v>25.954861197916699</v>
      </c>
      <c r="F136" t="s">
        <v>29</v>
      </c>
      <c r="G136" s="4">
        <f t="shared" si="12"/>
        <v>1.5406000000000001E-10</v>
      </c>
      <c r="H136" s="4">
        <v>1</v>
      </c>
      <c r="I136" s="4">
        <f t="shared" si="13"/>
        <v>3.2500000000000002E-10</v>
      </c>
      <c r="J136" s="4">
        <f t="shared" si="14"/>
        <v>5.2002000000000003E-10</v>
      </c>
      <c r="K136" s="4">
        <f t="shared" si="15"/>
        <v>1.2000000000000002E-8</v>
      </c>
      <c r="L136">
        <f>'[1]Nueva tabla'!$H$10</f>
        <v>6.4818509959752269E-11</v>
      </c>
      <c r="M136">
        <f>'[1]Nueva tabla'!$H$11</f>
        <v>1.6000615384615384</v>
      </c>
      <c r="N136">
        <f>'[1]Nueva tabla'!$H$12</f>
        <v>4.7566879425000013E-29</v>
      </c>
      <c r="O136" t="str">
        <f>'[1]Nueva tabla'!$H$13</f>
        <v>?</v>
      </c>
      <c r="P136">
        <f>'[1]Nueva tabla'!$H$14</f>
        <v>1.0205814730260796</v>
      </c>
      <c r="Q136">
        <f>'[1]Nueva tabla'!$H$15</f>
        <v>19011.201435356717</v>
      </c>
      <c r="R136">
        <f>'[1]Nueva tabla'!$H$16</f>
        <v>9.0477868423386068E-25</v>
      </c>
      <c r="S136">
        <f>'[1]Nueva tabla'!$H$17</f>
        <v>75.572066891801697</v>
      </c>
      <c r="T136">
        <f>'[1]Nueva tabla'!$H$18</f>
        <v>0.38019831788551034</v>
      </c>
      <c r="U136">
        <f>'[1]Nueva tabla'!$H$19</f>
        <v>1.9771072926682309E-10</v>
      </c>
      <c r="V136">
        <f>'[1]Nueva tabla'!$H$20</f>
        <v>3.2230927073317691E-10</v>
      </c>
      <c r="W136">
        <f>'[1]Nueva tabla'!$H$21</f>
        <v>3.8041363338768374E-10</v>
      </c>
      <c r="X136">
        <f>'[1]Nueva tabla'!$H$22</f>
        <v>3.8041363338768369E-10</v>
      </c>
      <c r="Y136">
        <f>'[1]Nueva tabla'!$H$23</f>
        <v>108.36704010608628</v>
      </c>
      <c r="Z136">
        <f>'[1]Nueva tabla'!$H$24</f>
        <v>110.55247038767138</v>
      </c>
      <c r="AA136">
        <f>'[1]Nueva tabla'!$H$27</f>
        <v>90</v>
      </c>
      <c r="AB136">
        <f>'[1]Nueva tabla'!$H$28</f>
        <v>10</v>
      </c>
      <c r="AC136">
        <f>'[1]Nueva tabla'!$H$29</f>
        <v>3.2730000000000001</v>
      </c>
    </row>
    <row r="137" spans="1:29" x14ac:dyDescent="0.35">
      <c r="A137" t="s">
        <v>33</v>
      </c>
      <c r="B137" t="s">
        <v>34</v>
      </c>
      <c r="C137">
        <v>0</v>
      </c>
      <c r="D137">
        <v>80</v>
      </c>
      <c r="E137">
        <v>0.868809903676099</v>
      </c>
      <c r="F137" t="s">
        <v>29</v>
      </c>
      <c r="G137" s="4">
        <f t="shared" si="12"/>
        <v>1.5406000000000001E-10</v>
      </c>
      <c r="H137" s="4">
        <v>1</v>
      </c>
      <c r="I137" s="4">
        <f t="shared" si="13"/>
        <v>3.2500000000000002E-10</v>
      </c>
      <c r="J137" s="4">
        <f t="shared" si="14"/>
        <v>5.2002000000000003E-10</v>
      </c>
      <c r="K137" s="4">
        <f t="shared" si="15"/>
        <v>1.2000000000000002E-8</v>
      </c>
      <c r="L137">
        <f>'[1]Nueva tabla'!$H$10</f>
        <v>6.4818509959752269E-11</v>
      </c>
      <c r="M137">
        <f>'[1]Nueva tabla'!$H$11</f>
        <v>1.6000615384615384</v>
      </c>
      <c r="N137">
        <f>'[1]Nueva tabla'!$H$12</f>
        <v>4.7566879425000013E-29</v>
      </c>
      <c r="O137" t="str">
        <f>'[1]Nueva tabla'!$H$13</f>
        <v>?</v>
      </c>
      <c r="P137">
        <f>'[1]Nueva tabla'!$H$14</f>
        <v>1.0205814730260796</v>
      </c>
      <c r="Q137">
        <f>'[1]Nueva tabla'!$H$15</f>
        <v>19011.201435356717</v>
      </c>
      <c r="R137">
        <f>'[1]Nueva tabla'!$H$16</f>
        <v>9.0477868423386068E-25</v>
      </c>
      <c r="S137">
        <f>'[1]Nueva tabla'!$H$17</f>
        <v>75.572066891801697</v>
      </c>
      <c r="T137">
        <f>'[1]Nueva tabla'!$H$18</f>
        <v>0.38019831788551034</v>
      </c>
      <c r="U137">
        <f>'[1]Nueva tabla'!$H$19</f>
        <v>1.9771072926682309E-10</v>
      </c>
      <c r="V137">
        <f>'[1]Nueva tabla'!$H$20</f>
        <v>3.2230927073317691E-10</v>
      </c>
      <c r="W137">
        <f>'[1]Nueva tabla'!$H$21</f>
        <v>3.8041363338768374E-10</v>
      </c>
      <c r="X137">
        <f>'[1]Nueva tabla'!$H$22</f>
        <v>3.8041363338768369E-10</v>
      </c>
      <c r="Y137">
        <f>'[1]Nueva tabla'!$H$23</f>
        <v>108.36704010608628</v>
      </c>
      <c r="Z137">
        <f>'[1]Nueva tabla'!$H$24</f>
        <v>110.55247038767138</v>
      </c>
      <c r="AA137">
        <f>'[1]Nueva tabla'!$H$27</f>
        <v>90</v>
      </c>
      <c r="AB137">
        <f>'[1]Nueva tabla'!$H$28</f>
        <v>10</v>
      </c>
      <c r="AC137">
        <f>'[1]Nueva tabla'!$H$29</f>
        <v>3.2730000000000001</v>
      </c>
    </row>
    <row r="138" spans="1:29" x14ac:dyDescent="0.35">
      <c r="A138" t="s">
        <v>33</v>
      </c>
      <c r="B138" t="s">
        <v>34</v>
      </c>
      <c r="C138">
        <v>1</v>
      </c>
      <c r="D138">
        <v>80</v>
      </c>
      <c r="E138">
        <v>1.17289339602703</v>
      </c>
      <c r="F138" t="s">
        <v>29</v>
      </c>
      <c r="G138" s="4">
        <f t="shared" si="12"/>
        <v>1.5406000000000001E-10</v>
      </c>
      <c r="H138" s="4">
        <v>1</v>
      </c>
      <c r="I138" s="4">
        <f t="shared" si="13"/>
        <v>3.2500000000000002E-10</v>
      </c>
      <c r="J138" s="4">
        <f t="shared" si="14"/>
        <v>5.2002000000000003E-10</v>
      </c>
      <c r="K138" s="4">
        <f t="shared" si="15"/>
        <v>1.2000000000000002E-8</v>
      </c>
      <c r="L138">
        <f>'[1]Nueva tabla'!$H$10</f>
        <v>6.4818509959752269E-11</v>
      </c>
      <c r="M138">
        <f>'[1]Nueva tabla'!$H$11</f>
        <v>1.6000615384615384</v>
      </c>
      <c r="N138">
        <f>'[1]Nueva tabla'!$H$12</f>
        <v>4.7566879425000013E-29</v>
      </c>
      <c r="O138" t="str">
        <f>'[1]Nueva tabla'!$H$13</f>
        <v>?</v>
      </c>
      <c r="P138">
        <f>'[1]Nueva tabla'!$H$14</f>
        <v>1.0205814730260796</v>
      </c>
      <c r="Q138">
        <f>'[1]Nueva tabla'!$H$15</f>
        <v>19011.201435356717</v>
      </c>
      <c r="R138">
        <f>'[1]Nueva tabla'!$H$16</f>
        <v>9.0477868423386068E-25</v>
      </c>
      <c r="S138">
        <f>'[1]Nueva tabla'!$H$17</f>
        <v>75.572066891801697</v>
      </c>
      <c r="T138">
        <f>'[1]Nueva tabla'!$H$18</f>
        <v>0.38019831788551034</v>
      </c>
      <c r="U138">
        <f>'[1]Nueva tabla'!$H$19</f>
        <v>1.9771072926682309E-10</v>
      </c>
      <c r="V138">
        <f>'[1]Nueva tabla'!$H$20</f>
        <v>3.2230927073317691E-10</v>
      </c>
      <c r="W138">
        <f>'[1]Nueva tabla'!$H$21</f>
        <v>3.8041363338768374E-10</v>
      </c>
      <c r="X138">
        <f>'[1]Nueva tabla'!$H$22</f>
        <v>3.8041363338768369E-10</v>
      </c>
      <c r="Y138">
        <f>'[1]Nueva tabla'!$H$23</f>
        <v>108.36704010608628</v>
      </c>
      <c r="Z138">
        <f>'[1]Nueva tabla'!$H$24</f>
        <v>110.55247038767138</v>
      </c>
      <c r="AA138">
        <f>'[1]Nueva tabla'!$H$27</f>
        <v>90</v>
      </c>
      <c r="AB138">
        <f>'[1]Nueva tabla'!$H$28</f>
        <v>10</v>
      </c>
      <c r="AC138">
        <f>'[1]Nueva tabla'!$H$29</f>
        <v>3.2730000000000001</v>
      </c>
    </row>
    <row r="139" spans="1:29" x14ac:dyDescent="0.35">
      <c r="A139" t="s">
        <v>33</v>
      </c>
      <c r="B139" t="s">
        <v>34</v>
      </c>
      <c r="C139">
        <v>2</v>
      </c>
      <c r="D139">
        <v>80</v>
      </c>
      <c r="E139">
        <v>3.6490011262823598</v>
      </c>
      <c r="F139" t="s">
        <v>29</v>
      </c>
      <c r="G139" s="4">
        <f t="shared" si="12"/>
        <v>1.5406000000000001E-10</v>
      </c>
      <c r="H139" s="4">
        <v>1</v>
      </c>
      <c r="I139" s="4">
        <f t="shared" si="13"/>
        <v>3.2500000000000002E-10</v>
      </c>
      <c r="J139" s="4">
        <f t="shared" si="14"/>
        <v>5.2002000000000003E-10</v>
      </c>
      <c r="K139" s="4">
        <f t="shared" si="15"/>
        <v>1.2000000000000002E-8</v>
      </c>
      <c r="L139">
        <f>'[1]Nueva tabla'!$H$10</f>
        <v>6.4818509959752269E-11</v>
      </c>
      <c r="M139">
        <f>'[1]Nueva tabla'!$H$11</f>
        <v>1.6000615384615384</v>
      </c>
      <c r="N139">
        <f>'[1]Nueva tabla'!$H$12</f>
        <v>4.7566879425000013E-29</v>
      </c>
      <c r="O139" t="str">
        <f>'[1]Nueva tabla'!$H$13</f>
        <v>?</v>
      </c>
      <c r="P139">
        <f>'[1]Nueva tabla'!$H$14</f>
        <v>1.0205814730260796</v>
      </c>
      <c r="Q139">
        <f>'[1]Nueva tabla'!$H$15</f>
        <v>19011.201435356717</v>
      </c>
      <c r="R139">
        <f>'[1]Nueva tabla'!$H$16</f>
        <v>9.0477868423386068E-25</v>
      </c>
      <c r="S139">
        <f>'[1]Nueva tabla'!$H$17</f>
        <v>75.572066891801697</v>
      </c>
      <c r="T139">
        <f>'[1]Nueva tabla'!$H$18</f>
        <v>0.38019831788551034</v>
      </c>
      <c r="U139">
        <f>'[1]Nueva tabla'!$H$19</f>
        <v>1.9771072926682309E-10</v>
      </c>
      <c r="V139">
        <f>'[1]Nueva tabla'!$H$20</f>
        <v>3.2230927073317691E-10</v>
      </c>
      <c r="W139">
        <f>'[1]Nueva tabla'!$H$21</f>
        <v>3.8041363338768374E-10</v>
      </c>
      <c r="X139">
        <f>'[1]Nueva tabla'!$H$22</f>
        <v>3.8041363338768369E-10</v>
      </c>
      <c r="Y139">
        <f>'[1]Nueva tabla'!$H$23</f>
        <v>108.36704010608628</v>
      </c>
      <c r="Z139">
        <f>'[1]Nueva tabla'!$H$24</f>
        <v>110.55247038767138</v>
      </c>
      <c r="AA139">
        <f>'[1]Nueva tabla'!$H$27</f>
        <v>90</v>
      </c>
      <c r="AB139">
        <f>'[1]Nueva tabla'!$H$28</f>
        <v>10</v>
      </c>
      <c r="AC139">
        <f>'[1]Nueva tabla'!$H$29</f>
        <v>3.2730000000000001</v>
      </c>
    </row>
    <row r="140" spans="1:29" x14ac:dyDescent="0.35">
      <c r="A140" t="s">
        <v>33</v>
      </c>
      <c r="B140" t="s">
        <v>34</v>
      </c>
      <c r="C140">
        <v>3</v>
      </c>
      <c r="D140">
        <v>80</v>
      </c>
      <c r="E140">
        <v>4.86533483504315</v>
      </c>
      <c r="F140" t="s">
        <v>29</v>
      </c>
      <c r="G140" s="4">
        <f t="shared" si="12"/>
        <v>1.5406000000000001E-10</v>
      </c>
      <c r="H140" s="4">
        <v>1</v>
      </c>
      <c r="I140" s="4">
        <f t="shared" si="13"/>
        <v>3.2500000000000002E-10</v>
      </c>
      <c r="J140" s="4">
        <f t="shared" si="14"/>
        <v>5.2002000000000003E-10</v>
      </c>
      <c r="K140" s="4">
        <f t="shared" si="15"/>
        <v>1.2000000000000002E-8</v>
      </c>
      <c r="L140">
        <f>'[1]Nueva tabla'!$H$10</f>
        <v>6.4818509959752269E-11</v>
      </c>
      <c r="M140">
        <f>'[1]Nueva tabla'!$H$11</f>
        <v>1.6000615384615384</v>
      </c>
      <c r="N140">
        <f>'[1]Nueva tabla'!$H$12</f>
        <v>4.7566879425000013E-29</v>
      </c>
      <c r="O140" t="str">
        <f>'[1]Nueva tabla'!$H$13</f>
        <v>?</v>
      </c>
      <c r="P140">
        <f>'[1]Nueva tabla'!$H$14</f>
        <v>1.0205814730260796</v>
      </c>
      <c r="Q140">
        <f>'[1]Nueva tabla'!$H$15</f>
        <v>19011.201435356717</v>
      </c>
      <c r="R140">
        <f>'[1]Nueva tabla'!$H$16</f>
        <v>9.0477868423386068E-25</v>
      </c>
      <c r="S140">
        <f>'[1]Nueva tabla'!$H$17</f>
        <v>75.572066891801697</v>
      </c>
      <c r="T140">
        <f>'[1]Nueva tabla'!$H$18</f>
        <v>0.38019831788551034</v>
      </c>
      <c r="U140">
        <f>'[1]Nueva tabla'!$H$19</f>
        <v>1.9771072926682309E-10</v>
      </c>
      <c r="V140">
        <f>'[1]Nueva tabla'!$H$20</f>
        <v>3.2230927073317691E-10</v>
      </c>
      <c r="W140">
        <f>'[1]Nueva tabla'!$H$21</f>
        <v>3.8041363338768374E-10</v>
      </c>
      <c r="X140">
        <f>'[1]Nueva tabla'!$H$22</f>
        <v>3.8041363338768369E-10</v>
      </c>
      <c r="Y140">
        <f>'[1]Nueva tabla'!$H$23</f>
        <v>108.36704010608628</v>
      </c>
      <c r="Z140">
        <f>'[1]Nueva tabla'!$H$24</f>
        <v>110.55247038767138</v>
      </c>
      <c r="AA140">
        <f>'[1]Nueva tabla'!$H$27</f>
        <v>90</v>
      </c>
      <c r="AB140">
        <f>'[1]Nueva tabla'!$H$28</f>
        <v>10</v>
      </c>
      <c r="AC140">
        <f>'[1]Nueva tabla'!$H$29</f>
        <v>3.2730000000000001</v>
      </c>
    </row>
    <row r="141" spans="1:29" x14ac:dyDescent="0.35">
      <c r="A141" t="s">
        <v>33</v>
      </c>
      <c r="B141" t="s">
        <v>34</v>
      </c>
      <c r="C141">
        <v>4</v>
      </c>
      <c r="D141">
        <v>80</v>
      </c>
      <c r="E141">
        <v>5.6472635919658902</v>
      </c>
      <c r="F141" t="s">
        <v>29</v>
      </c>
      <c r="G141" s="4">
        <f t="shared" si="12"/>
        <v>1.5406000000000001E-10</v>
      </c>
      <c r="H141" s="4">
        <v>1</v>
      </c>
      <c r="I141" s="4">
        <f t="shared" si="13"/>
        <v>3.2500000000000002E-10</v>
      </c>
      <c r="J141" s="4">
        <f t="shared" si="14"/>
        <v>5.2002000000000003E-10</v>
      </c>
      <c r="K141" s="4">
        <f t="shared" si="15"/>
        <v>1.2000000000000002E-8</v>
      </c>
      <c r="L141">
        <f>'[1]Nueva tabla'!$H$10</f>
        <v>6.4818509959752269E-11</v>
      </c>
      <c r="M141">
        <f>'[1]Nueva tabla'!$H$11</f>
        <v>1.6000615384615384</v>
      </c>
      <c r="N141">
        <f>'[1]Nueva tabla'!$H$12</f>
        <v>4.7566879425000013E-29</v>
      </c>
      <c r="O141" t="str">
        <f>'[1]Nueva tabla'!$H$13</f>
        <v>?</v>
      </c>
      <c r="P141">
        <f>'[1]Nueva tabla'!$H$14</f>
        <v>1.0205814730260796</v>
      </c>
      <c r="Q141">
        <f>'[1]Nueva tabla'!$H$15</f>
        <v>19011.201435356717</v>
      </c>
      <c r="R141">
        <f>'[1]Nueva tabla'!$H$16</f>
        <v>9.0477868423386068E-25</v>
      </c>
      <c r="S141">
        <f>'[1]Nueva tabla'!$H$17</f>
        <v>75.572066891801697</v>
      </c>
      <c r="T141">
        <f>'[1]Nueva tabla'!$H$18</f>
        <v>0.38019831788551034</v>
      </c>
      <c r="U141">
        <f>'[1]Nueva tabla'!$H$19</f>
        <v>1.9771072926682309E-10</v>
      </c>
      <c r="V141">
        <f>'[1]Nueva tabla'!$H$20</f>
        <v>3.2230927073317691E-10</v>
      </c>
      <c r="W141">
        <f>'[1]Nueva tabla'!$H$21</f>
        <v>3.8041363338768374E-10</v>
      </c>
      <c r="X141">
        <f>'[1]Nueva tabla'!$H$22</f>
        <v>3.8041363338768369E-10</v>
      </c>
      <c r="Y141">
        <f>'[1]Nueva tabla'!$H$23</f>
        <v>108.36704010608628</v>
      </c>
      <c r="Z141">
        <f>'[1]Nueva tabla'!$H$24</f>
        <v>110.55247038767138</v>
      </c>
      <c r="AA141">
        <f>'[1]Nueva tabla'!$H$27</f>
        <v>90</v>
      </c>
      <c r="AB141">
        <f>'[1]Nueva tabla'!$H$28</f>
        <v>10</v>
      </c>
      <c r="AC141">
        <f>'[1]Nueva tabla'!$H$29</f>
        <v>3.2730000000000001</v>
      </c>
    </row>
    <row r="142" spans="1:29" x14ac:dyDescent="0.35">
      <c r="A142" t="s">
        <v>33</v>
      </c>
      <c r="B142" t="s">
        <v>34</v>
      </c>
      <c r="C142">
        <v>5</v>
      </c>
      <c r="D142">
        <v>80</v>
      </c>
      <c r="E142">
        <v>6.5160732349990704</v>
      </c>
      <c r="F142" t="s">
        <v>29</v>
      </c>
      <c r="G142" s="4">
        <f t="shared" si="12"/>
        <v>1.5406000000000001E-10</v>
      </c>
      <c r="H142" s="4">
        <v>1</v>
      </c>
      <c r="I142" s="4">
        <f t="shared" si="13"/>
        <v>3.2500000000000002E-10</v>
      </c>
      <c r="J142" s="4">
        <f t="shared" si="14"/>
        <v>5.2002000000000003E-10</v>
      </c>
      <c r="K142" s="4">
        <f t="shared" si="15"/>
        <v>1.2000000000000002E-8</v>
      </c>
      <c r="L142">
        <f>'[1]Nueva tabla'!$H$10</f>
        <v>6.4818509959752269E-11</v>
      </c>
      <c r="M142">
        <f>'[1]Nueva tabla'!$H$11</f>
        <v>1.6000615384615384</v>
      </c>
      <c r="N142">
        <f>'[1]Nueva tabla'!$H$12</f>
        <v>4.7566879425000013E-29</v>
      </c>
      <c r="O142" t="str">
        <f>'[1]Nueva tabla'!$H$13</f>
        <v>?</v>
      </c>
      <c r="P142">
        <f>'[1]Nueva tabla'!$H$14</f>
        <v>1.0205814730260796</v>
      </c>
      <c r="Q142">
        <f>'[1]Nueva tabla'!$H$15</f>
        <v>19011.201435356717</v>
      </c>
      <c r="R142">
        <f>'[1]Nueva tabla'!$H$16</f>
        <v>9.0477868423386068E-25</v>
      </c>
      <c r="S142">
        <f>'[1]Nueva tabla'!$H$17</f>
        <v>75.572066891801697</v>
      </c>
      <c r="T142">
        <f>'[1]Nueva tabla'!$H$18</f>
        <v>0.38019831788551034</v>
      </c>
      <c r="U142">
        <f>'[1]Nueva tabla'!$H$19</f>
        <v>1.9771072926682309E-10</v>
      </c>
      <c r="V142">
        <f>'[1]Nueva tabla'!$H$20</f>
        <v>3.2230927073317691E-10</v>
      </c>
      <c r="W142">
        <f>'[1]Nueva tabla'!$H$21</f>
        <v>3.8041363338768374E-10</v>
      </c>
      <c r="X142">
        <f>'[1]Nueva tabla'!$H$22</f>
        <v>3.8041363338768369E-10</v>
      </c>
      <c r="Y142">
        <f>'[1]Nueva tabla'!$H$23</f>
        <v>108.36704010608628</v>
      </c>
      <c r="Z142">
        <f>'[1]Nueva tabla'!$H$24</f>
        <v>110.55247038767138</v>
      </c>
      <c r="AA142">
        <f>'[1]Nueva tabla'!$H$27</f>
        <v>90</v>
      </c>
      <c r="AB142">
        <f>'[1]Nueva tabla'!$H$28</f>
        <v>10</v>
      </c>
      <c r="AC142">
        <f>'[1]Nueva tabla'!$H$29</f>
        <v>3.2730000000000001</v>
      </c>
    </row>
    <row r="143" spans="1:29" x14ac:dyDescent="0.35">
      <c r="A143" t="s">
        <v>33</v>
      </c>
      <c r="B143" t="s">
        <v>34</v>
      </c>
      <c r="C143">
        <v>6</v>
      </c>
      <c r="D143">
        <v>80</v>
      </c>
      <c r="E143">
        <v>7.0373590729475604</v>
      </c>
      <c r="F143" t="s">
        <v>29</v>
      </c>
      <c r="G143" s="4">
        <f t="shared" si="12"/>
        <v>1.5406000000000001E-10</v>
      </c>
      <c r="H143" s="4">
        <v>1</v>
      </c>
      <c r="I143" s="4">
        <f t="shared" si="13"/>
        <v>3.2500000000000002E-10</v>
      </c>
      <c r="J143" s="4">
        <f t="shared" si="14"/>
        <v>5.2002000000000003E-10</v>
      </c>
      <c r="K143" s="4">
        <f t="shared" si="15"/>
        <v>1.2000000000000002E-8</v>
      </c>
      <c r="L143">
        <f>'[1]Nueva tabla'!$H$10</f>
        <v>6.4818509959752269E-11</v>
      </c>
      <c r="M143">
        <f>'[1]Nueva tabla'!$H$11</f>
        <v>1.6000615384615384</v>
      </c>
      <c r="N143">
        <f>'[1]Nueva tabla'!$H$12</f>
        <v>4.7566879425000013E-29</v>
      </c>
      <c r="O143" t="str">
        <f>'[1]Nueva tabla'!$H$13</f>
        <v>?</v>
      </c>
      <c r="P143">
        <f>'[1]Nueva tabla'!$H$14</f>
        <v>1.0205814730260796</v>
      </c>
      <c r="Q143">
        <f>'[1]Nueva tabla'!$H$15</f>
        <v>19011.201435356717</v>
      </c>
      <c r="R143">
        <f>'[1]Nueva tabla'!$H$16</f>
        <v>9.0477868423386068E-25</v>
      </c>
      <c r="S143">
        <f>'[1]Nueva tabla'!$H$17</f>
        <v>75.572066891801697</v>
      </c>
      <c r="T143">
        <f>'[1]Nueva tabla'!$H$18</f>
        <v>0.38019831788551034</v>
      </c>
      <c r="U143">
        <f>'[1]Nueva tabla'!$H$19</f>
        <v>1.9771072926682309E-10</v>
      </c>
      <c r="V143">
        <f>'[1]Nueva tabla'!$H$20</f>
        <v>3.2230927073317691E-10</v>
      </c>
      <c r="W143">
        <f>'[1]Nueva tabla'!$H$21</f>
        <v>3.8041363338768374E-10</v>
      </c>
      <c r="X143">
        <f>'[1]Nueva tabla'!$H$22</f>
        <v>3.8041363338768369E-10</v>
      </c>
      <c r="Y143">
        <f>'[1]Nueva tabla'!$H$23</f>
        <v>108.36704010608628</v>
      </c>
      <c r="Z143">
        <f>'[1]Nueva tabla'!$H$24</f>
        <v>110.55247038767138</v>
      </c>
      <c r="AA143">
        <f>'[1]Nueva tabla'!$H$27</f>
        <v>90</v>
      </c>
      <c r="AB143">
        <f>'[1]Nueva tabla'!$H$28</f>
        <v>10</v>
      </c>
      <c r="AC143">
        <f>'[1]Nueva tabla'!$H$29</f>
        <v>3.2730000000000001</v>
      </c>
    </row>
    <row r="144" spans="1:29" x14ac:dyDescent="0.35">
      <c r="A144" t="s">
        <v>33</v>
      </c>
      <c r="B144" t="s">
        <v>34</v>
      </c>
      <c r="C144">
        <v>7</v>
      </c>
      <c r="D144">
        <v>80</v>
      </c>
      <c r="E144">
        <v>7.2980019919218098</v>
      </c>
      <c r="F144" t="s">
        <v>29</v>
      </c>
      <c r="G144" s="4">
        <f t="shared" si="12"/>
        <v>1.5406000000000001E-10</v>
      </c>
      <c r="H144" s="4">
        <v>1</v>
      </c>
      <c r="I144" s="4">
        <f t="shared" si="13"/>
        <v>3.2500000000000002E-10</v>
      </c>
      <c r="J144" s="4">
        <f t="shared" si="14"/>
        <v>5.2002000000000003E-10</v>
      </c>
      <c r="K144" s="4">
        <f t="shared" si="15"/>
        <v>1.2000000000000002E-8</v>
      </c>
      <c r="L144">
        <f>'[1]Nueva tabla'!$H$10</f>
        <v>6.4818509959752269E-11</v>
      </c>
      <c r="M144">
        <f>'[1]Nueva tabla'!$H$11</f>
        <v>1.6000615384615384</v>
      </c>
      <c r="N144">
        <f>'[1]Nueva tabla'!$H$12</f>
        <v>4.7566879425000013E-29</v>
      </c>
      <c r="O144" t="str">
        <f>'[1]Nueva tabla'!$H$13</f>
        <v>?</v>
      </c>
      <c r="P144">
        <f>'[1]Nueva tabla'!$H$14</f>
        <v>1.0205814730260796</v>
      </c>
      <c r="Q144">
        <f>'[1]Nueva tabla'!$H$15</f>
        <v>19011.201435356717</v>
      </c>
      <c r="R144">
        <f>'[1]Nueva tabla'!$H$16</f>
        <v>9.0477868423386068E-25</v>
      </c>
      <c r="S144">
        <f>'[1]Nueva tabla'!$H$17</f>
        <v>75.572066891801697</v>
      </c>
      <c r="T144">
        <f>'[1]Nueva tabla'!$H$18</f>
        <v>0.38019831788551034</v>
      </c>
      <c r="U144">
        <f>'[1]Nueva tabla'!$H$19</f>
        <v>1.9771072926682309E-10</v>
      </c>
      <c r="V144">
        <f>'[1]Nueva tabla'!$H$20</f>
        <v>3.2230927073317691E-10</v>
      </c>
      <c r="W144">
        <f>'[1]Nueva tabla'!$H$21</f>
        <v>3.8041363338768374E-10</v>
      </c>
      <c r="X144">
        <f>'[1]Nueva tabla'!$H$22</f>
        <v>3.8041363338768369E-10</v>
      </c>
      <c r="Y144">
        <f>'[1]Nueva tabla'!$H$23</f>
        <v>108.36704010608628</v>
      </c>
      <c r="Z144">
        <f>'[1]Nueva tabla'!$H$24</f>
        <v>110.55247038767138</v>
      </c>
      <c r="AA144">
        <f>'[1]Nueva tabla'!$H$27</f>
        <v>90</v>
      </c>
      <c r="AB144">
        <f>'[1]Nueva tabla'!$H$28</f>
        <v>10</v>
      </c>
      <c r="AC144">
        <f>'[1]Nueva tabla'!$H$29</f>
        <v>3.2730000000000001</v>
      </c>
    </row>
    <row r="145" spans="1:29" s="24" customFormat="1" x14ac:dyDescent="0.35">
      <c r="A145" s="24" t="s">
        <v>33</v>
      </c>
      <c r="B145" s="24" t="s">
        <v>34</v>
      </c>
      <c r="C145" s="24">
        <v>8</v>
      </c>
      <c r="D145" s="24">
        <v>80</v>
      </c>
      <c r="E145" s="24">
        <v>7.1676805324346802</v>
      </c>
      <c r="F145" s="24" t="s">
        <v>29</v>
      </c>
      <c r="G145" s="25">
        <f t="shared" si="12"/>
        <v>1.5406000000000001E-10</v>
      </c>
      <c r="H145" s="25">
        <v>1</v>
      </c>
      <c r="I145" s="25">
        <f t="shared" si="13"/>
        <v>3.2500000000000002E-10</v>
      </c>
      <c r="J145" s="25">
        <f t="shared" si="14"/>
        <v>5.2002000000000003E-10</v>
      </c>
      <c r="K145" s="25">
        <f t="shared" si="15"/>
        <v>1.2000000000000002E-8</v>
      </c>
      <c r="L145" s="24">
        <f>'[1]Nueva tabla'!$H$10</f>
        <v>6.4818509959752269E-11</v>
      </c>
      <c r="M145" s="24">
        <f>'[1]Nueva tabla'!$H$11</f>
        <v>1.6000615384615384</v>
      </c>
      <c r="N145" s="24">
        <f>'[1]Nueva tabla'!$H$12</f>
        <v>4.7566879425000013E-29</v>
      </c>
      <c r="O145" s="24" t="str">
        <f>'[1]Nueva tabla'!$H$13</f>
        <v>?</v>
      </c>
      <c r="P145" s="24">
        <f>'[1]Nueva tabla'!$H$14</f>
        <v>1.0205814730260796</v>
      </c>
      <c r="Q145" s="24">
        <f>'[1]Nueva tabla'!$H$15</f>
        <v>19011.201435356717</v>
      </c>
      <c r="R145" s="24">
        <f>'[1]Nueva tabla'!$H$16</f>
        <v>9.0477868423386068E-25</v>
      </c>
      <c r="S145" s="24">
        <f>'[1]Nueva tabla'!$H$17</f>
        <v>75.572066891801697</v>
      </c>
      <c r="T145" s="24">
        <f>'[1]Nueva tabla'!$H$18</f>
        <v>0.38019831788551034</v>
      </c>
      <c r="U145" s="24">
        <f>'[1]Nueva tabla'!$H$19</f>
        <v>1.9771072926682309E-10</v>
      </c>
      <c r="V145" s="24">
        <f>'[1]Nueva tabla'!$H$20</f>
        <v>3.2230927073317691E-10</v>
      </c>
      <c r="W145" s="24">
        <f>'[1]Nueva tabla'!$H$21</f>
        <v>3.8041363338768374E-10</v>
      </c>
      <c r="X145" s="24">
        <f>'[1]Nueva tabla'!$H$22</f>
        <v>3.8041363338768369E-10</v>
      </c>
      <c r="Y145" s="24">
        <f>'[1]Nueva tabla'!$H$23</f>
        <v>108.36704010608628</v>
      </c>
      <c r="Z145" s="24">
        <f>'[1]Nueva tabla'!$H$24</f>
        <v>110.55247038767138</v>
      </c>
      <c r="AA145" s="24">
        <f>'[1]Nueva tabla'!$H$27</f>
        <v>90</v>
      </c>
      <c r="AB145" s="24">
        <f>'[1]Nueva tabla'!$H$28</f>
        <v>10</v>
      </c>
      <c r="AC145" s="24">
        <f>'[1]Nueva tabla'!$H$29</f>
        <v>3.2730000000000001</v>
      </c>
    </row>
    <row r="146" spans="1:29" x14ac:dyDescent="0.35">
      <c r="A146" t="s">
        <v>35</v>
      </c>
      <c r="B146" t="s">
        <v>36</v>
      </c>
      <c r="C146">
        <v>0</v>
      </c>
      <c r="D146">
        <v>0</v>
      </c>
      <c r="E146">
        <v>5.2759247997113903</v>
      </c>
      <c r="F146" t="s">
        <v>37</v>
      </c>
      <c r="G146" s="4">
        <f t="shared" si="12"/>
        <v>1.5406000000000001E-10</v>
      </c>
      <c r="H146" s="4">
        <v>1</v>
      </c>
      <c r="I146" s="4">
        <f t="shared" ref="I146:I181" si="16">3.2487*10^-10</f>
        <v>3.2486999999999999E-10</v>
      </c>
      <c r="J146" s="4">
        <f t="shared" ref="J146:J181" si="17">5.2056*10^-10</f>
        <v>5.2056000000000001E-10</v>
      </c>
      <c r="K146" s="4">
        <f t="shared" ref="K146:K181" si="18">27*10^-9</f>
        <v>2.7E-8</v>
      </c>
      <c r="L146">
        <f>'[1]Nueva tabla'!$E$10</f>
        <v>6.4818509959752269E-11</v>
      </c>
      <c r="M146">
        <f>'[1]Nueva tabla'!$E$11</f>
        <v>1.6023640225320899</v>
      </c>
      <c r="N146">
        <f>'[1]Nueva tabla'!$E$12</f>
        <v>4.7578188499483822E-29</v>
      </c>
      <c r="O146" t="str">
        <f>'[1]Nueva tabla'!$E$13</f>
        <v>?</v>
      </c>
      <c r="P146">
        <f>'[1]Nueva tabla'!$E$14</f>
        <v>1.0191149694405652</v>
      </c>
      <c r="Q146">
        <f>'[1]Nueva tabla'!$E$15</f>
        <v>216497.99372903304</v>
      </c>
      <c r="R146">
        <f>'[1]Nueva tabla'!$E$16</f>
        <v>1.0305994700101315E-23</v>
      </c>
      <c r="S146">
        <f>'[1]Nueva tabla'!$E$17</f>
        <v>75.463475162487867</v>
      </c>
      <c r="T146">
        <f>'[1]Nueva tabla'!$E$18</f>
        <v>0.37982441511723053</v>
      </c>
      <c r="U146">
        <f>'[1]Nueva tabla'!$E$19</f>
        <v>1.9772139753342553E-10</v>
      </c>
      <c r="V146">
        <f>'[1]Nueva tabla'!$E$20</f>
        <v>3.2283860246657448E-10</v>
      </c>
      <c r="W146">
        <f>'[1]Nueva tabla'!$E$21</f>
        <v>3.8030812237259786E-10</v>
      </c>
      <c r="X146">
        <f>'[1]Nueva tabla'!$E$22</f>
        <v>3.8030812237259786E-10</v>
      </c>
      <c r="Y146">
        <f>'[1]Nueva tabla'!$E$23</f>
        <v>108.44521445400626</v>
      </c>
      <c r="Z146">
        <f>'[1]Nueva tabla'!$E$24</f>
        <v>110.47745017670516</v>
      </c>
      <c r="AA146">
        <f>'[1]Nueva tabla'!$E$27</f>
        <v>100</v>
      </c>
      <c r="AB146">
        <f>'[1]Nueva tabla'!$E$28</f>
        <v>0</v>
      </c>
      <c r="AC146">
        <f>'[1]Nueva tabla'!$E$29</f>
        <v>3.25</v>
      </c>
    </row>
    <row r="147" spans="1:29" x14ac:dyDescent="0.35">
      <c r="A147" t="s">
        <v>35</v>
      </c>
      <c r="B147" t="s">
        <v>36</v>
      </c>
      <c r="C147">
        <v>1</v>
      </c>
      <c r="D147">
        <v>0</v>
      </c>
      <c r="E147">
        <v>5.3365675528583596</v>
      </c>
      <c r="F147" t="s">
        <v>37</v>
      </c>
      <c r="G147" s="4">
        <f t="shared" si="12"/>
        <v>1.5406000000000001E-10</v>
      </c>
      <c r="H147" s="4">
        <v>1</v>
      </c>
      <c r="I147" s="4">
        <f t="shared" si="16"/>
        <v>3.2486999999999999E-10</v>
      </c>
      <c r="J147" s="4">
        <f t="shared" si="17"/>
        <v>5.2056000000000001E-10</v>
      </c>
      <c r="K147" s="4">
        <f t="shared" si="18"/>
        <v>2.7E-8</v>
      </c>
      <c r="L147">
        <f>'[1]Nueva tabla'!$E$10</f>
        <v>6.4818509959752269E-11</v>
      </c>
      <c r="M147">
        <f>'[1]Nueva tabla'!$E$11</f>
        <v>1.6023640225320899</v>
      </c>
      <c r="N147">
        <f>'[1]Nueva tabla'!$E$12</f>
        <v>4.7578188499483822E-29</v>
      </c>
      <c r="O147" t="str">
        <f>'[1]Nueva tabla'!$E$13</f>
        <v>?</v>
      </c>
      <c r="P147">
        <f>'[1]Nueva tabla'!$E$14</f>
        <v>1.0191149694405652</v>
      </c>
      <c r="Q147">
        <f>'[1]Nueva tabla'!$E$15</f>
        <v>216497.99372903304</v>
      </c>
      <c r="R147">
        <f>'[1]Nueva tabla'!$E$16</f>
        <v>1.0305994700101315E-23</v>
      </c>
      <c r="S147">
        <f>'[1]Nueva tabla'!$E$17</f>
        <v>75.463475162487867</v>
      </c>
      <c r="T147">
        <f>'[1]Nueva tabla'!$E$18</f>
        <v>0.37982441511723053</v>
      </c>
      <c r="U147">
        <f>'[1]Nueva tabla'!$E$19</f>
        <v>1.9772139753342553E-10</v>
      </c>
      <c r="V147">
        <f>'[1]Nueva tabla'!$E$20</f>
        <v>3.2283860246657448E-10</v>
      </c>
      <c r="W147">
        <f>'[1]Nueva tabla'!$E$21</f>
        <v>3.8030812237259786E-10</v>
      </c>
      <c r="X147">
        <f>'[1]Nueva tabla'!$E$22</f>
        <v>3.8030812237259786E-10</v>
      </c>
      <c r="Y147">
        <f>'[1]Nueva tabla'!$E$23</f>
        <v>108.44521445400626</v>
      </c>
      <c r="Z147">
        <f>'[1]Nueva tabla'!$E$24</f>
        <v>110.47745017670516</v>
      </c>
      <c r="AA147">
        <f>'[1]Nueva tabla'!$E$27</f>
        <v>100</v>
      </c>
      <c r="AB147">
        <f>'[1]Nueva tabla'!$E$28</f>
        <v>0</v>
      </c>
      <c r="AC147">
        <f>'[1]Nueva tabla'!$E$29</f>
        <v>3.25</v>
      </c>
    </row>
    <row r="148" spans="1:29" x14ac:dyDescent="0.35">
      <c r="A148" t="s">
        <v>35</v>
      </c>
      <c r="B148" t="s">
        <v>36</v>
      </c>
      <c r="C148">
        <v>2</v>
      </c>
      <c r="D148">
        <v>0</v>
      </c>
      <c r="E148">
        <v>6.7313523306662502</v>
      </c>
      <c r="F148" t="s">
        <v>37</v>
      </c>
      <c r="G148" s="4">
        <f t="shared" si="12"/>
        <v>1.5406000000000001E-10</v>
      </c>
      <c r="H148" s="4">
        <v>1</v>
      </c>
      <c r="I148" s="4">
        <f t="shared" si="16"/>
        <v>3.2486999999999999E-10</v>
      </c>
      <c r="J148" s="4">
        <f t="shared" si="17"/>
        <v>5.2056000000000001E-10</v>
      </c>
      <c r="K148" s="4">
        <f t="shared" si="18"/>
        <v>2.7E-8</v>
      </c>
      <c r="L148">
        <f>'[1]Nueva tabla'!$E$10</f>
        <v>6.4818509959752269E-11</v>
      </c>
      <c r="M148">
        <f>'[1]Nueva tabla'!$E$11</f>
        <v>1.6023640225320899</v>
      </c>
      <c r="N148">
        <f>'[1]Nueva tabla'!$E$12</f>
        <v>4.7578188499483822E-29</v>
      </c>
      <c r="O148" t="str">
        <f>'[1]Nueva tabla'!$E$13</f>
        <v>?</v>
      </c>
      <c r="P148">
        <f>'[1]Nueva tabla'!$E$14</f>
        <v>1.0191149694405652</v>
      </c>
      <c r="Q148">
        <f>'[1]Nueva tabla'!$E$15</f>
        <v>216497.99372903304</v>
      </c>
      <c r="R148">
        <f>'[1]Nueva tabla'!$E$16</f>
        <v>1.0305994700101315E-23</v>
      </c>
      <c r="S148">
        <f>'[1]Nueva tabla'!$E$17</f>
        <v>75.463475162487867</v>
      </c>
      <c r="T148">
        <f>'[1]Nueva tabla'!$E$18</f>
        <v>0.37982441511723053</v>
      </c>
      <c r="U148">
        <f>'[1]Nueva tabla'!$E$19</f>
        <v>1.9772139753342553E-10</v>
      </c>
      <c r="V148">
        <f>'[1]Nueva tabla'!$E$20</f>
        <v>3.2283860246657448E-10</v>
      </c>
      <c r="W148">
        <f>'[1]Nueva tabla'!$E$21</f>
        <v>3.8030812237259786E-10</v>
      </c>
      <c r="X148">
        <f>'[1]Nueva tabla'!$E$22</f>
        <v>3.8030812237259786E-10</v>
      </c>
      <c r="Y148">
        <f>'[1]Nueva tabla'!$E$23</f>
        <v>108.44521445400626</v>
      </c>
      <c r="Z148">
        <f>'[1]Nueva tabla'!$E$24</f>
        <v>110.47745017670516</v>
      </c>
      <c r="AA148">
        <f>'[1]Nueva tabla'!$E$27</f>
        <v>100</v>
      </c>
      <c r="AB148">
        <f>'[1]Nueva tabla'!$E$28</f>
        <v>0</v>
      </c>
      <c r="AC148">
        <f>'[1]Nueva tabla'!$E$29</f>
        <v>3.25</v>
      </c>
    </row>
    <row r="149" spans="1:29" x14ac:dyDescent="0.35">
      <c r="A149" t="s">
        <v>35</v>
      </c>
      <c r="B149" t="s">
        <v>36</v>
      </c>
      <c r="C149">
        <v>3</v>
      </c>
      <c r="D149">
        <v>0</v>
      </c>
      <c r="E149">
        <v>11.8859914421553</v>
      </c>
      <c r="F149" t="s">
        <v>37</v>
      </c>
      <c r="G149" s="4">
        <f t="shared" si="12"/>
        <v>1.5406000000000001E-10</v>
      </c>
      <c r="H149" s="4">
        <v>1</v>
      </c>
      <c r="I149" s="4">
        <f t="shared" si="16"/>
        <v>3.2486999999999999E-10</v>
      </c>
      <c r="J149" s="4">
        <f t="shared" si="17"/>
        <v>5.2056000000000001E-10</v>
      </c>
      <c r="K149" s="4">
        <f t="shared" si="18"/>
        <v>2.7E-8</v>
      </c>
      <c r="L149">
        <f>'[1]Nueva tabla'!$E$10</f>
        <v>6.4818509959752269E-11</v>
      </c>
      <c r="M149">
        <f>'[1]Nueva tabla'!$E$11</f>
        <v>1.6023640225320899</v>
      </c>
      <c r="N149">
        <f>'[1]Nueva tabla'!$E$12</f>
        <v>4.7578188499483822E-29</v>
      </c>
      <c r="O149" t="str">
        <f>'[1]Nueva tabla'!$E$13</f>
        <v>?</v>
      </c>
      <c r="P149">
        <f>'[1]Nueva tabla'!$E$14</f>
        <v>1.0191149694405652</v>
      </c>
      <c r="Q149">
        <f>'[1]Nueva tabla'!$E$15</f>
        <v>216497.99372903304</v>
      </c>
      <c r="R149">
        <f>'[1]Nueva tabla'!$E$16</f>
        <v>1.0305994700101315E-23</v>
      </c>
      <c r="S149">
        <f>'[1]Nueva tabla'!$E$17</f>
        <v>75.463475162487867</v>
      </c>
      <c r="T149">
        <f>'[1]Nueva tabla'!$E$18</f>
        <v>0.37982441511723053</v>
      </c>
      <c r="U149">
        <f>'[1]Nueva tabla'!$E$19</f>
        <v>1.9772139753342553E-10</v>
      </c>
      <c r="V149">
        <f>'[1]Nueva tabla'!$E$20</f>
        <v>3.2283860246657448E-10</v>
      </c>
      <c r="W149">
        <f>'[1]Nueva tabla'!$E$21</f>
        <v>3.8030812237259786E-10</v>
      </c>
      <c r="X149">
        <f>'[1]Nueva tabla'!$E$22</f>
        <v>3.8030812237259786E-10</v>
      </c>
      <c r="Y149">
        <f>'[1]Nueva tabla'!$E$23</f>
        <v>108.44521445400626</v>
      </c>
      <c r="Z149">
        <f>'[1]Nueva tabla'!$E$24</f>
        <v>110.47745017670516</v>
      </c>
      <c r="AA149">
        <f>'[1]Nueva tabla'!$E$27</f>
        <v>100</v>
      </c>
      <c r="AB149">
        <f>'[1]Nueva tabla'!$E$28</f>
        <v>0</v>
      </c>
      <c r="AC149">
        <f>'[1]Nueva tabla'!$E$29</f>
        <v>3.25</v>
      </c>
    </row>
    <row r="150" spans="1:29" x14ac:dyDescent="0.35">
      <c r="A150" t="s">
        <v>35</v>
      </c>
      <c r="B150" t="s">
        <v>36</v>
      </c>
      <c r="C150">
        <v>4</v>
      </c>
      <c r="D150">
        <v>0</v>
      </c>
      <c r="E150">
        <v>20.3153426802211</v>
      </c>
      <c r="F150" t="s">
        <v>37</v>
      </c>
      <c r="G150" s="4">
        <f t="shared" si="12"/>
        <v>1.5406000000000001E-10</v>
      </c>
      <c r="H150" s="4">
        <v>1</v>
      </c>
      <c r="I150" s="4">
        <f t="shared" si="16"/>
        <v>3.2486999999999999E-10</v>
      </c>
      <c r="J150" s="4">
        <f t="shared" si="17"/>
        <v>5.2056000000000001E-10</v>
      </c>
      <c r="K150" s="4">
        <f t="shared" si="18"/>
        <v>2.7E-8</v>
      </c>
      <c r="L150">
        <f>'[1]Nueva tabla'!$E$10</f>
        <v>6.4818509959752269E-11</v>
      </c>
      <c r="M150">
        <f>'[1]Nueva tabla'!$E$11</f>
        <v>1.6023640225320899</v>
      </c>
      <c r="N150">
        <f>'[1]Nueva tabla'!$E$12</f>
        <v>4.7578188499483822E-29</v>
      </c>
      <c r="O150" t="str">
        <f>'[1]Nueva tabla'!$E$13</f>
        <v>?</v>
      </c>
      <c r="P150">
        <f>'[1]Nueva tabla'!$E$14</f>
        <v>1.0191149694405652</v>
      </c>
      <c r="Q150">
        <f>'[1]Nueva tabla'!$E$15</f>
        <v>216497.99372903304</v>
      </c>
      <c r="R150">
        <f>'[1]Nueva tabla'!$E$16</f>
        <v>1.0305994700101315E-23</v>
      </c>
      <c r="S150">
        <f>'[1]Nueva tabla'!$E$17</f>
        <v>75.463475162487867</v>
      </c>
      <c r="T150">
        <f>'[1]Nueva tabla'!$E$18</f>
        <v>0.37982441511723053</v>
      </c>
      <c r="U150">
        <f>'[1]Nueva tabla'!$E$19</f>
        <v>1.9772139753342553E-10</v>
      </c>
      <c r="V150">
        <f>'[1]Nueva tabla'!$E$20</f>
        <v>3.2283860246657448E-10</v>
      </c>
      <c r="W150">
        <f>'[1]Nueva tabla'!$E$21</f>
        <v>3.8030812237259786E-10</v>
      </c>
      <c r="X150">
        <f>'[1]Nueva tabla'!$E$22</f>
        <v>3.8030812237259786E-10</v>
      </c>
      <c r="Y150">
        <f>'[1]Nueva tabla'!$E$23</f>
        <v>108.44521445400626</v>
      </c>
      <c r="Z150">
        <f>'[1]Nueva tabla'!$E$24</f>
        <v>110.47745017670516</v>
      </c>
      <c r="AA150">
        <f>'[1]Nueva tabla'!$E$27</f>
        <v>100</v>
      </c>
      <c r="AB150">
        <f>'[1]Nueva tabla'!$E$28</f>
        <v>0</v>
      </c>
      <c r="AC150">
        <f>'[1]Nueva tabla'!$E$29</f>
        <v>3.25</v>
      </c>
    </row>
    <row r="151" spans="1:29" x14ac:dyDescent="0.35">
      <c r="A151" t="s">
        <v>35</v>
      </c>
      <c r="B151" t="s">
        <v>36</v>
      </c>
      <c r="C151">
        <v>5</v>
      </c>
      <c r="D151">
        <v>0</v>
      </c>
      <c r="E151">
        <v>44.269254005900997</v>
      </c>
      <c r="F151" t="s">
        <v>37</v>
      </c>
      <c r="G151" s="4">
        <f t="shared" si="12"/>
        <v>1.5406000000000001E-10</v>
      </c>
      <c r="H151" s="4">
        <v>1</v>
      </c>
      <c r="I151" s="4">
        <f t="shared" si="16"/>
        <v>3.2486999999999999E-10</v>
      </c>
      <c r="J151" s="4">
        <f t="shared" si="17"/>
        <v>5.2056000000000001E-10</v>
      </c>
      <c r="K151" s="4">
        <f t="shared" si="18"/>
        <v>2.7E-8</v>
      </c>
      <c r="L151">
        <f>'[1]Nueva tabla'!$E$10</f>
        <v>6.4818509959752269E-11</v>
      </c>
      <c r="M151">
        <f>'[1]Nueva tabla'!$E$11</f>
        <v>1.6023640225320899</v>
      </c>
      <c r="N151">
        <f>'[1]Nueva tabla'!$E$12</f>
        <v>4.7578188499483822E-29</v>
      </c>
      <c r="O151" t="str">
        <f>'[1]Nueva tabla'!$E$13</f>
        <v>?</v>
      </c>
      <c r="P151">
        <f>'[1]Nueva tabla'!$E$14</f>
        <v>1.0191149694405652</v>
      </c>
      <c r="Q151">
        <f>'[1]Nueva tabla'!$E$15</f>
        <v>216497.99372903304</v>
      </c>
      <c r="R151">
        <f>'[1]Nueva tabla'!$E$16</f>
        <v>1.0305994700101315E-23</v>
      </c>
      <c r="S151">
        <f>'[1]Nueva tabla'!$E$17</f>
        <v>75.463475162487867</v>
      </c>
      <c r="T151">
        <f>'[1]Nueva tabla'!$E$18</f>
        <v>0.37982441511723053</v>
      </c>
      <c r="U151">
        <f>'[1]Nueva tabla'!$E$19</f>
        <v>1.9772139753342553E-10</v>
      </c>
      <c r="V151">
        <f>'[1]Nueva tabla'!$E$20</f>
        <v>3.2283860246657448E-10</v>
      </c>
      <c r="W151">
        <f>'[1]Nueva tabla'!$E$21</f>
        <v>3.8030812237259786E-10</v>
      </c>
      <c r="X151">
        <f>'[1]Nueva tabla'!$E$22</f>
        <v>3.8030812237259786E-10</v>
      </c>
      <c r="Y151">
        <f>'[1]Nueva tabla'!$E$23</f>
        <v>108.44521445400626</v>
      </c>
      <c r="Z151">
        <f>'[1]Nueva tabla'!$E$24</f>
        <v>110.47745017670516</v>
      </c>
      <c r="AA151">
        <f>'[1]Nueva tabla'!$E$27</f>
        <v>100</v>
      </c>
      <c r="AB151">
        <f>'[1]Nueva tabla'!$E$28</f>
        <v>0</v>
      </c>
      <c r="AC151">
        <f>'[1]Nueva tabla'!$E$29</f>
        <v>3.25</v>
      </c>
    </row>
    <row r="152" spans="1:29" x14ac:dyDescent="0.35">
      <c r="A152" t="s">
        <v>35</v>
      </c>
      <c r="B152" t="s">
        <v>36</v>
      </c>
      <c r="C152">
        <v>6</v>
      </c>
      <c r="D152">
        <v>0</v>
      </c>
      <c r="E152">
        <v>59.611886016002501</v>
      </c>
      <c r="F152" t="s">
        <v>37</v>
      </c>
      <c r="G152" s="4">
        <f t="shared" si="12"/>
        <v>1.5406000000000001E-10</v>
      </c>
      <c r="H152" s="4">
        <v>1</v>
      </c>
      <c r="I152" s="4">
        <f t="shared" si="16"/>
        <v>3.2486999999999999E-10</v>
      </c>
      <c r="J152" s="4">
        <f t="shared" si="17"/>
        <v>5.2056000000000001E-10</v>
      </c>
      <c r="K152" s="4">
        <f t="shared" si="18"/>
        <v>2.7E-8</v>
      </c>
      <c r="L152">
        <f>'[1]Nueva tabla'!$E$10</f>
        <v>6.4818509959752269E-11</v>
      </c>
      <c r="M152">
        <f>'[1]Nueva tabla'!$E$11</f>
        <v>1.6023640225320899</v>
      </c>
      <c r="N152">
        <f>'[1]Nueva tabla'!$E$12</f>
        <v>4.7578188499483822E-29</v>
      </c>
      <c r="O152" t="str">
        <f>'[1]Nueva tabla'!$E$13</f>
        <v>?</v>
      </c>
      <c r="P152">
        <f>'[1]Nueva tabla'!$E$14</f>
        <v>1.0191149694405652</v>
      </c>
      <c r="Q152">
        <f>'[1]Nueva tabla'!$E$15</f>
        <v>216497.99372903304</v>
      </c>
      <c r="R152">
        <f>'[1]Nueva tabla'!$E$16</f>
        <v>1.0305994700101315E-23</v>
      </c>
      <c r="S152">
        <f>'[1]Nueva tabla'!$E$17</f>
        <v>75.463475162487867</v>
      </c>
      <c r="T152">
        <f>'[1]Nueva tabla'!$E$18</f>
        <v>0.37982441511723053</v>
      </c>
      <c r="U152">
        <f>'[1]Nueva tabla'!$E$19</f>
        <v>1.9772139753342553E-10</v>
      </c>
      <c r="V152">
        <f>'[1]Nueva tabla'!$E$20</f>
        <v>3.2283860246657448E-10</v>
      </c>
      <c r="W152">
        <f>'[1]Nueva tabla'!$E$21</f>
        <v>3.8030812237259786E-10</v>
      </c>
      <c r="X152">
        <f>'[1]Nueva tabla'!$E$22</f>
        <v>3.8030812237259786E-10</v>
      </c>
      <c r="Y152">
        <f>'[1]Nueva tabla'!$E$23</f>
        <v>108.44521445400626</v>
      </c>
      <c r="Z152">
        <f>'[1]Nueva tabla'!$E$24</f>
        <v>110.47745017670516</v>
      </c>
      <c r="AA152">
        <f>'[1]Nueva tabla'!$E$27</f>
        <v>100</v>
      </c>
      <c r="AB152">
        <f>'[1]Nueva tabla'!$E$28</f>
        <v>0</v>
      </c>
      <c r="AC152">
        <f>'[1]Nueva tabla'!$E$29</f>
        <v>3.25</v>
      </c>
    </row>
    <row r="153" spans="1:29" x14ac:dyDescent="0.35">
      <c r="A153" t="s">
        <v>35</v>
      </c>
      <c r="B153" t="s">
        <v>36</v>
      </c>
      <c r="C153">
        <v>7</v>
      </c>
      <c r="D153">
        <v>0</v>
      </c>
      <c r="E153">
        <v>76.713159504722199</v>
      </c>
      <c r="F153" t="s">
        <v>37</v>
      </c>
      <c r="G153" s="4">
        <f t="shared" si="12"/>
        <v>1.5406000000000001E-10</v>
      </c>
      <c r="H153" s="4">
        <v>1</v>
      </c>
      <c r="I153" s="4">
        <f t="shared" si="16"/>
        <v>3.2486999999999999E-10</v>
      </c>
      <c r="J153" s="4">
        <f t="shared" si="17"/>
        <v>5.2056000000000001E-10</v>
      </c>
      <c r="K153" s="4">
        <f t="shared" si="18"/>
        <v>2.7E-8</v>
      </c>
      <c r="L153">
        <f>'[1]Nueva tabla'!$E$10</f>
        <v>6.4818509959752269E-11</v>
      </c>
      <c r="M153">
        <f>'[1]Nueva tabla'!$E$11</f>
        <v>1.6023640225320899</v>
      </c>
      <c r="N153">
        <f>'[1]Nueva tabla'!$E$12</f>
        <v>4.7578188499483822E-29</v>
      </c>
      <c r="O153" t="str">
        <f>'[1]Nueva tabla'!$E$13</f>
        <v>?</v>
      </c>
      <c r="P153">
        <f>'[1]Nueva tabla'!$E$14</f>
        <v>1.0191149694405652</v>
      </c>
      <c r="Q153">
        <f>'[1]Nueva tabla'!$E$15</f>
        <v>216497.99372903304</v>
      </c>
      <c r="R153">
        <f>'[1]Nueva tabla'!$E$16</f>
        <v>1.0305994700101315E-23</v>
      </c>
      <c r="S153">
        <f>'[1]Nueva tabla'!$E$17</f>
        <v>75.463475162487867</v>
      </c>
      <c r="T153">
        <f>'[1]Nueva tabla'!$E$18</f>
        <v>0.37982441511723053</v>
      </c>
      <c r="U153">
        <f>'[1]Nueva tabla'!$E$19</f>
        <v>1.9772139753342553E-10</v>
      </c>
      <c r="V153">
        <f>'[1]Nueva tabla'!$E$20</f>
        <v>3.2283860246657448E-10</v>
      </c>
      <c r="W153">
        <f>'[1]Nueva tabla'!$E$21</f>
        <v>3.8030812237259786E-10</v>
      </c>
      <c r="X153">
        <f>'[1]Nueva tabla'!$E$22</f>
        <v>3.8030812237259786E-10</v>
      </c>
      <c r="Y153">
        <f>'[1]Nueva tabla'!$E$23</f>
        <v>108.44521445400626</v>
      </c>
      <c r="Z153">
        <f>'[1]Nueva tabla'!$E$24</f>
        <v>110.47745017670516</v>
      </c>
      <c r="AA153">
        <f>'[1]Nueva tabla'!$E$27</f>
        <v>100</v>
      </c>
      <c r="AB153">
        <f>'[1]Nueva tabla'!$E$28</f>
        <v>0</v>
      </c>
      <c r="AC153">
        <f>'[1]Nueva tabla'!$E$29</f>
        <v>3.25</v>
      </c>
    </row>
    <row r="154" spans="1:29" x14ac:dyDescent="0.35">
      <c r="A154" t="s">
        <v>35</v>
      </c>
      <c r="B154" t="s">
        <v>36</v>
      </c>
      <c r="C154">
        <v>8</v>
      </c>
      <c r="D154">
        <v>0</v>
      </c>
      <c r="E154">
        <v>100</v>
      </c>
      <c r="F154" t="s">
        <v>37</v>
      </c>
      <c r="G154" s="4">
        <f t="shared" si="12"/>
        <v>1.5406000000000001E-10</v>
      </c>
      <c r="H154" s="4">
        <v>1</v>
      </c>
      <c r="I154" s="4">
        <f t="shared" si="16"/>
        <v>3.2486999999999999E-10</v>
      </c>
      <c r="J154" s="4">
        <f t="shared" si="17"/>
        <v>5.2056000000000001E-10</v>
      </c>
      <c r="K154" s="4">
        <f t="shared" si="18"/>
        <v>2.7E-8</v>
      </c>
      <c r="L154">
        <f>'[1]Nueva tabla'!$E$10</f>
        <v>6.4818509959752269E-11</v>
      </c>
      <c r="M154">
        <f>'[1]Nueva tabla'!$E$11</f>
        <v>1.6023640225320899</v>
      </c>
      <c r="N154">
        <f>'[1]Nueva tabla'!$E$12</f>
        <v>4.7578188499483822E-29</v>
      </c>
      <c r="O154" t="str">
        <f>'[1]Nueva tabla'!$E$13</f>
        <v>?</v>
      </c>
      <c r="P154">
        <f>'[1]Nueva tabla'!$E$14</f>
        <v>1.0191149694405652</v>
      </c>
      <c r="Q154">
        <f>'[1]Nueva tabla'!$E$15</f>
        <v>216497.99372903304</v>
      </c>
      <c r="R154">
        <f>'[1]Nueva tabla'!$E$16</f>
        <v>1.0305994700101315E-23</v>
      </c>
      <c r="S154">
        <f>'[1]Nueva tabla'!$E$17</f>
        <v>75.463475162487867</v>
      </c>
      <c r="T154">
        <f>'[1]Nueva tabla'!$E$18</f>
        <v>0.37982441511723053</v>
      </c>
      <c r="U154">
        <f>'[1]Nueva tabla'!$E$19</f>
        <v>1.9772139753342553E-10</v>
      </c>
      <c r="V154">
        <f>'[1]Nueva tabla'!$E$20</f>
        <v>3.2283860246657448E-10</v>
      </c>
      <c r="W154">
        <f>'[1]Nueva tabla'!$E$21</f>
        <v>3.8030812237259786E-10</v>
      </c>
      <c r="X154">
        <f>'[1]Nueva tabla'!$E$22</f>
        <v>3.8030812237259786E-10</v>
      </c>
      <c r="Y154">
        <f>'[1]Nueva tabla'!$E$23</f>
        <v>108.44521445400626</v>
      </c>
      <c r="Z154">
        <f>'[1]Nueva tabla'!$E$24</f>
        <v>110.47745017670516</v>
      </c>
      <c r="AA154">
        <f>'[1]Nueva tabla'!$E$27</f>
        <v>100</v>
      </c>
      <c r="AB154">
        <f>'[1]Nueva tabla'!$E$28</f>
        <v>0</v>
      </c>
      <c r="AC154">
        <f>'[1]Nueva tabla'!$E$29</f>
        <v>3.25</v>
      </c>
    </row>
    <row r="155" spans="1:29" x14ac:dyDescent="0.35">
      <c r="A155" t="s">
        <v>35</v>
      </c>
      <c r="B155" t="s">
        <v>36</v>
      </c>
      <c r="C155">
        <v>0</v>
      </c>
      <c r="D155">
        <v>20</v>
      </c>
      <c r="E155">
        <v>5.2759247997113903</v>
      </c>
      <c r="F155" t="s">
        <v>37</v>
      </c>
      <c r="G155" s="4">
        <f t="shared" si="12"/>
        <v>1.5406000000000001E-10</v>
      </c>
      <c r="H155" s="4">
        <v>1</v>
      </c>
      <c r="I155" s="4">
        <f t="shared" si="16"/>
        <v>3.2486999999999999E-10</v>
      </c>
      <c r="J155" s="4">
        <f t="shared" si="17"/>
        <v>5.2056000000000001E-10</v>
      </c>
      <c r="K155" s="4">
        <f t="shared" si="18"/>
        <v>2.7E-8</v>
      </c>
      <c r="L155">
        <f>'[1]Nueva tabla'!$E$10</f>
        <v>6.4818509959752269E-11</v>
      </c>
      <c r="M155">
        <f>'[1]Nueva tabla'!$E$11</f>
        <v>1.6023640225320899</v>
      </c>
      <c r="N155">
        <f>'[1]Nueva tabla'!$E$12</f>
        <v>4.7578188499483822E-29</v>
      </c>
      <c r="O155" t="str">
        <f>'[1]Nueva tabla'!$E$13</f>
        <v>?</v>
      </c>
      <c r="P155">
        <f>'[1]Nueva tabla'!$E$14</f>
        <v>1.0191149694405652</v>
      </c>
      <c r="Q155">
        <f>'[1]Nueva tabla'!$E$15</f>
        <v>216497.99372903304</v>
      </c>
      <c r="R155">
        <f>'[1]Nueva tabla'!$E$16</f>
        <v>1.0305994700101315E-23</v>
      </c>
      <c r="S155">
        <f>'[1]Nueva tabla'!$E$17</f>
        <v>75.463475162487867</v>
      </c>
      <c r="T155">
        <f>'[1]Nueva tabla'!$E$18</f>
        <v>0.37982441511723053</v>
      </c>
      <c r="U155">
        <f>'[1]Nueva tabla'!$E$19</f>
        <v>1.9772139753342553E-10</v>
      </c>
      <c r="V155">
        <f>'[1]Nueva tabla'!$E$20</f>
        <v>3.2283860246657448E-10</v>
      </c>
      <c r="W155">
        <f>'[1]Nueva tabla'!$E$21</f>
        <v>3.8030812237259786E-10</v>
      </c>
      <c r="X155">
        <f>'[1]Nueva tabla'!$E$22</f>
        <v>3.8030812237259786E-10</v>
      </c>
      <c r="Y155">
        <f>'[1]Nueva tabla'!$E$23</f>
        <v>108.44521445400626</v>
      </c>
      <c r="Z155">
        <f>'[1]Nueva tabla'!$E$24</f>
        <v>110.47745017670516</v>
      </c>
      <c r="AA155">
        <f>'[1]Nueva tabla'!$E$27</f>
        <v>100</v>
      </c>
      <c r="AB155">
        <f>'[1]Nueva tabla'!$E$28</f>
        <v>0</v>
      </c>
      <c r="AC155">
        <f>'[1]Nueva tabla'!$E$29</f>
        <v>3.25</v>
      </c>
    </row>
    <row r="156" spans="1:29" x14ac:dyDescent="0.35">
      <c r="A156" t="s">
        <v>35</v>
      </c>
      <c r="B156" t="s">
        <v>36</v>
      </c>
      <c r="C156">
        <v>1</v>
      </c>
      <c r="D156">
        <v>20</v>
      </c>
      <c r="E156">
        <v>3.36567616533313</v>
      </c>
      <c r="F156" t="s">
        <v>37</v>
      </c>
      <c r="G156" s="4">
        <f t="shared" si="12"/>
        <v>1.5406000000000001E-10</v>
      </c>
      <c r="H156" s="4">
        <v>1</v>
      </c>
      <c r="I156" s="4">
        <f t="shared" si="16"/>
        <v>3.2486999999999999E-10</v>
      </c>
      <c r="J156" s="4">
        <f t="shared" si="17"/>
        <v>5.2056000000000001E-10</v>
      </c>
      <c r="K156" s="4">
        <f t="shared" si="18"/>
        <v>2.7E-8</v>
      </c>
      <c r="L156">
        <f>'[1]Nueva tabla'!$E$10</f>
        <v>6.4818509959752269E-11</v>
      </c>
      <c r="M156">
        <f>'[1]Nueva tabla'!$E$11</f>
        <v>1.6023640225320899</v>
      </c>
      <c r="N156">
        <f>'[1]Nueva tabla'!$E$12</f>
        <v>4.7578188499483822E-29</v>
      </c>
      <c r="O156" t="str">
        <f>'[1]Nueva tabla'!$E$13</f>
        <v>?</v>
      </c>
      <c r="P156">
        <f>'[1]Nueva tabla'!$E$14</f>
        <v>1.0191149694405652</v>
      </c>
      <c r="Q156">
        <f>'[1]Nueva tabla'!$E$15</f>
        <v>216497.99372903304</v>
      </c>
      <c r="R156">
        <f>'[1]Nueva tabla'!$E$16</f>
        <v>1.0305994700101315E-23</v>
      </c>
      <c r="S156">
        <f>'[1]Nueva tabla'!$E$17</f>
        <v>75.463475162487867</v>
      </c>
      <c r="T156">
        <f>'[1]Nueva tabla'!$E$18</f>
        <v>0.37982441511723053</v>
      </c>
      <c r="U156">
        <f>'[1]Nueva tabla'!$E$19</f>
        <v>1.9772139753342553E-10</v>
      </c>
      <c r="V156">
        <f>'[1]Nueva tabla'!$E$20</f>
        <v>3.2283860246657448E-10</v>
      </c>
      <c r="W156">
        <f>'[1]Nueva tabla'!$E$21</f>
        <v>3.8030812237259786E-10</v>
      </c>
      <c r="X156">
        <f>'[1]Nueva tabla'!$E$22</f>
        <v>3.8030812237259786E-10</v>
      </c>
      <c r="Y156">
        <f>'[1]Nueva tabla'!$E$23</f>
        <v>108.44521445400626</v>
      </c>
      <c r="Z156">
        <f>'[1]Nueva tabla'!$E$24</f>
        <v>110.47745017670516</v>
      </c>
      <c r="AA156">
        <f>'[1]Nueva tabla'!$E$27</f>
        <v>100</v>
      </c>
      <c r="AB156">
        <f>'[1]Nueva tabla'!$E$28</f>
        <v>0</v>
      </c>
      <c r="AC156">
        <f>'[1]Nueva tabla'!$E$29</f>
        <v>3.25</v>
      </c>
    </row>
    <row r="157" spans="1:29" x14ac:dyDescent="0.35">
      <c r="A157" t="s">
        <v>35</v>
      </c>
      <c r="B157" t="str">
        <f t="shared" ref="B157:B218" si="19">MID(A157,1,2)</f>
        <v>C0</v>
      </c>
      <c r="C157">
        <v>2</v>
      </c>
      <c r="D157">
        <v>20</v>
      </c>
      <c r="E157">
        <v>0</v>
      </c>
      <c r="F157" t="s">
        <v>37</v>
      </c>
      <c r="G157" s="4">
        <f t="shared" si="12"/>
        <v>1.5406000000000001E-10</v>
      </c>
      <c r="H157" s="4">
        <v>1</v>
      </c>
      <c r="I157" s="4">
        <f t="shared" si="16"/>
        <v>3.2486999999999999E-10</v>
      </c>
      <c r="J157" s="4">
        <f t="shared" si="17"/>
        <v>5.2056000000000001E-10</v>
      </c>
      <c r="K157" s="4">
        <f t="shared" si="18"/>
        <v>2.7E-8</v>
      </c>
      <c r="L157">
        <f>'[1]Nueva tabla'!$E$10</f>
        <v>6.4818509959752269E-11</v>
      </c>
      <c r="M157">
        <f>'[1]Nueva tabla'!$E$11</f>
        <v>1.6023640225320899</v>
      </c>
      <c r="N157">
        <f>'[1]Nueva tabla'!$E$12</f>
        <v>4.7578188499483822E-29</v>
      </c>
      <c r="O157" t="str">
        <f>'[1]Nueva tabla'!$E$13</f>
        <v>?</v>
      </c>
      <c r="P157">
        <f>'[1]Nueva tabla'!$E$14</f>
        <v>1.0191149694405652</v>
      </c>
      <c r="Q157">
        <f>'[1]Nueva tabla'!$E$15</f>
        <v>216497.99372903304</v>
      </c>
      <c r="R157">
        <f>'[1]Nueva tabla'!$E$16</f>
        <v>1.0305994700101315E-23</v>
      </c>
      <c r="S157">
        <f>'[1]Nueva tabla'!$E$17</f>
        <v>75.463475162487867</v>
      </c>
      <c r="T157">
        <f>'[1]Nueva tabla'!$E$18</f>
        <v>0.37982441511723053</v>
      </c>
      <c r="U157">
        <f>'[1]Nueva tabla'!$E$19</f>
        <v>1.9772139753342553E-10</v>
      </c>
      <c r="V157">
        <f>'[1]Nueva tabla'!$E$20</f>
        <v>3.2283860246657448E-10</v>
      </c>
      <c r="W157">
        <f>'[1]Nueva tabla'!$E$21</f>
        <v>3.8030812237259786E-10</v>
      </c>
      <c r="X157">
        <f>'[1]Nueva tabla'!$E$22</f>
        <v>3.8030812237259786E-10</v>
      </c>
      <c r="Y157">
        <f>'[1]Nueva tabla'!$E$23</f>
        <v>108.44521445400626</v>
      </c>
      <c r="Z157">
        <f>'[1]Nueva tabla'!$E$24</f>
        <v>110.47745017670516</v>
      </c>
      <c r="AA157">
        <f>'[1]Nueva tabla'!$E$27</f>
        <v>100</v>
      </c>
      <c r="AB157">
        <f>'[1]Nueva tabla'!$E$28</f>
        <v>0</v>
      </c>
      <c r="AC157">
        <f>'[1]Nueva tabla'!$E$29</f>
        <v>3.25</v>
      </c>
    </row>
    <row r="158" spans="1:29" x14ac:dyDescent="0.35">
      <c r="A158" t="s">
        <v>35</v>
      </c>
      <c r="B158" t="str">
        <f t="shared" si="19"/>
        <v>C0</v>
      </c>
      <c r="C158">
        <v>3</v>
      </c>
      <c r="D158">
        <v>20</v>
      </c>
      <c r="E158">
        <v>7.1861734340896497</v>
      </c>
      <c r="F158" t="s">
        <v>37</v>
      </c>
      <c r="G158" s="4">
        <f t="shared" si="12"/>
        <v>1.5406000000000001E-10</v>
      </c>
      <c r="H158" s="4">
        <v>1</v>
      </c>
      <c r="I158" s="4">
        <f t="shared" si="16"/>
        <v>3.2486999999999999E-10</v>
      </c>
      <c r="J158" s="4">
        <f t="shared" si="17"/>
        <v>5.2056000000000001E-10</v>
      </c>
      <c r="K158" s="4">
        <f t="shared" si="18"/>
        <v>2.7E-8</v>
      </c>
      <c r="L158">
        <f>'[1]Nueva tabla'!$E$10</f>
        <v>6.4818509959752269E-11</v>
      </c>
      <c r="M158">
        <f>'[1]Nueva tabla'!$E$11</f>
        <v>1.6023640225320899</v>
      </c>
      <c r="N158">
        <f>'[1]Nueva tabla'!$E$12</f>
        <v>4.7578188499483822E-29</v>
      </c>
      <c r="O158" t="str">
        <f>'[1]Nueva tabla'!$E$13</f>
        <v>?</v>
      </c>
      <c r="P158">
        <f>'[1]Nueva tabla'!$E$14</f>
        <v>1.0191149694405652</v>
      </c>
      <c r="Q158">
        <f>'[1]Nueva tabla'!$E$15</f>
        <v>216497.99372903304</v>
      </c>
      <c r="R158">
        <f>'[1]Nueva tabla'!$E$16</f>
        <v>1.0305994700101315E-23</v>
      </c>
      <c r="S158">
        <f>'[1]Nueva tabla'!$E$17</f>
        <v>75.463475162487867</v>
      </c>
      <c r="T158">
        <f>'[1]Nueva tabla'!$E$18</f>
        <v>0.37982441511723053</v>
      </c>
      <c r="U158">
        <f>'[1]Nueva tabla'!$E$19</f>
        <v>1.9772139753342553E-10</v>
      </c>
      <c r="V158">
        <f>'[1]Nueva tabla'!$E$20</f>
        <v>3.2283860246657448E-10</v>
      </c>
      <c r="W158">
        <f>'[1]Nueva tabla'!$E$21</f>
        <v>3.8030812237259786E-10</v>
      </c>
      <c r="X158">
        <f>'[1]Nueva tabla'!$E$22</f>
        <v>3.8030812237259786E-10</v>
      </c>
      <c r="Y158">
        <f>'[1]Nueva tabla'!$E$23</f>
        <v>108.44521445400626</v>
      </c>
      <c r="Z158">
        <f>'[1]Nueva tabla'!$E$24</f>
        <v>110.47745017670516</v>
      </c>
      <c r="AA158">
        <f>'[1]Nueva tabla'!$E$27</f>
        <v>100</v>
      </c>
      <c r="AB158">
        <f>'[1]Nueva tabla'!$E$28</f>
        <v>0</v>
      </c>
      <c r="AC158">
        <f>'[1]Nueva tabla'!$E$29</f>
        <v>3.25</v>
      </c>
    </row>
    <row r="159" spans="1:29" x14ac:dyDescent="0.35">
      <c r="A159" t="s">
        <v>35</v>
      </c>
      <c r="B159" t="str">
        <f t="shared" si="19"/>
        <v>C0</v>
      </c>
      <c r="C159">
        <v>4</v>
      </c>
      <c r="D159">
        <v>20</v>
      </c>
      <c r="E159">
        <v>15.736810178449501</v>
      </c>
      <c r="F159" t="s">
        <v>37</v>
      </c>
      <c r="G159" s="4">
        <f t="shared" si="12"/>
        <v>1.5406000000000001E-10</v>
      </c>
      <c r="H159" s="4">
        <v>1</v>
      </c>
      <c r="I159" s="4">
        <f t="shared" si="16"/>
        <v>3.2486999999999999E-10</v>
      </c>
      <c r="J159" s="4">
        <f t="shared" si="17"/>
        <v>5.2056000000000001E-10</v>
      </c>
      <c r="K159" s="4">
        <f t="shared" si="18"/>
        <v>2.7E-8</v>
      </c>
      <c r="L159">
        <f>'[1]Nueva tabla'!$E$10</f>
        <v>6.4818509959752269E-11</v>
      </c>
      <c r="M159">
        <f>'[1]Nueva tabla'!$E$11</f>
        <v>1.6023640225320899</v>
      </c>
      <c r="N159">
        <f>'[1]Nueva tabla'!$E$12</f>
        <v>4.7578188499483822E-29</v>
      </c>
      <c r="O159" t="str">
        <f>'[1]Nueva tabla'!$E$13</f>
        <v>?</v>
      </c>
      <c r="P159">
        <f>'[1]Nueva tabla'!$E$14</f>
        <v>1.0191149694405652</v>
      </c>
      <c r="Q159">
        <f>'[1]Nueva tabla'!$E$15</f>
        <v>216497.99372903304</v>
      </c>
      <c r="R159">
        <f>'[1]Nueva tabla'!$E$16</f>
        <v>1.0305994700101315E-23</v>
      </c>
      <c r="S159">
        <f>'[1]Nueva tabla'!$E$17</f>
        <v>75.463475162487867</v>
      </c>
      <c r="T159">
        <f>'[1]Nueva tabla'!$E$18</f>
        <v>0.37982441511723053</v>
      </c>
      <c r="U159">
        <f>'[1]Nueva tabla'!$E$19</f>
        <v>1.9772139753342553E-10</v>
      </c>
      <c r="V159">
        <f>'[1]Nueva tabla'!$E$20</f>
        <v>3.2283860246657448E-10</v>
      </c>
      <c r="W159">
        <f>'[1]Nueva tabla'!$E$21</f>
        <v>3.8030812237259786E-10</v>
      </c>
      <c r="X159">
        <f>'[1]Nueva tabla'!$E$22</f>
        <v>3.8030812237259786E-10</v>
      </c>
      <c r="Y159">
        <f>'[1]Nueva tabla'!$E$23</f>
        <v>108.44521445400626</v>
      </c>
      <c r="Z159">
        <f>'[1]Nueva tabla'!$E$24</f>
        <v>110.47745017670516</v>
      </c>
      <c r="AA159">
        <f>'[1]Nueva tabla'!$E$27</f>
        <v>100</v>
      </c>
      <c r="AB159">
        <f>'[1]Nueva tabla'!$E$28</f>
        <v>0</v>
      </c>
      <c r="AC159">
        <f>'[1]Nueva tabla'!$E$29</f>
        <v>3.25</v>
      </c>
    </row>
    <row r="160" spans="1:29" x14ac:dyDescent="0.35">
      <c r="A160" t="s">
        <v>35</v>
      </c>
      <c r="B160" t="str">
        <f t="shared" si="19"/>
        <v>C0</v>
      </c>
      <c r="C160">
        <v>5</v>
      </c>
      <c r="D160">
        <v>20</v>
      </c>
      <c r="E160">
        <v>25.015160688286699</v>
      </c>
      <c r="F160" t="s">
        <v>37</v>
      </c>
      <c r="G160" s="4">
        <f t="shared" si="12"/>
        <v>1.5406000000000001E-10</v>
      </c>
      <c r="H160" s="4">
        <v>1</v>
      </c>
      <c r="I160" s="4">
        <f t="shared" si="16"/>
        <v>3.2486999999999999E-10</v>
      </c>
      <c r="J160" s="4">
        <f t="shared" si="17"/>
        <v>5.2056000000000001E-10</v>
      </c>
      <c r="K160" s="4">
        <f t="shared" si="18"/>
        <v>2.7E-8</v>
      </c>
      <c r="L160">
        <f>'[1]Nueva tabla'!$E$10</f>
        <v>6.4818509959752269E-11</v>
      </c>
      <c r="M160">
        <f>'[1]Nueva tabla'!$E$11</f>
        <v>1.6023640225320899</v>
      </c>
      <c r="N160">
        <f>'[1]Nueva tabla'!$E$12</f>
        <v>4.7578188499483822E-29</v>
      </c>
      <c r="O160" t="str">
        <f>'[1]Nueva tabla'!$E$13</f>
        <v>?</v>
      </c>
      <c r="P160">
        <f>'[1]Nueva tabla'!$E$14</f>
        <v>1.0191149694405652</v>
      </c>
      <c r="Q160">
        <f>'[1]Nueva tabla'!$E$15</f>
        <v>216497.99372903304</v>
      </c>
      <c r="R160">
        <f>'[1]Nueva tabla'!$E$16</f>
        <v>1.0305994700101315E-23</v>
      </c>
      <c r="S160">
        <f>'[1]Nueva tabla'!$E$17</f>
        <v>75.463475162487867</v>
      </c>
      <c r="T160">
        <f>'[1]Nueva tabla'!$E$18</f>
        <v>0.37982441511723053</v>
      </c>
      <c r="U160">
        <f>'[1]Nueva tabla'!$E$19</f>
        <v>1.9772139753342553E-10</v>
      </c>
      <c r="V160">
        <f>'[1]Nueva tabla'!$E$20</f>
        <v>3.2283860246657448E-10</v>
      </c>
      <c r="W160">
        <f>'[1]Nueva tabla'!$E$21</f>
        <v>3.8030812237259786E-10</v>
      </c>
      <c r="X160">
        <f>'[1]Nueva tabla'!$E$22</f>
        <v>3.8030812237259786E-10</v>
      </c>
      <c r="Y160">
        <f>'[1]Nueva tabla'!$E$23</f>
        <v>108.44521445400626</v>
      </c>
      <c r="Z160">
        <f>'[1]Nueva tabla'!$E$24</f>
        <v>110.47745017670516</v>
      </c>
      <c r="AA160">
        <f>'[1]Nueva tabla'!$E$27</f>
        <v>100</v>
      </c>
      <c r="AB160">
        <f>'[1]Nueva tabla'!$E$28</f>
        <v>0</v>
      </c>
      <c r="AC160">
        <f>'[1]Nueva tabla'!$E$29</f>
        <v>3.25</v>
      </c>
    </row>
    <row r="161" spans="1:29" x14ac:dyDescent="0.35">
      <c r="A161" t="s">
        <v>35</v>
      </c>
      <c r="B161" t="str">
        <f t="shared" si="19"/>
        <v>C0</v>
      </c>
      <c r="C161">
        <v>6</v>
      </c>
      <c r="D161">
        <v>20</v>
      </c>
      <c r="E161">
        <v>40.5700424253669</v>
      </c>
      <c r="F161" t="s">
        <v>37</v>
      </c>
      <c r="G161" s="4">
        <f t="shared" si="12"/>
        <v>1.5406000000000001E-10</v>
      </c>
      <c r="H161" s="4">
        <v>1</v>
      </c>
      <c r="I161" s="4">
        <f t="shared" si="16"/>
        <v>3.2486999999999999E-10</v>
      </c>
      <c r="J161" s="4">
        <f t="shared" si="17"/>
        <v>5.2056000000000001E-10</v>
      </c>
      <c r="K161" s="4">
        <f t="shared" si="18"/>
        <v>2.7E-8</v>
      </c>
      <c r="L161">
        <f>'[1]Nueva tabla'!$E$10</f>
        <v>6.4818509959752269E-11</v>
      </c>
      <c r="M161">
        <f>'[1]Nueva tabla'!$E$11</f>
        <v>1.6023640225320899</v>
      </c>
      <c r="N161">
        <f>'[1]Nueva tabla'!$E$12</f>
        <v>4.7578188499483822E-29</v>
      </c>
      <c r="O161" t="str">
        <f>'[1]Nueva tabla'!$E$13</f>
        <v>?</v>
      </c>
      <c r="P161">
        <f>'[1]Nueva tabla'!$E$14</f>
        <v>1.0191149694405652</v>
      </c>
      <c r="Q161">
        <f>'[1]Nueva tabla'!$E$15</f>
        <v>216497.99372903304</v>
      </c>
      <c r="R161">
        <f>'[1]Nueva tabla'!$E$16</f>
        <v>1.0305994700101315E-23</v>
      </c>
      <c r="S161">
        <f>'[1]Nueva tabla'!$E$17</f>
        <v>75.463475162487867</v>
      </c>
      <c r="T161">
        <f>'[1]Nueva tabla'!$E$18</f>
        <v>0.37982441511723053</v>
      </c>
      <c r="U161">
        <f>'[1]Nueva tabla'!$E$19</f>
        <v>1.9772139753342553E-10</v>
      </c>
      <c r="V161">
        <f>'[1]Nueva tabla'!$E$20</f>
        <v>3.2283860246657448E-10</v>
      </c>
      <c r="W161">
        <f>'[1]Nueva tabla'!$E$21</f>
        <v>3.8030812237259786E-10</v>
      </c>
      <c r="X161">
        <f>'[1]Nueva tabla'!$E$22</f>
        <v>3.8030812237259786E-10</v>
      </c>
      <c r="Y161">
        <f>'[1]Nueva tabla'!$E$23</f>
        <v>108.44521445400626</v>
      </c>
      <c r="Z161">
        <f>'[1]Nueva tabla'!$E$24</f>
        <v>110.47745017670516</v>
      </c>
      <c r="AA161">
        <f>'[1]Nueva tabla'!$E$27</f>
        <v>100</v>
      </c>
      <c r="AB161">
        <f>'[1]Nueva tabla'!$E$28</f>
        <v>0</v>
      </c>
      <c r="AC161">
        <f>'[1]Nueva tabla'!$E$29</f>
        <v>3.25</v>
      </c>
    </row>
    <row r="162" spans="1:29" x14ac:dyDescent="0.35">
      <c r="A162" t="s">
        <v>35</v>
      </c>
      <c r="B162" t="str">
        <f t="shared" si="19"/>
        <v>C0</v>
      </c>
      <c r="C162">
        <v>7</v>
      </c>
      <c r="D162">
        <v>20</v>
      </c>
      <c r="E162">
        <v>53.577925983276003</v>
      </c>
      <c r="F162" t="s">
        <v>37</v>
      </c>
      <c r="G162" s="4">
        <f t="shared" si="12"/>
        <v>1.5406000000000001E-10</v>
      </c>
      <c r="H162" s="4">
        <v>1</v>
      </c>
      <c r="I162" s="4">
        <f t="shared" si="16"/>
        <v>3.2486999999999999E-10</v>
      </c>
      <c r="J162" s="4">
        <f t="shared" si="17"/>
        <v>5.2056000000000001E-10</v>
      </c>
      <c r="K162" s="4">
        <f t="shared" si="18"/>
        <v>2.7E-8</v>
      </c>
      <c r="L162">
        <f>'[1]Nueva tabla'!$E$10</f>
        <v>6.4818509959752269E-11</v>
      </c>
      <c r="M162">
        <f>'[1]Nueva tabla'!$E$11</f>
        <v>1.6023640225320899</v>
      </c>
      <c r="N162">
        <f>'[1]Nueva tabla'!$E$12</f>
        <v>4.7578188499483822E-29</v>
      </c>
      <c r="O162" t="str">
        <f>'[1]Nueva tabla'!$E$13</f>
        <v>?</v>
      </c>
      <c r="P162">
        <f>'[1]Nueva tabla'!$E$14</f>
        <v>1.0191149694405652</v>
      </c>
      <c r="Q162">
        <f>'[1]Nueva tabla'!$E$15</f>
        <v>216497.99372903304</v>
      </c>
      <c r="R162">
        <f>'[1]Nueva tabla'!$E$16</f>
        <v>1.0305994700101315E-23</v>
      </c>
      <c r="S162">
        <f>'[1]Nueva tabla'!$E$17</f>
        <v>75.463475162487867</v>
      </c>
      <c r="T162">
        <f>'[1]Nueva tabla'!$E$18</f>
        <v>0.37982441511723053</v>
      </c>
      <c r="U162">
        <f>'[1]Nueva tabla'!$E$19</f>
        <v>1.9772139753342553E-10</v>
      </c>
      <c r="V162">
        <f>'[1]Nueva tabla'!$E$20</f>
        <v>3.2283860246657448E-10</v>
      </c>
      <c r="W162">
        <f>'[1]Nueva tabla'!$E$21</f>
        <v>3.8030812237259786E-10</v>
      </c>
      <c r="X162">
        <f>'[1]Nueva tabla'!$E$22</f>
        <v>3.8030812237259786E-10</v>
      </c>
      <c r="Y162">
        <f>'[1]Nueva tabla'!$E$23</f>
        <v>108.44521445400626</v>
      </c>
      <c r="Z162">
        <f>'[1]Nueva tabla'!$E$24</f>
        <v>110.47745017670516</v>
      </c>
      <c r="AA162">
        <f>'[1]Nueva tabla'!$E$27</f>
        <v>100</v>
      </c>
      <c r="AB162">
        <f>'[1]Nueva tabla'!$E$28</f>
        <v>0</v>
      </c>
      <c r="AC162">
        <f>'[1]Nueva tabla'!$E$29</f>
        <v>3.25</v>
      </c>
    </row>
    <row r="163" spans="1:29" x14ac:dyDescent="0.35">
      <c r="A163" t="s">
        <v>35</v>
      </c>
      <c r="B163" t="str">
        <f t="shared" si="19"/>
        <v>C0</v>
      </c>
      <c r="C163">
        <v>8</v>
      </c>
      <c r="D163">
        <v>20</v>
      </c>
      <c r="E163">
        <v>61.036992079419697</v>
      </c>
      <c r="F163" t="s">
        <v>37</v>
      </c>
      <c r="G163" s="4">
        <f t="shared" si="12"/>
        <v>1.5406000000000001E-10</v>
      </c>
      <c r="H163" s="4">
        <v>1</v>
      </c>
      <c r="I163" s="4">
        <f t="shared" si="16"/>
        <v>3.2486999999999999E-10</v>
      </c>
      <c r="J163" s="4">
        <f t="shared" si="17"/>
        <v>5.2056000000000001E-10</v>
      </c>
      <c r="K163" s="4">
        <f t="shared" si="18"/>
        <v>2.7E-8</v>
      </c>
      <c r="L163">
        <f>'[1]Nueva tabla'!$E$10</f>
        <v>6.4818509959752269E-11</v>
      </c>
      <c r="M163">
        <f>'[1]Nueva tabla'!$E$11</f>
        <v>1.6023640225320899</v>
      </c>
      <c r="N163">
        <f>'[1]Nueva tabla'!$E$12</f>
        <v>4.7578188499483822E-29</v>
      </c>
      <c r="O163" t="str">
        <f>'[1]Nueva tabla'!$E$13</f>
        <v>?</v>
      </c>
      <c r="P163">
        <f>'[1]Nueva tabla'!$E$14</f>
        <v>1.0191149694405652</v>
      </c>
      <c r="Q163">
        <f>'[1]Nueva tabla'!$E$15</f>
        <v>216497.99372903304</v>
      </c>
      <c r="R163">
        <f>'[1]Nueva tabla'!$E$16</f>
        <v>1.0305994700101315E-23</v>
      </c>
      <c r="S163">
        <f>'[1]Nueva tabla'!$E$17</f>
        <v>75.463475162487867</v>
      </c>
      <c r="T163">
        <f>'[1]Nueva tabla'!$E$18</f>
        <v>0.37982441511723053</v>
      </c>
      <c r="U163">
        <f>'[1]Nueva tabla'!$E$19</f>
        <v>1.9772139753342553E-10</v>
      </c>
      <c r="V163">
        <f>'[1]Nueva tabla'!$E$20</f>
        <v>3.2283860246657448E-10</v>
      </c>
      <c r="W163">
        <f>'[1]Nueva tabla'!$E$21</f>
        <v>3.8030812237259786E-10</v>
      </c>
      <c r="X163">
        <f>'[1]Nueva tabla'!$E$22</f>
        <v>3.8030812237259786E-10</v>
      </c>
      <c r="Y163">
        <f>'[1]Nueva tabla'!$E$23</f>
        <v>108.44521445400626</v>
      </c>
      <c r="Z163">
        <f>'[1]Nueva tabla'!$E$24</f>
        <v>110.47745017670516</v>
      </c>
      <c r="AA163">
        <f>'[1]Nueva tabla'!$E$27</f>
        <v>100</v>
      </c>
      <c r="AB163">
        <f>'[1]Nueva tabla'!$E$28</f>
        <v>0</v>
      </c>
      <c r="AC163">
        <f>'[1]Nueva tabla'!$E$29</f>
        <v>3.25</v>
      </c>
    </row>
    <row r="164" spans="1:29" x14ac:dyDescent="0.35">
      <c r="A164" t="s">
        <v>35</v>
      </c>
      <c r="B164" t="str">
        <f t="shared" si="19"/>
        <v>C0</v>
      </c>
      <c r="C164">
        <v>0</v>
      </c>
      <c r="D164">
        <v>40</v>
      </c>
      <c r="E164">
        <v>5.2759247997113903</v>
      </c>
      <c r="F164" t="s">
        <v>37</v>
      </c>
      <c r="G164" s="4">
        <f t="shared" si="12"/>
        <v>1.5406000000000001E-10</v>
      </c>
      <c r="H164" s="4">
        <v>1</v>
      </c>
      <c r="I164" s="4">
        <f t="shared" si="16"/>
        <v>3.2486999999999999E-10</v>
      </c>
      <c r="J164" s="4">
        <f t="shared" si="17"/>
        <v>5.2056000000000001E-10</v>
      </c>
      <c r="K164" s="4">
        <f t="shared" si="18"/>
        <v>2.7E-8</v>
      </c>
      <c r="L164">
        <f>'[1]Nueva tabla'!$E$10</f>
        <v>6.4818509959752269E-11</v>
      </c>
      <c r="M164">
        <f>'[1]Nueva tabla'!$E$11</f>
        <v>1.6023640225320899</v>
      </c>
      <c r="N164">
        <f>'[1]Nueva tabla'!$E$12</f>
        <v>4.7578188499483822E-29</v>
      </c>
      <c r="O164" t="str">
        <f>'[1]Nueva tabla'!$E$13</f>
        <v>?</v>
      </c>
      <c r="P164">
        <f>'[1]Nueva tabla'!$E$14</f>
        <v>1.0191149694405652</v>
      </c>
      <c r="Q164">
        <f>'[1]Nueva tabla'!$E$15</f>
        <v>216497.99372903304</v>
      </c>
      <c r="R164">
        <f>'[1]Nueva tabla'!$E$16</f>
        <v>1.0305994700101315E-23</v>
      </c>
      <c r="S164">
        <f>'[1]Nueva tabla'!$E$17</f>
        <v>75.463475162487867</v>
      </c>
      <c r="T164">
        <f>'[1]Nueva tabla'!$E$18</f>
        <v>0.37982441511723053</v>
      </c>
      <c r="U164">
        <f>'[1]Nueva tabla'!$E$19</f>
        <v>1.9772139753342553E-10</v>
      </c>
      <c r="V164">
        <f>'[1]Nueva tabla'!$E$20</f>
        <v>3.2283860246657448E-10</v>
      </c>
      <c r="W164">
        <f>'[1]Nueva tabla'!$E$21</f>
        <v>3.8030812237259786E-10</v>
      </c>
      <c r="X164">
        <f>'[1]Nueva tabla'!$E$22</f>
        <v>3.8030812237259786E-10</v>
      </c>
      <c r="Y164">
        <f>'[1]Nueva tabla'!$E$23</f>
        <v>108.44521445400626</v>
      </c>
      <c r="Z164">
        <f>'[1]Nueva tabla'!$E$24</f>
        <v>110.47745017670516</v>
      </c>
      <c r="AA164">
        <f>'[1]Nueva tabla'!$E$27</f>
        <v>100</v>
      </c>
      <c r="AB164">
        <f>'[1]Nueva tabla'!$E$28</f>
        <v>0</v>
      </c>
      <c r="AC164">
        <f>'[1]Nueva tabla'!$E$29</f>
        <v>3.25</v>
      </c>
    </row>
    <row r="165" spans="1:29" x14ac:dyDescent="0.35">
      <c r="A165" t="s">
        <v>35</v>
      </c>
      <c r="B165" t="str">
        <f t="shared" si="19"/>
        <v>C0</v>
      </c>
      <c r="C165">
        <v>1</v>
      </c>
      <c r="D165">
        <v>40</v>
      </c>
      <c r="E165">
        <v>5.0939963583420296</v>
      </c>
      <c r="F165" t="s">
        <v>37</v>
      </c>
      <c r="G165" s="4">
        <f t="shared" si="12"/>
        <v>1.5406000000000001E-10</v>
      </c>
      <c r="H165" s="4">
        <v>1</v>
      </c>
      <c r="I165" s="4">
        <f t="shared" si="16"/>
        <v>3.2486999999999999E-10</v>
      </c>
      <c r="J165" s="4">
        <f t="shared" si="17"/>
        <v>5.2056000000000001E-10</v>
      </c>
      <c r="K165" s="4">
        <f t="shared" si="18"/>
        <v>2.7E-8</v>
      </c>
      <c r="L165">
        <f>'[1]Nueva tabla'!$E$10</f>
        <v>6.4818509959752269E-11</v>
      </c>
      <c r="M165">
        <f>'[1]Nueva tabla'!$E$11</f>
        <v>1.6023640225320899</v>
      </c>
      <c r="N165">
        <f>'[1]Nueva tabla'!$E$12</f>
        <v>4.7578188499483822E-29</v>
      </c>
      <c r="O165" t="str">
        <f>'[1]Nueva tabla'!$E$13</f>
        <v>?</v>
      </c>
      <c r="P165">
        <f>'[1]Nueva tabla'!$E$14</f>
        <v>1.0191149694405652</v>
      </c>
      <c r="Q165">
        <f>'[1]Nueva tabla'!$E$15</f>
        <v>216497.99372903304</v>
      </c>
      <c r="R165">
        <f>'[1]Nueva tabla'!$E$16</f>
        <v>1.0305994700101315E-23</v>
      </c>
      <c r="S165">
        <f>'[1]Nueva tabla'!$E$17</f>
        <v>75.463475162487867</v>
      </c>
      <c r="T165">
        <f>'[1]Nueva tabla'!$E$18</f>
        <v>0.37982441511723053</v>
      </c>
      <c r="U165">
        <f>'[1]Nueva tabla'!$E$19</f>
        <v>1.9772139753342553E-10</v>
      </c>
      <c r="V165">
        <f>'[1]Nueva tabla'!$E$20</f>
        <v>3.2283860246657448E-10</v>
      </c>
      <c r="W165">
        <f>'[1]Nueva tabla'!$E$21</f>
        <v>3.8030812237259786E-10</v>
      </c>
      <c r="X165">
        <f>'[1]Nueva tabla'!$E$22</f>
        <v>3.8030812237259786E-10</v>
      </c>
      <c r="Y165">
        <f>'[1]Nueva tabla'!$E$23</f>
        <v>108.44521445400626</v>
      </c>
      <c r="Z165">
        <f>'[1]Nueva tabla'!$E$24</f>
        <v>110.47745017670516</v>
      </c>
      <c r="AA165">
        <f>'[1]Nueva tabla'!$E$27</f>
        <v>100</v>
      </c>
      <c r="AB165">
        <f>'[1]Nueva tabla'!$E$28</f>
        <v>0</v>
      </c>
      <c r="AC165">
        <f>'[1]Nueva tabla'!$E$29</f>
        <v>3.25</v>
      </c>
    </row>
    <row r="166" spans="1:29" x14ac:dyDescent="0.35">
      <c r="A166" t="s">
        <v>35</v>
      </c>
      <c r="B166" t="str">
        <f t="shared" si="19"/>
        <v>C0</v>
      </c>
      <c r="C166">
        <v>2</v>
      </c>
      <c r="D166">
        <v>40</v>
      </c>
      <c r="E166">
        <v>4.7301394756033099</v>
      </c>
      <c r="F166" t="s">
        <v>37</v>
      </c>
      <c r="G166" s="4">
        <f t="shared" ref="G166:G229" si="20">1.5406*10^-10</f>
        <v>1.5406000000000001E-10</v>
      </c>
      <c r="H166" s="4">
        <v>1</v>
      </c>
      <c r="I166" s="4">
        <f t="shared" si="16"/>
        <v>3.2486999999999999E-10</v>
      </c>
      <c r="J166" s="4">
        <f t="shared" si="17"/>
        <v>5.2056000000000001E-10</v>
      </c>
      <c r="K166" s="4">
        <f t="shared" si="18"/>
        <v>2.7E-8</v>
      </c>
      <c r="L166">
        <f>'[1]Nueva tabla'!$E$10</f>
        <v>6.4818509959752269E-11</v>
      </c>
      <c r="M166">
        <f>'[1]Nueva tabla'!$E$11</f>
        <v>1.6023640225320899</v>
      </c>
      <c r="N166">
        <f>'[1]Nueva tabla'!$E$12</f>
        <v>4.7578188499483822E-29</v>
      </c>
      <c r="O166" t="str">
        <f>'[1]Nueva tabla'!$E$13</f>
        <v>?</v>
      </c>
      <c r="P166">
        <f>'[1]Nueva tabla'!$E$14</f>
        <v>1.0191149694405652</v>
      </c>
      <c r="Q166">
        <f>'[1]Nueva tabla'!$E$15</f>
        <v>216497.99372903304</v>
      </c>
      <c r="R166">
        <f>'[1]Nueva tabla'!$E$16</f>
        <v>1.0305994700101315E-23</v>
      </c>
      <c r="S166">
        <f>'[1]Nueva tabla'!$E$17</f>
        <v>75.463475162487867</v>
      </c>
      <c r="T166">
        <f>'[1]Nueva tabla'!$E$18</f>
        <v>0.37982441511723053</v>
      </c>
      <c r="U166">
        <f>'[1]Nueva tabla'!$E$19</f>
        <v>1.9772139753342553E-10</v>
      </c>
      <c r="V166">
        <f>'[1]Nueva tabla'!$E$20</f>
        <v>3.2283860246657448E-10</v>
      </c>
      <c r="W166">
        <f>'[1]Nueva tabla'!$E$21</f>
        <v>3.8030812237259786E-10</v>
      </c>
      <c r="X166">
        <f>'[1]Nueva tabla'!$E$22</f>
        <v>3.8030812237259786E-10</v>
      </c>
      <c r="Y166">
        <f>'[1]Nueva tabla'!$E$23</f>
        <v>108.44521445400626</v>
      </c>
      <c r="Z166">
        <f>'[1]Nueva tabla'!$E$24</f>
        <v>110.47745017670516</v>
      </c>
      <c r="AA166">
        <f>'[1]Nueva tabla'!$E$27</f>
        <v>100</v>
      </c>
      <c r="AB166">
        <f>'[1]Nueva tabla'!$E$28</f>
        <v>0</v>
      </c>
      <c r="AC166">
        <f>'[1]Nueva tabla'!$E$29</f>
        <v>3.25</v>
      </c>
    </row>
    <row r="167" spans="1:29" x14ac:dyDescent="0.35">
      <c r="A167" t="s">
        <v>35</v>
      </c>
      <c r="B167" t="str">
        <f t="shared" si="19"/>
        <v>C0</v>
      </c>
      <c r="C167">
        <v>3</v>
      </c>
      <c r="D167">
        <v>40</v>
      </c>
      <c r="E167">
        <v>10.006064275314699</v>
      </c>
      <c r="F167" t="s">
        <v>37</v>
      </c>
      <c r="G167" s="4">
        <f t="shared" si="20"/>
        <v>1.5406000000000001E-10</v>
      </c>
      <c r="H167" s="4">
        <v>1</v>
      </c>
      <c r="I167" s="4">
        <f t="shared" si="16"/>
        <v>3.2486999999999999E-10</v>
      </c>
      <c r="J167" s="4">
        <f t="shared" si="17"/>
        <v>5.2056000000000001E-10</v>
      </c>
      <c r="K167" s="4">
        <f t="shared" si="18"/>
        <v>2.7E-8</v>
      </c>
      <c r="L167">
        <f>'[1]Nueva tabla'!$E$10</f>
        <v>6.4818509959752269E-11</v>
      </c>
      <c r="M167">
        <f>'[1]Nueva tabla'!$E$11</f>
        <v>1.6023640225320899</v>
      </c>
      <c r="N167">
        <f>'[1]Nueva tabla'!$E$12</f>
        <v>4.7578188499483822E-29</v>
      </c>
      <c r="O167" t="str">
        <f>'[1]Nueva tabla'!$E$13</f>
        <v>?</v>
      </c>
      <c r="P167">
        <f>'[1]Nueva tabla'!$E$14</f>
        <v>1.0191149694405652</v>
      </c>
      <c r="Q167">
        <f>'[1]Nueva tabla'!$E$15</f>
        <v>216497.99372903304</v>
      </c>
      <c r="R167">
        <f>'[1]Nueva tabla'!$E$16</f>
        <v>1.0305994700101315E-23</v>
      </c>
      <c r="S167">
        <f>'[1]Nueva tabla'!$E$17</f>
        <v>75.463475162487867</v>
      </c>
      <c r="T167">
        <f>'[1]Nueva tabla'!$E$18</f>
        <v>0.37982441511723053</v>
      </c>
      <c r="U167">
        <f>'[1]Nueva tabla'!$E$19</f>
        <v>1.9772139753342553E-10</v>
      </c>
      <c r="V167">
        <f>'[1]Nueva tabla'!$E$20</f>
        <v>3.2283860246657448E-10</v>
      </c>
      <c r="W167">
        <f>'[1]Nueva tabla'!$E$21</f>
        <v>3.8030812237259786E-10</v>
      </c>
      <c r="X167">
        <f>'[1]Nueva tabla'!$E$22</f>
        <v>3.8030812237259786E-10</v>
      </c>
      <c r="Y167">
        <f>'[1]Nueva tabla'!$E$23</f>
        <v>108.44521445400626</v>
      </c>
      <c r="Z167">
        <f>'[1]Nueva tabla'!$E$24</f>
        <v>110.47745017670516</v>
      </c>
      <c r="AA167">
        <f>'[1]Nueva tabla'!$E$27</f>
        <v>100</v>
      </c>
      <c r="AB167">
        <f>'[1]Nueva tabla'!$E$28</f>
        <v>0</v>
      </c>
      <c r="AC167">
        <f>'[1]Nueva tabla'!$E$29</f>
        <v>3.25</v>
      </c>
    </row>
    <row r="168" spans="1:29" x14ac:dyDescent="0.35">
      <c r="A168" t="s">
        <v>35</v>
      </c>
      <c r="B168" t="str">
        <f t="shared" si="19"/>
        <v>C0</v>
      </c>
      <c r="C168">
        <v>4</v>
      </c>
      <c r="D168">
        <v>40</v>
      </c>
      <c r="E168">
        <v>12.6440266751704</v>
      </c>
      <c r="F168" t="s">
        <v>37</v>
      </c>
      <c r="G168" s="4">
        <f t="shared" si="20"/>
        <v>1.5406000000000001E-10</v>
      </c>
      <c r="H168" s="4">
        <v>1</v>
      </c>
      <c r="I168" s="4">
        <f t="shared" si="16"/>
        <v>3.2486999999999999E-10</v>
      </c>
      <c r="J168" s="4">
        <f t="shared" si="17"/>
        <v>5.2056000000000001E-10</v>
      </c>
      <c r="K168" s="4">
        <f t="shared" si="18"/>
        <v>2.7E-8</v>
      </c>
      <c r="L168">
        <f>'[1]Nueva tabla'!$E$10</f>
        <v>6.4818509959752269E-11</v>
      </c>
      <c r="M168">
        <f>'[1]Nueva tabla'!$E$11</f>
        <v>1.6023640225320899</v>
      </c>
      <c r="N168">
        <f>'[1]Nueva tabla'!$E$12</f>
        <v>4.7578188499483822E-29</v>
      </c>
      <c r="O168" t="str">
        <f>'[1]Nueva tabla'!$E$13</f>
        <v>?</v>
      </c>
      <c r="P168">
        <f>'[1]Nueva tabla'!$E$14</f>
        <v>1.0191149694405652</v>
      </c>
      <c r="Q168">
        <f>'[1]Nueva tabla'!$E$15</f>
        <v>216497.99372903304</v>
      </c>
      <c r="R168">
        <f>'[1]Nueva tabla'!$E$16</f>
        <v>1.0305994700101315E-23</v>
      </c>
      <c r="S168">
        <f>'[1]Nueva tabla'!$E$17</f>
        <v>75.463475162487867</v>
      </c>
      <c r="T168">
        <f>'[1]Nueva tabla'!$E$18</f>
        <v>0.37982441511723053</v>
      </c>
      <c r="U168">
        <f>'[1]Nueva tabla'!$E$19</f>
        <v>1.9772139753342553E-10</v>
      </c>
      <c r="V168">
        <f>'[1]Nueva tabla'!$E$20</f>
        <v>3.2283860246657448E-10</v>
      </c>
      <c r="W168">
        <f>'[1]Nueva tabla'!$E$21</f>
        <v>3.8030812237259786E-10</v>
      </c>
      <c r="X168">
        <f>'[1]Nueva tabla'!$E$22</f>
        <v>3.8030812237259786E-10</v>
      </c>
      <c r="Y168">
        <f>'[1]Nueva tabla'!$E$23</f>
        <v>108.44521445400626</v>
      </c>
      <c r="Z168">
        <f>'[1]Nueva tabla'!$E$24</f>
        <v>110.47745017670516</v>
      </c>
      <c r="AA168">
        <f>'[1]Nueva tabla'!$E$27</f>
        <v>100</v>
      </c>
      <c r="AB168">
        <f>'[1]Nueva tabla'!$E$28</f>
        <v>0</v>
      </c>
      <c r="AC168">
        <f>'[1]Nueva tabla'!$E$29</f>
        <v>3.25</v>
      </c>
    </row>
    <row r="169" spans="1:29" x14ac:dyDescent="0.35">
      <c r="A169" t="s">
        <v>35</v>
      </c>
      <c r="B169" t="str">
        <f t="shared" si="19"/>
        <v>C0</v>
      </c>
      <c r="C169">
        <v>5</v>
      </c>
      <c r="D169">
        <v>40</v>
      </c>
      <c r="E169">
        <v>19.830200109260002</v>
      </c>
      <c r="F169" t="s">
        <v>37</v>
      </c>
      <c r="G169" s="4">
        <f t="shared" si="20"/>
        <v>1.5406000000000001E-10</v>
      </c>
      <c r="H169" s="4">
        <v>1</v>
      </c>
      <c r="I169" s="4">
        <f t="shared" si="16"/>
        <v>3.2486999999999999E-10</v>
      </c>
      <c r="J169" s="4">
        <f t="shared" si="17"/>
        <v>5.2056000000000001E-10</v>
      </c>
      <c r="K169" s="4">
        <f t="shared" si="18"/>
        <v>2.7E-8</v>
      </c>
      <c r="L169">
        <f>'[1]Nueva tabla'!$E$10</f>
        <v>6.4818509959752269E-11</v>
      </c>
      <c r="M169">
        <f>'[1]Nueva tabla'!$E$11</f>
        <v>1.6023640225320899</v>
      </c>
      <c r="N169">
        <f>'[1]Nueva tabla'!$E$12</f>
        <v>4.7578188499483822E-29</v>
      </c>
      <c r="O169" t="str">
        <f>'[1]Nueva tabla'!$E$13</f>
        <v>?</v>
      </c>
      <c r="P169">
        <f>'[1]Nueva tabla'!$E$14</f>
        <v>1.0191149694405652</v>
      </c>
      <c r="Q169">
        <f>'[1]Nueva tabla'!$E$15</f>
        <v>216497.99372903304</v>
      </c>
      <c r="R169">
        <f>'[1]Nueva tabla'!$E$16</f>
        <v>1.0305994700101315E-23</v>
      </c>
      <c r="S169">
        <f>'[1]Nueva tabla'!$E$17</f>
        <v>75.463475162487867</v>
      </c>
      <c r="T169">
        <f>'[1]Nueva tabla'!$E$18</f>
        <v>0.37982441511723053</v>
      </c>
      <c r="U169">
        <f>'[1]Nueva tabla'!$E$19</f>
        <v>1.9772139753342553E-10</v>
      </c>
      <c r="V169">
        <f>'[1]Nueva tabla'!$E$20</f>
        <v>3.2283860246657448E-10</v>
      </c>
      <c r="W169">
        <f>'[1]Nueva tabla'!$E$21</f>
        <v>3.8030812237259786E-10</v>
      </c>
      <c r="X169">
        <f>'[1]Nueva tabla'!$E$22</f>
        <v>3.8030812237259786E-10</v>
      </c>
      <c r="Y169">
        <f>'[1]Nueva tabla'!$E$23</f>
        <v>108.44521445400626</v>
      </c>
      <c r="Z169">
        <f>'[1]Nueva tabla'!$E$24</f>
        <v>110.47745017670516</v>
      </c>
      <c r="AA169">
        <f>'[1]Nueva tabla'!$E$27</f>
        <v>100</v>
      </c>
      <c r="AB169">
        <f>'[1]Nueva tabla'!$E$28</f>
        <v>0</v>
      </c>
      <c r="AC169">
        <f>'[1]Nueva tabla'!$E$29</f>
        <v>3.25</v>
      </c>
    </row>
    <row r="170" spans="1:29" x14ac:dyDescent="0.35">
      <c r="A170" t="s">
        <v>35</v>
      </c>
      <c r="B170" t="str">
        <f t="shared" si="19"/>
        <v>C0</v>
      </c>
      <c r="C170">
        <v>6</v>
      </c>
      <c r="D170">
        <v>40</v>
      </c>
      <c r="E170">
        <v>34.657368080862703</v>
      </c>
      <c r="F170" t="s">
        <v>37</v>
      </c>
      <c r="G170" s="4">
        <f t="shared" si="20"/>
        <v>1.5406000000000001E-10</v>
      </c>
      <c r="H170" s="4">
        <v>1</v>
      </c>
      <c r="I170" s="4">
        <f t="shared" si="16"/>
        <v>3.2486999999999999E-10</v>
      </c>
      <c r="J170" s="4">
        <f t="shared" si="17"/>
        <v>5.2056000000000001E-10</v>
      </c>
      <c r="K170" s="4">
        <f t="shared" si="18"/>
        <v>2.7E-8</v>
      </c>
      <c r="L170">
        <f>'[1]Nueva tabla'!$E$10</f>
        <v>6.4818509959752269E-11</v>
      </c>
      <c r="M170">
        <f>'[1]Nueva tabla'!$E$11</f>
        <v>1.6023640225320899</v>
      </c>
      <c r="N170">
        <f>'[1]Nueva tabla'!$E$12</f>
        <v>4.7578188499483822E-29</v>
      </c>
      <c r="O170" t="str">
        <f>'[1]Nueva tabla'!$E$13</f>
        <v>?</v>
      </c>
      <c r="P170">
        <f>'[1]Nueva tabla'!$E$14</f>
        <v>1.0191149694405652</v>
      </c>
      <c r="Q170">
        <f>'[1]Nueva tabla'!$E$15</f>
        <v>216497.99372903304</v>
      </c>
      <c r="R170">
        <f>'[1]Nueva tabla'!$E$16</f>
        <v>1.0305994700101315E-23</v>
      </c>
      <c r="S170">
        <f>'[1]Nueva tabla'!$E$17</f>
        <v>75.463475162487867</v>
      </c>
      <c r="T170">
        <f>'[1]Nueva tabla'!$E$18</f>
        <v>0.37982441511723053</v>
      </c>
      <c r="U170">
        <f>'[1]Nueva tabla'!$E$19</f>
        <v>1.9772139753342553E-10</v>
      </c>
      <c r="V170">
        <f>'[1]Nueva tabla'!$E$20</f>
        <v>3.2283860246657448E-10</v>
      </c>
      <c r="W170">
        <f>'[1]Nueva tabla'!$E$21</f>
        <v>3.8030812237259786E-10</v>
      </c>
      <c r="X170">
        <f>'[1]Nueva tabla'!$E$22</f>
        <v>3.8030812237259786E-10</v>
      </c>
      <c r="Y170">
        <f>'[1]Nueva tabla'!$E$23</f>
        <v>108.44521445400626</v>
      </c>
      <c r="Z170">
        <f>'[1]Nueva tabla'!$E$24</f>
        <v>110.47745017670516</v>
      </c>
      <c r="AA170">
        <f>'[1]Nueva tabla'!$E$27</f>
        <v>100</v>
      </c>
      <c r="AB170">
        <f>'[1]Nueva tabla'!$E$28</f>
        <v>0</v>
      </c>
      <c r="AC170">
        <f>'[1]Nueva tabla'!$E$29</f>
        <v>3.25</v>
      </c>
    </row>
    <row r="171" spans="1:29" x14ac:dyDescent="0.35">
      <c r="A171" t="s">
        <v>35</v>
      </c>
      <c r="B171" t="str">
        <f t="shared" si="19"/>
        <v>C0</v>
      </c>
      <c r="C171">
        <v>7</v>
      </c>
      <c r="D171">
        <v>40</v>
      </c>
      <c r="E171">
        <v>40.297149763312802</v>
      </c>
      <c r="F171" t="s">
        <v>37</v>
      </c>
      <c r="G171" s="4">
        <f t="shared" si="20"/>
        <v>1.5406000000000001E-10</v>
      </c>
      <c r="H171" s="4">
        <v>1</v>
      </c>
      <c r="I171" s="4">
        <f t="shared" si="16"/>
        <v>3.2486999999999999E-10</v>
      </c>
      <c r="J171" s="4">
        <f t="shared" si="17"/>
        <v>5.2056000000000001E-10</v>
      </c>
      <c r="K171" s="4">
        <f t="shared" si="18"/>
        <v>2.7E-8</v>
      </c>
      <c r="L171">
        <f>'[1]Nueva tabla'!$E$10</f>
        <v>6.4818509959752269E-11</v>
      </c>
      <c r="M171">
        <f>'[1]Nueva tabla'!$E$11</f>
        <v>1.6023640225320899</v>
      </c>
      <c r="N171">
        <f>'[1]Nueva tabla'!$E$12</f>
        <v>4.7578188499483822E-29</v>
      </c>
      <c r="O171" t="str">
        <f>'[1]Nueva tabla'!$E$13</f>
        <v>?</v>
      </c>
      <c r="P171">
        <f>'[1]Nueva tabla'!$E$14</f>
        <v>1.0191149694405652</v>
      </c>
      <c r="Q171">
        <f>'[1]Nueva tabla'!$E$15</f>
        <v>216497.99372903304</v>
      </c>
      <c r="R171">
        <f>'[1]Nueva tabla'!$E$16</f>
        <v>1.0305994700101315E-23</v>
      </c>
      <c r="S171">
        <f>'[1]Nueva tabla'!$E$17</f>
        <v>75.463475162487867</v>
      </c>
      <c r="T171">
        <f>'[1]Nueva tabla'!$E$18</f>
        <v>0.37982441511723053</v>
      </c>
      <c r="U171">
        <f>'[1]Nueva tabla'!$E$19</f>
        <v>1.9772139753342553E-10</v>
      </c>
      <c r="V171">
        <f>'[1]Nueva tabla'!$E$20</f>
        <v>3.2283860246657448E-10</v>
      </c>
      <c r="W171">
        <f>'[1]Nueva tabla'!$E$21</f>
        <v>3.8030812237259786E-10</v>
      </c>
      <c r="X171">
        <f>'[1]Nueva tabla'!$E$22</f>
        <v>3.8030812237259786E-10</v>
      </c>
      <c r="Y171">
        <f>'[1]Nueva tabla'!$E$23</f>
        <v>108.44521445400626</v>
      </c>
      <c r="Z171">
        <f>'[1]Nueva tabla'!$E$24</f>
        <v>110.47745017670516</v>
      </c>
      <c r="AA171">
        <f>'[1]Nueva tabla'!$E$27</f>
        <v>100</v>
      </c>
      <c r="AB171">
        <f>'[1]Nueva tabla'!$E$28</f>
        <v>0</v>
      </c>
      <c r="AC171">
        <f>'[1]Nueva tabla'!$E$29</f>
        <v>3.25</v>
      </c>
    </row>
    <row r="172" spans="1:29" x14ac:dyDescent="0.35">
      <c r="A172" t="s">
        <v>35</v>
      </c>
      <c r="B172" t="str">
        <f t="shared" si="19"/>
        <v>C0</v>
      </c>
      <c r="C172">
        <v>8</v>
      </c>
      <c r="D172">
        <v>40</v>
      </c>
      <c r="E172">
        <v>45.5730745630242</v>
      </c>
      <c r="F172" t="s">
        <v>37</v>
      </c>
      <c r="G172" s="4">
        <f t="shared" si="20"/>
        <v>1.5406000000000001E-10</v>
      </c>
      <c r="H172" s="4">
        <v>1</v>
      </c>
      <c r="I172" s="4">
        <f t="shared" si="16"/>
        <v>3.2486999999999999E-10</v>
      </c>
      <c r="J172" s="4">
        <f t="shared" si="17"/>
        <v>5.2056000000000001E-10</v>
      </c>
      <c r="K172" s="4">
        <f t="shared" si="18"/>
        <v>2.7E-8</v>
      </c>
      <c r="L172">
        <f>'[1]Nueva tabla'!$E$10</f>
        <v>6.4818509959752269E-11</v>
      </c>
      <c r="M172">
        <f>'[1]Nueva tabla'!$E$11</f>
        <v>1.6023640225320899</v>
      </c>
      <c r="N172">
        <f>'[1]Nueva tabla'!$E$12</f>
        <v>4.7578188499483822E-29</v>
      </c>
      <c r="O172" t="str">
        <f>'[1]Nueva tabla'!$E$13</f>
        <v>?</v>
      </c>
      <c r="P172">
        <f>'[1]Nueva tabla'!$E$14</f>
        <v>1.0191149694405652</v>
      </c>
      <c r="Q172">
        <f>'[1]Nueva tabla'!$E$15</f>
        <v>216497.99372903304</v>
      </c>
      <c r="R172">
        <f>'[1]Nueva tabla'!$E$16</f>
        <v>1.0305994700101315E-23</v>
      </c>
      <c r="S172">
        <f>'[1]Nueva tabla'!$E$17</f>
        <v>75.463475162487867</v>
      </c>
      <c r="T172">
        <f>'[1]Nueva tabla'!$E$18</f>
        <v>0.37982441511723053</v>
      </c>
      <c r="U172">
        <f>'[1]Nueva tabla'!$E$19</f>
        <v>1.9772139753342553E-10</v>
      </c>
      <c r="V172">
        <f>'[1]Nueva tabla'!$E$20</f>
        <v>3.2283860246657448E-10</v>
      </c>
      <c r="W172">
        <f>'[1]Nueva tabla'!$E$21</f>
        <v>3.8030812237259786E-10</v>
      </c>
      <c r="X172">
        <f>'[1]Nueva tabla'!$E$22</f>
        <v>3.8030812237259786E-10</v>
      </c>
      <c r="Y172">
        <f>'[1]Nueva tabla'!$E$23</f>
        <v>108.44521445400626</v>
      </c>
      <c r="Z172">
        <f>'[1]Nueva tabla'!$E$24</f>
        <v>110.47745017670516</v>
      </c>
      <c r="AA172">
        <f>'[1]Nueva tabla'!$E$27</f>
        <v>100</v>
      </c>
      <c r="AB172">
        <f>'[1]Nueva tabla'!$E$28</f>
        <v>0</v>
      </c>
      <c r="AC172">
        <f>'[1]Nueva tabla'!$E$29</f>
        <v>3.25</v>
      </c>
    </row>
    <row r="173" spans="1:29" x14ac:dyDescent="0.35">
      <c r="A173" t="s">
        <v>35</v>
      </c>
      <c r="B173" t="str">
        <f t="shared" si="19"/>
        <v>C0</v>
      </c>
      <c r="C173">
        <v>0</v>
      </c>
      <c r="D173">
        <v>80</v>
      </c>
      <c r="E173">
        <v>5.2759247997113903</v>
      </c>
      <c r="F173" t="s">
        <v>37</v>
      </c>
      <c r="G173" s="4">
        <f t="shared" si="20"/>
        <v>1.5406000000000001E-10</v>
      </c>
      <c r="H173" s="4">
        <v>1</v>
      </c>
      <c r="I173" s="4">
        <f t="shared" si="16"/>
        <v>3.2486999999999999E-10</v>
      </c>
      <c r="J173" s="4">
        <f t="shared" si="17"/>
        <v>5.2056000000000001E-10</v>
      </c>
      <c r="K173" s="4">
        <f t="shared" si="18"/>
        <v>2.7E-8</v>
      </c>
      <c r="L173">
        <f>'[1]Nueva tabla'!$E$10</f>
        <v>6.4818509959752269E-11</v>
      </c>
      <c r="M173">
        <f>'[1]Nueva tabla'!$E$11</f>
        <v>1.6023640225320899</v>
      </c>
      <c r="N173">
        <f>'[1]Nueva tabla'!$E$12</f>
        <v>4.7578188499483822E-29</v>
      </c>
      <c r="O173" t="str">
        <f>'[1]Nueva tabla'!$E$13</f>
        <v>?</v>
      </c>
      <c r="P173">
        <f>'[1]Nueva tabla'!$E$14</f>
        <v>1.0191149694405652</v>
      </c>
      <c r="Q173">
        <f>'[1]Nueva tabla'!$E$15</f>
        <v>216497.99372903304</v>
      </c>
      <c r="R173">
        <f>'[1]Nueva tabla'!$E$16</f>
        <v>1.0305994700101315E-23</v>
      </c>
      <c r="S173">
        <f>'[1]Nueva tabla'!$E$17</f>
        <v>75.463475162487867</v>
      </c>
      <c r="T173">
        <f>'[1]Nueva tabla'!$E$18</f>
        <v>0.37982441511723053</v>
      </c>
      <c r="U173">
        <f>'[1]Nueva tabla'!$E$19</f>
        <v>1.9772139753342553E-10</v>
      </c>
      <c r="V173">
        <f>'[1]Nueva tabla'!$E$20</f>
        <v>3.2283860246657448E-10</v>
      </c>
      <c r="W173">
        <f>'[1]Nueva tabla'!$E$21</f>
        <v>3.8030812237259786E-10</v>
      </c>
      <c r="X173">
        <f>'[1]Nueva tabla'!$E$22</f>
        <v>3.8030812237259786E-10</v>
      </c>
      <c r="Y173">
        <f>'[1]Nueva tabla'!$E$23</f>
        <v>108.44521445400626</v>
      </c>
      <c r="Z173">
        <f>'[1]Nueva tabla'!$E$24</f>
        <v>110.47745017670516</v>
      </c>
      <c r="AA173">
        <f>'[1]Nueva tabla'!$E$27</f>
        <v>100</v>
      </c>
      <c r="AB173">
        <f>'[1]Nueva tabla'!$E$28</f>
        <v>0</v>
      </c>
      <c r="AC173">
        <f>'[1]Nueva tabla'!$E$29</f>
        <v>3.25</v>
      </c>
    </row>
    <row r="174" spans="1:29" x14ac:dyDescent="0.35">
      <c r="A174" t="s">
        <v>35</v>
      </c>
      <c r="B174" t="str">
        <f t="shared" si="19"/>
        <v>C0</v>
      </c>
      <c r="C174">
        <v>1</v>
      </c>
      <c r="D174">
        <v>80</v>
      </c>
      <c r="E174">
        <v>5.6397816824501001</v>
      </c>
      <c r="F174" t="s">
        <v>37</v>
      </c>
      <c r="G174" s="4">
        <f t="shared" si="20"/>
        <v>1.5406000000000001E-10</v>
      </c>
      <c r="H174" s="4">
        <v>1</v>
      </c>
      <c r="I174" s="4">
        <f t="shared" si="16"/>
        <v>3.2486999999999999E-10</v>
      </c>
      <c r="J174" s="4">
        <f t="shared" si="17"/>
        <v>5.2056000000000001E-10</v>
      </c>
      <c r="K174" s="4">
        <f t="shared" si="18"/>
        <v>2.7E-8</v>
      </c>
      <c r="L174">
        <f>'[1]Nueva tabla'!$E$10</f>
        <v>6.4818509959752269E-11</v>
      </c>
      <c r="M174">
        <f>'[1]Nueva tabla'!$E$11</f>
        <v>1.6023640225320899</v>
      </c>
      <c r="N174">
        <f>'[1]Nueva tabla'!$E$12</f>
        <v>4.7578188499483822E-29</v>
      </c>
      <c r="O174" t="str">
        <f>'[1]Nueva tabla'!$E$13</f>
        <v>?</v>
      </c>
      <c r="P174">
        <f>'[1]Nueva tabla'!$E$14</f>
        <v>1.0191149694405652</v>
      </c>
      <c r="Q174">
        <f>'[1]Nueva tabla'!$E$15</f>
        <v>216497.99372903304</v>
      </c>
      <c r="R174">
        <f>'[1]Nueva tabla'!$E$16</f>
        <v>1.0305994700101315E-23</v>
      </c>
      <c r="S174">
        <f>'[1]Nueva tabla'!$E$17</f>
        <v>75.463475162487867</v>
      </c>
      <c r="T174">
        <f>'[1]Nueva tabla'!$E$18</f>
        <v>0.37982441511723053</v>
      </c>
      <c r="U174">
        <f>'[1]Nueva tabla'!$E$19</f>
        <v>1.9772139753342553E-10</v>
      </c>
      <c r="V174">
        <f>'[1]Nueva tabla'!$E$20</f>
        <v>3.2283860246657448E-10</v>
      </c>
      <c r="W174">
        <f>'[1]Nueva tabla'!$E$21</f>
        <v>3.8030812237259786E-10</v>
      </c>
      <c r="X174">
        <f>'[1]Nueva tabla'!$E$22</f>
        <v>3.8030812237259786E-10</v>
      </c>
      <c r="Y174">
        <f>'[1]Nueva tabla'!$E$23</f>
        <v>108.44521445400626</v>
      </c>
      <c r="Z174">
        <f>'[1]Nueva tabla'!$E$24</f>
        <v>110.47745017670516</v>
      </c>
      <c r="AA174">
        <f>'[1]Nueva tabla'!$E$27</f>
        <v>100</v>
      </c>
      <c r="AB174">
        <f>'[1]Nueva tabla'!$E$28</f>
        <v>0</v>
      </c>
      <c r="AC174">
        <f>'[1]Nueva tabla'!$E$29</f>
        <v>3.25</v>
      </c>
    </row>
    <row r="175" spans="1:29" x14ac:dyDescent="0.35">
      <c r="A175" t="s">
        <v>35</v>
      </c>
      <c r="B175" t="str">
        <f t="shared" si="19"/>
        <v>C0</v>
      </c>
      <c r="C175">
        <v>2</v>
      </c>
      <c r="D175">
        <v>80</v>
      </c>
      <c r="E175">
        <v>5.7610673706724898</v>
      </c>
      <c r="F175" t="s">
        <v>37</v>
      </c>
      <c r="G175" s="4">
        <f t="shared" si="20"/>
        <v>1.5406000000000001E-10</v>
      </c>
      <c r="H175" s="4">
        <v>1</v>
      </c>
      <c r="I175" s="4">
        <f t="shared" si="16"/>
        <v>3.2486999999999999E-10</v>
      </c>
      <c r="J175" s="4">
        <f t="shared" si="17"/>
        <v>5.2056000000000001E-10</v>
      </c>
      <c r="K175" s="4">
        <f t="shared" si="18"/>
        <v>2.7E-8</v>
      </c>
      <c r="L175">
        <f>'[1]Nueva tabla'!$E$10</f>
        <v>6.4818509959752269E-11</v>
      </c>
      <c r="M175">
        <f>'[1]Nueva tabla'!$E$11</f>
        <v>1.6023640225320899</v>
      </c>
      <c r="N175">
        <f>'[1]Nueva tabla'!$E$12</f>
        <v>4.7578188499483822E-29</v>
      </c>
      <c r="O175" t="str">
        <f>'[1]Nueva tabla'!$E$13</f>
        <v>?</v>
      </c>
      <c r="P175">
        <f>'[1]Nueva tabla'!$E$14</f>
        <v>1.0191149694405652</v>
      </c>
      <c r="Q175">
        <f>'[1]Nueva tabla'!$E$15</f>
        <v>216497.99372903304</v>
      </c>
      <c r="R175">
        <f>'[1]Nueva tabla'!$E$16</f>
        <v>1.0305994700101315E-23</v>
      </c>
      <c r="S175">
        <f>'[1]Nueva tabla'!$E$17</f>
        <v>75.463475162487867</v>
      </c>
      <c r="T175">
        <f>'[1]Nueva tabla'!$E$18</f>
        <v>0.37982441511723053</v>
      </c>
      <c r="U175">
        <f>'[1]Nueva tabla'!$E$19</f>
        <v>1.9772139753342553E-10</v>
      </c>
      <c r="V175">
        <f>'[1]Nueva tabla'!$E$20</f>
        <v>3.2283860246657448E-10</v>
      </c>
      <c r="W175">
        <f>'[1]Nueva tabla'!$E$21</f>
        <v>3.8030812237259786E-10</v>
      </c>
      <c r="X175">
        <f>'[1]Nueva tabla'!$E$22</f>
        <v>3.8030812237259786E-10</v>
      </c>
      <c r="Y175">
        <f>'[1]Nueva tabla'!$E$23</f>
        <v>108.44521445400626</v>
      </c>
      <c r="Z175">
        <f>'[1]Nueva tabla'!$E$24</f>
        <v>110.47745017670516</v>
      </c>
      <c r="AA175">
        <f>'[1]Nueva tabla'!$E$27</f>
        <v>100</v>
      </c>
      <c r="AB175">
        <f>'[1]Nueva tabla'!$E$28</f>
        <v>0</v>
      </c>
      <c r="AC175">
        <f>'[1]Nueva tabla'!$E$29</f>
        <v>3.25</v>
      </c>
    </row>
    <row r="176" spans="1:29" x14ac:dyDescent="0.35">
      <c r="A176" t="s">
        <v>35</v>
      </c>
      <c r="B176" t="str">
        <f t="shared" si="19"/>
        <v>C0</v>
      </c>
      <c r="C176">
        <v>3</v>
      </c>
      <c r="D176">
        <v>80</v>
      </c>
      <c r="E176">
        <v>6.7313523306662502</v>
      </c>
      <c r="F176" t="s">
        <v>37</v>
      </c>
      <c r="G176" s="4">
        <f t="shared" si="20"/>
        <v>1.5406000000000001E-10</v>
      </c>
      <c r="H176" s="4">
        <v>1</v>
      </c>
      <c r="I176" s="4">
        <f t="shared" si="16"/>
        <v>3.2486999999999999E-10</v>
      </c>
      <c r="J176" s="4">
        <f t="shared" si="17"/>
        <v>5.2056000000000001E-10</v>
      </c>
      <c r="K176" s="4">
        <f t="shared" si="18"/>
        <v>2.7E-8</v>
      </c>
      <c r="L176">
        <f>'[1]Nueva tabla'!$E$10</f>
        <v>6.4818509959752269E-11</v>
      </c>
      <c r="M176">
        <f>'[1]Nueva tabla'!$E$11</f>
        <v>1.6023640225320899</v>
      </c>
      <c r="N176">
        <f>'[1]Nueva tabla'!$E$12</f>
        <v>4.7578188499483822E-29</v>
      </c>
      <c r="O176" t="str">
        <f>'[1]Nueva tabla'!$E$13</f>
        <v>?</v>
      </c>
      <c r="P176">
        <f>'[1]Nueva tabla'!$E$14</f>
        <v>1.0191149694405652</v>
      </c>
      <c r="Q176">
        <f>'[1]Nueva tabla'!$E$15</f>
        <v>216497.99372903304</v>
      </c>
      <c r="R176">
        <f>'[1]Nueva tabla'!$E$16</f>
        <v>1.0305994700101315E-23</v>
      </c>
      <c r="S176">
        <f>'[1]Nueva tabla'!$E$17</f>
        <v>75.463475162487867</v>
      </c>
      <c r="T176">
        <f>'[1]Nueva tabla'!$E$18</f>
        <v>0.37982441511723053</v>
      </c>
      <c r="U176">
        <f>'[1]Nueva tabla'!$E$19</f>
        <v>1.9772139753342553E-10</v>
      </c>
      <c r="V176">
        <f>'[1]Nueva tabla'!$E$20</f>
        <v>3.2283860246657448E-10</v>
      </c>
      <c r="W176">
        <f>'[1]Nueva tabla'!$E$21</f>
        <v>3.8030812237259786E-10</v>
      </c>
      <c r="X176">
        <f>'[1]Nueva tabla'!$E$22</f>
        <v>3.8030812237259786E-10</v>
      </c>
      <c r="Y176">
        <f>'[1]Nueva tabla'!$E$23</f>
        <v>108.44521445400626</v>
      </c>
      <c r="Z176">
        <f>'[1]Nueva tabla'!$E$24</f>
        <v>110.47745017670516</v>
      </c>
      <c r="AA176">
        <f>'[1]Nueva tabla'!$E$27</f>
        <v>100</v>
      </c>
      <c r="AB176">
        <f>'[1]Nueva tabla'!$E$28</f>
        <v>0</v>
      </c>
      <c r="AC176">
        <f>'[1]Nueva tabla'!$E$29</f>
        <v>3.25</v>
      </c>
    </row>
    <row r="177" spans="1:29" x14ac:dyDescent="0.35">
      <c r="A177" t="s">
        <v>35</v>
      </c>
      <c r="B177" t="str">
        <f t="shared" si="19"/>
        <v>C0</v>
      </c>
      <c r="C177">
        <v>4</v>
      </c>
      <c r="D177">
        <v>80</v>
      </c>
      <c r="E177">
        <v>7.70163747258845</v>
      </c>
      <c r="F177" t="s">
        <v>37</v>
      </c>
      <c r="G177" s="4">
        <f t="shared" si="20"/>
        <v>1.5406000000000001E-10</v>
      </c>
      <c r="H177" s="4">
        <v>1</v>
      </c>
      <c r="I177" s="4">
        <f t="shared" si="16"/>
        <v>3.2486999999999999E-10</v>
      </c>
      <c r="J177" s="4">
        <f t="shared" si="17"/>
        <v>5.2056000000000001E-10</v>
      </c>
      <c r="K177" s="4">
        <f t="shared" si="18"/>
        <v>2.7E-8</v>
      </c>
      <c r="L177">
        <f>'[1]Nueva tabla'!$E$10</f>
        <v>6.4818509959752269E-11</v>
      </c>
      <c r="M177">
        <f>'[1]Nueva tabla'!$E$11</f>
        <v>1.6023640225320899</v>
      </c>
      <c r="N177">
        <f>'[1]Nueva tabla'!$E$12</f>
        <v>4.7578188499483822E-29</v>
      </c>
      <c r="O177" t="str">
        <f>'[1]Nueva tabla'!$E$13</f>
        <v>?</v>
      </c>
      <c r="P177">
        <f>'[1]Nueva tabla'!$E$14</f>
        <v>1.0191149694405652</v>
      </c>
      <c r="Q177">
        <f>'[1]Nueva tabla'!$E$15</f>
        <v>216497.99372903304</v>
      </c>
      <c r="R177">
        <f>'[1]Nueva tabla'!$E$16</f>
        <v>1.0305994700101315E-23</v>
      </c>
      <c r="S177">
        <f>'[1]Nueva tabla'!$E$17</f>
        <v>75.463475162487867</v>
      </c>
      <c r="T177">
        <f>'[1]Nueva tabla'!$E$18</f>
        <v>0.37982441511723053</v>
      </c>
      <c r="U177">
        <f>'[1]Nueva tabla'!$E$19</f>
        <v>1.9772139753342553E-10</v>
      </c>
      <c r="V177">
        <f>'[1]Nueva tabla'!$E$20</f>
        <v>3.2283860246657448E-10</v>
      </c>
      <c r="W177">
        <f>'[1]Nueva tabla'!$E$21</f>
        <v>3.8030812237259786E-10</v>
      </c>
      <c r="X177">
        <f>'[1]Nueva tabla'!$E$22</f>
        <v>3.8030812237259786E-10</v>
      </c>
      <c r="Y177">
        <f>'[1]Nueva tabla'!$E$23</f>
        <v>108.44521445400626</v>
      </c>
      <c r="Z177">
        <f>'[1]Nueva tabla'!$E$24</f>
        <v>110.47745017670516</v>
      </c>
      <c r="AA177">
        <f>'[1]Nueva tabla'!$E$27</f>
        <v>100</v>
      </c>
      <c r="AB177">
        <f>'[1]Nueva tabla'!$E$28</f>
        <v>0</v>
      </c>
      <c r="AC177">
        <f>'[1]Nueva tabla'!$E$29</f>
        <v>3.25</v>
      </c>
    </row>
    <row r="178" spans="1:29" x14ac:dyDescent="0.35">
      <c r="A178" t="s">
        <v>35</v>
      </c>
      <c r="B178" t="str">
        <f t="shared" si="19"/>
        <v>C0</v>
      </c>
      <c r="C178">
        <v>5</v>
      </c>
      <c r="D178">
        <v>80</v>
      </c>
      <c r="E178">
        <v>12.249848506822399</v>
      </c>
      <c r="F178" t="s">
        <v>37</v>
      </c>
      <c r="G178" s="4">
        <f t="shared" si="20"/>
        <v>1.5406000000000001E-10</v>
      </c>
      <c r="H178" s="4">
        <v>1</v>
      </c>
      <c r="I178" s="4">
        <f t="shared" si="16"/>
        <v>3.2486999999999999E-10</v>
      </c>
      <c r="J178" s="4">
        <f t="shared" si="17"/>
        <v>5.2056000000000001E-10</v>
      </c>
      <c r="K178" s="4">
        <f t="shared" si="18"/>
        <v>2.7E-8</v>
      </c>
      <c r="L178">
        <f>'[1]Nueva tabla'!$E$10</f>
        <v>6.4818509959752269E-11</v>
      </c>
      <c r="M178">
        <f>'[1]Nueva tabla'!$E$11</f>
        <v>1.6023640225320899</v>
      </c>
      <c r="N178">
        <f>'[1]Nueva tabla'!$E$12</f>
        <v>4.7578188499483822E-29</v>
      </c>
      <c r="O178" t="str">
        <f>'[1]Nueva tabla'!$E$13</f>
        <v>?</v>
      </c>
      <c r="P178">
        <f>'[1]Nueva tabla'!$E$14</f>
        <v>1.0191149694405652</v>
      </c>
      <c r="Q178">
        <f>'[1]Nueva tabla'!$E$15</f>
        <v>216497.99372903304</v>
      </c>
      <c r="R178">
        <f>'[1]Nueva tabla'!$E$16</f>
        <v>1.0305994700101315E-23</v>
      </c>
      <c r="S178">
        <f>'[1]Nueva tabla'!$E$17</f>
        <v>75.463475162487867</v>
      </c>
      <c r="T178">
        <f>'[1]Nueva tabla'!$E$18</f>
        <v>0.37982441511723053</v>
      </c>
      <c r="U178">
        <f>'[1]Nueva tabla'!$E$19</f>
        <v>1.9772139753342553E-10</v>
      </c>
      <c r="V178">
        <f>'[1]Nueva tabla'!$E$20</f>
        <v>3.2283860246657448E-10</v>
      </c>
      <c r="W178">
        <f>'[1]Nueva tabla'!$E$21</f>
        <v>3.8030812237259786E-10</v>
      </c>
      <c r="X178">
        <f>'[1]Nueva tabla'!$E$22</f>
        <v>3.8030812237259786E-10</v>
      </c>
      <c r="Y178">
        <f>'[1]Nueva tabla'!$E$23</f>
        <v>108.44521445400626</v>
      </c>
      <c r="Z178">
        <f>'[1]Nueva tabla'!$E$24</f>
        <v>110.47745017670516</v>
      </c>
      <c r="AA178">
        <f>'[1]Nueva tabla'!$E$27</f>
        <v>100</v>
      </c>
      <c r="AB178">
        <f>'[1]Nueva tabla'!$E$28</f>
        <v>0</v>
      </c>
      <c r="AC178">
        <f>'[1]Nueva tabla'!$E$29</f>
        <v>3.25</v>
      </c>
    </row>
    <row r="179" spans="1:29" x14ac:dyDescent="0.35">
      <c r="A179" t="s">
        <v>35</v>
      </c>
      <c r="B179" t="str">
        <f t="shared" si="19"/>
        <v>C0</v>
      </c>
      <c r="C179">
        <v>6</v>
      </c>
      <c r="D179">
        <v>80</v>
      </c>
      <c r="E179">
        <v>20.497271121590501</v>
      </c>
      <c r="F179" t="s">
        <v>37</v>
      </c>
      <c r="G179" s="4">
        <f t="shared" si="20"/>
        <v>1.5406000000000001E-10</v>
      </c>
      <c r="H179" s="4">
        <v>1</v>
      </c>
      <c r="I179" s="4">
        <f t="shared" si="16"/>
        <v>3.2486999999999999E-10</v>
      </c>
      <c r="J179" s="4">
        <f t="shared" si="17"/>
        <v>5.2056000000000001E-10</v>
      </c>
      <c r="K179" s="4">
        <f t="shared" si="18"/>
        <v>2.7E-8</v>
      </c>
      <c r="L179">
        <f>'[1]Nueva tabla'!$E$10</f>
        <v>6.4818509959752269E-11</v>
      </c>
      <c r="M179">
        <f>'[1]Nueva tabla'!$E$11</f>
        <v>1.6023640225320899</v>
      </c>
      <c r="N179">
        <f>'[1]Nueva tabla'!$E$12</f>
        <v>4.7578188499483822E-29</v>
      </c>
      <c r="O179" t="str">
        <f>'[1]Nueva tabla'!$E$13</f>
        <v>?</v>
      </c>
      <c r="P179">
        <f>'[1]Nueva tabla'!$E$14</f>
        <v>1.0191149694405652</v>
      </c>
      <c r="Q179">
        <f>'[1]Nueva tabla'!$E$15</f>
        <v>216497.99372903304</v>
      </c>
      <c r="R179">
        <f>'[1]Nueva tabla'!$E$16</f>
        <v>1.0305994700101315E-23</v>
      </c>
      <c r="S179">
        <f>'[1]Nueva tabla'!$E$17</f>
        <v>75.463475162487867</v>
      </c>
      <c r="T179">
        <f>'[1]Nueva tabla'!$E$18</f>
        <v>0.37982441511723053</v>
      </c>
      <c r="U179">
        <f>'[1]Nueva tabla'!$E$19</f>
        <v>1.9772139753342553E-10</v>
      </c>
      <c r="V179">
        <f>'[1]Nueva tabla'!$E$20</f>
        <v>3.2283860246657448E-10</v>
      </c>
      <c r="W179">
        <f>'[1]Nueva tabla'!$E$21</f>
        <v>3.8030812237259786E-10</v>
      </c>
      <c r="X179">
        <f>'[1]Nueva tabla'!$E$22</f>
        <v>3.8030812237259786E-10</v>
      </c>
      <c r="Y179">
        <f>'[1]Nueva tabla'!$E$23</f>
        <v>108.44521445400626</v>
      </c>
      <c r="Z179">
        <f>'[1]Nueva tabla'!$E$24</f>
        <v>110.47745017670516</v>
      </c>
      <c r="AA179">
        <f>'[1]Nueva tabla'!$E$27</f>
        <v>100</v>
      </c>
      <c r="AB179">
        <f>'[1]Nueva tabla'!$E$28</f>
        <v>0</v>
      </c>
      <c r="AC179">
        <f>'[1]Nueva tabla'!$E$29</f>
        <v>3.25</v>
      </c>
    </row>
    <row r="180" spans="1:29" x14ac:dyDescent="0.35">
      <c r="A180" t="s">
        <v>35</v>
      </c>
      <c r="B180" t="str">
        <f t="shared" si="19"/>
        <v>C0</v>
      </c>
      <c r="C180">
        <v>7</v>
      </c>
      <c r="D180">
        <v>80</v>
      </c>
      <c r="E180">
        <v>21.770770211176</v>
      </c>
      <c r="F180" t="s">
        <v>37</v>
      </c>
      <c r="G180" s="4">
        <f t="shared" si="20"/>
        <v>1.5406000000000001E-10</v>
      </c>
      <c r="H180" s="4">
        <v>1</v>
      </c>
      <c r="I180" s="4">
        <f t="shared" si="16"/>
        <v>3.2486999999999999E-10</v>
      </c>
      <c r="J180" s="4">
        <f t="shared" si="17"/>
        <v>5.2056000000000001E-10</v>
      </c>
      <c r="K180" s="4">
        <f t="shared" si="18"/>
        <v>2.7E-8</v>
      </c>
      <c r="L180">
        <f>'[1]Nueva tabla'!$E$10</f>
        <v>6.4818509959752269E-11</v>
      </c>
      <c r="M180">
        <f>'[1]Nueva tabla'!$E$11</f>
        <v>1.6023640225320899</v>
      </c>
      <c r="N180">
        <f>'[1]Nueva tabla'!$E$12</f>
        <v>4.7578188499483822E-29</v>
      </c>
      <c r="O180" t="str">
        <f>'[1]Nueva tabla'!$E$13</f>
        <v>?</v>
      </c>
      <c r="P180">
        <f>'[1]Nueva tabla'!$E$14</f>
        <v>1.0191149694405652</v>
      </c>
      <c r="Q180">
        <f>'[1]Nueva tabla'!$E$15</f>
        <v>216497.99372903304</v>
      </c>
      <c r="R180">
        <f>'[1]Nueva tabla'!$E$16</f>
        <v>1.0305994700101315E-23</v>
      </c>
      <c r="S180">
        <f>'[1]Nueva tabla'!$E$17</f>
        <v>75.463475162487867</v>
      </c>
      <c r="T180">
        <f>'[1]Nueva tabla'!$E$18</f>
        <v>0.37982441511723053</v>
      </c>
      <c r="U180">
        <f>'[1]Nueva tabla'!$E$19</f>
        <v>1.9772139753342553E-10</v>
      </c>
      <c r="V180">
        <f>'[1]Nueva tabla'!$E$20</f>
        <v>3.2283860246657448E-10</v>
      </c>
      <c r="W180">
        <f>'[1]Nueva tabla'!$E$21</f>
        <v>3.8030812237259786E-10</v>
      </c>
      <c r="X180">
        <f>'[1]Nueva tabla'!$E$22</f>
        <v>3.8030812237259786E-10</v>
      </c>
      <c r="Y180">
        <f>'[1]Nueva tabla'!$E$23</f>
        <v>108.44521445400626</v>
      </c>
      <c r="Z180">
        <f>'[1]Nueva tabla'!$E$24</f>
        <v>110.47745017670516</v>
      </c>
      <c r="AA180">
        <f>'[1]Nueva tabla'!$E$27</f>
        <v>100</v>
      </c>
      <c r="AB180">
        <f>'[1]Nueva tabla'!$E$28</f>
        <v>0</v>
      </c>
      <c r="AC180">
        <f>'[1]Nueva tabla'!$E$29</f>
        <v>3.25</v>
      </c>
    </row>
    <row r="181" spans="1:29" s="7" customFormat="1" x14ac:dyDescent="0.35">
      <c r="A181" s="7" t="s">
        <v>35</v>
      </c>
      <c r="B181" s="7" t="str">
        <f t="shared" si="19"/>
        <v>C0</v>
      </c>
      <c r="C181" s="7">
        <v>8</v>
      </c>
      <c r="D181" s="7">
        <v>80</v>
      </c>
      <c r="E181" s="7">
        <v>22.134627093914698</v>
      </c>
      <c r="F181" t="s">
        <v>37</v>
      </c>
      <c r="G181" s="8">
        <f t="shared" si="20"/>
        <v>1.5406000000000001E-10</v>
      </c>
      <c r="H181" s="8">
        <v>1</v>
      </c>
      <c r="I181" s="8">
        <f t="shared" si="16"/>
        <v>3.2486999999999999E-10</v>
      </c>
      <c r="J181" s="8">
        <f t="shared" si="17"/>
        <v>5.2056000000000001E-10</v>
      </c>
      <c r="K181" s="8">
        <f t="shared" si="18"/>
        <v>2.7E-8</v>
      </c>
      <c r="L181" s="7">
        <f>'[1]Nueva tabla'!$E$10</f>
        <v>6.4818509959752269E-11</v>
      </c>
      <c r="M181" s="7">
        <f>'[1]Nueva tabla'!$E$11</f>
        <v>1.6023640225320899</v>
      </c>
      <c r="N181" s="7">
        <f>'[1]Nueva tabla'!$E$12</f>
        <v>4.7578188499483822E-29</v>
      </c>
      <c r="O181" s="7" t="str">
        <f>'[1]Nueva tabla'!$E$13</f>
        <v>?</v>
      </c>
      <c r="P181" s="7">
        <f>'[1]Nueva tabla'!$E$14</f>
        <v>1.0191149694405652</v>
      </c>
      <c r="Q181" s="7">
        <f>'[1]Nueva tabla'!$E$15</f>
        <v>216497.99372903304</v>
      </c>
      <c r="R181" s="7">
        <f>'[1]Nueva tabla'!$E$16</f>
        <v>1.0305994700101315E-23</v>
      </c>
      <c r="S181" s="7">
        <f>'[1]Nueva tabla'!$E$17</f>
        <v>75.463475162487867</v>
      </c>
      <c r="T181" s="7">
        <f>'[1]Nueva tabla'!$E$18</f>
        <v>0.37982441511723053</v>
      </c>
      <c r="U181" s="7">
        <f>'[1]Nueva tabla'!$E$19</f>
        <v>1.9772139753342553E-10</v>
      </c>
      <c r="V181" s="7">
        <f>'[1]Nueva tabla'!$E$20</f>
        <v>3.2283860246657448E-10</v>
      </c>
      <c r="W181" s="7">
        <f>'[1]Nueva tabla'!$E$21</f>
        <v>3.8030812237259786E-10</v>
      </c>
      <c r="X181" s="7">
        <f>'[1]Nueva tabla'!$E$22</f>
        <v>3.8030812237259786E-10</v>
      </c>
      <c r="Y181" s="7">
        <f>'[1]Nueva tabla'!$E$23</f>
        <v>108.44521445400626</v>
      </c>
      <c r="Z181" s="7">
        <f>'[1]Nueva tabla'!$E$24</f>
        <v>110.47745017670516</v>
      </c>
      <c r="AA181" s="7">
        <f>'[1]Nueva tabla'!$E$27</f>
        <v>100</v>
      </c>
      <c r="AB181" s="7">
        <f>'[1]Nueva tabla'!$E$28</f>
        <v>0</v>
      </c>
      <c r="AC181" s="7">
        <f>'[1]Nueva tabla'!$E$29</f>
        <v>3.25</v>
      </c>
    </row>
    <row r="182" spans="1:29" x14ac:dyDescent="0.35">
      <c r="A182" t="s">
        <v>38</v>
      </c>
      <c r="B182" t="str">
        <f t="shared" si="19"/>
        <v>C1</v>
      </c>
      <c r="C182">
        <v>0</v>
      </c>
      <c r="D182">
        <v>0</v>
      </c>
      <c r="E182">
        <v>2.6488001263002801</v>
      </c>
      <c r="F182" t="s">
        <v>37</v>
      </c>
      <c r="G182" s="4">
        <f t="shared" si="20"/>
        <v>1.5406000000000001E-10</v>
      </c>
      <c r="H182" s="4">
        <v>1</v>
      </c>
      <c r="I182" s="4">
        <f t="shared" ref="I182:I245" si="21">3.2486*10^-10</f>
        <v>3.2486E-10</v>
      </c>
      <c r="J182" s="4">
        <f t="shared" ref="J182:J217" si="22">5.2057*10^-10</f>
        <v>5.2056999999999999E-10</v>
      </c>
      <c r="K182" s="4">
        <f t="shared" ref="K182:K217" si="23">33*10^-9</f>
        <v>3.3000000000000004E-8</v>
      </c>
      <c r="L182">
        <f>'[1]Nueva tabla'!$F$10</f>
        <v>6.4818509959752269E-11</v>
      </c>
      <c r="M182">
        <f>'[1]Nueva tabla'!$F$11</f>
        <v>1.6024441297789818</v>
      </c>
      <c r="N182">
        <f>'[1]Nueva tabla'!$F$12</f>
        <v>4.7576173409026953E-29</v>
      </c>
      <c r="O182" t="str">
        <f>'[1]Nueva tabla'!$F$13</f>
        <v>?</v>
      </c>
      <c r="P182">
        <f>'[1]Nueva tabla'!$F$14</f>
        <v>1.0190640232060284</v>
      </c>
      <c r="Q182">
        <f>'[1]Nueva tabla'!$F$15</f>
        <v>395296.34380035457</v>
      </c>
      <c r="R182">
        <f>'[1]Nueva tabla'!$F$16</f>
        <v>1.8816569198676071E-23</v>
      </c>
      <c r="S182">
        <f>'[1]Nueva tabla'!$F$17</f>
        <v>75.459702693218077</v>
      </c>
      <c r="T182">
        <f>'[1]Nueva tabla'!$F$18</f>
        <v>0.37981143542410706</v>
      </c>
      <c r="U182">
        <f>'[1]Nueva tabla'!$F$19</f>
        <v>1.9771843893872742E-10</v>
      </c>
      <c r="V182">
        <f>'[1]Nueva tabla'!$F$20</f>
        <v>3.2285156106127257E-10</v>
      </c>
      <c r="W182">
        <f>'[1]Nueva tabla'!$F$21</f>
        <v>3.8029804193075631E-10</v>
      </c>
      <c r="X182">
        <f>'[1]Nueva tabla'!$F$22</f>
        <v>3.8029804193075631E-10</v>
      </c>
      <c r="Y182">
        <f>'[1]Nueva tabla'!$F$23</f>
        <v>108.44793160812431</v>
      </c>
      <c r="Z182">
        <f>'[1]Nueva tabla'!$F$24</f>
        <v>110.47483839754317</v>
      </c>
      <c r="AA182">
        <f>'[1]Nueva tabla'!$F$27</f>
        <v>99</v>
      </c>
      <c r="AB182">
        <f>'[1]Nueva tabla'!$F$28</f>
        <v>1</v>
      </c>
      <c r="AC182">
        <f>'[1]Nueva tabla'!$F$29</f>
        <v>3.2530000000000001</v>
      </c>
    </row>
    <row r="183" spans="1:29" x14ac:dyDescent="0.35">
      <c r="A183" t="s">
        <v>38</v>
      </c>
      <c r="B183" t="str">
        <f t="shared" si="19"/>
        <v>C1</v>
      </c>
      <c r="C183">
        <v>1</v>
      </c>
      <c r="D183">
        <v>0</v>
      </c>
      <c r="E183">
        <v>2.7111247757626198</v>
      </c>
      <c r="F183" t="s">
        <v>37</v>
      </c>
      <c r="G183" s="4">
        <f t="shared" si="20"/>
        <v>1.5406000000000001E-10</v>
      </c>
      <c r="H183" s="4">
        <v>1</v>
      </c>
      <c r="I183" s="4">
        <f t="shared" si="21"/>
        <v>3.2486E-10</v>
      </c>
      <c r="J183" s="4">
        <f t="shared" si="22"/>
        <v>5.2056999999999999E-10</v>
      </c>
      <c r="K183" s="4">
        <f t="shared" si="23"/>
        <v>3.3000000000000004E-8</v>
      </c>
      <c r="L183">
        <f>'[1]Nueva tabla'!$F$10</f>
        <v>6.4818509959752269E-11</v>
      </c>
      <c r="M183">
        <f>'[1]Nueva tabla'!$F$11</f>
        <v>1.6024441297789818</v>
      </c>
      <c r="N183">
        <f>'[1]Nueva tabla'!$F$12</f>
        <v>4.7576173409026953E-29</v>
      </c>
      <c r="O183" t="str">
        <f>'[1]Nueva tabla'!$F$13</f>
        <v>?</v>
      </c>
      <c r="P183">
        <f>'[1]Nueva tabla'!$F$14</f>
        <v>1.0190640232060284</v>
      </c>
      <c r="Q183">
        <f>'[1]Nueva tabla'!$F$15</f>
        <v>395296.34380035457</v>
      </c>
      <c r="R183">
        <f>'[1]Nueva tabla'!$F$16</f>
        <v>1.8816569198676071E-23</v>
      </c>
      <c r="S183">
        <f>'[1]Nueva tabla'!$F$17</f>
        <v>75.459702693218077</v>
      </c>
      <c r="T183">
        <f>'[1]Nueva tabla'!$F$18</f>
        <v>0.37981143542410706</v>
      </c>
      <c r="U183">
        <f>'[1]Nueva tabla'!$F$19</f>
        <v>1.9771843893872742E-10</v>
      </c>
      <c r="V183">
        <f>'[1]Nueva tabla'!$F$20</f>
        <v>3.2285156106127257E-10</v>
      </c>
      <c r="W183">
        <f>'[1]Nueva tabla'!$F$21</f>
        <v>3.8029804193075631E-10</v>
      </c>
      <c r="X183">
        <f>'[1]Nueva tabla'!$F$22</f>
        <v>3.8029804193075631E-10</v>
      </c>
      <c r="Y183">
        <f>'[1]Nueva tabla'!$F$23</f>
        <v>108.44793160812431</v>
      </c>
      <c r="Z183">
        <f>'[1]Nueva tabla'!$F$24</f>
        <v>110.47483839754317</v>
      </c>
      <c r="AA183">
        <f>'[1]Nueva tabla'!$F$27</f>
        <v>99</v>
      </c>
      <c r="AB183">
        <f>'[1]Nueva tabla'!$F$28</f>
        <v>1</v>
      </c>
      <c r="AC183">
        <f>'[1]Nueva tabla'!$F$29</f>
        <v>3.2530000000000001</v>
      </c>
    </row>
    <row r="184" spans="1:29" x14ac:dyDescent="0.35">
      <c r="A184" t="s">
        <v>38</v>
      </c>
      <c r="B184" t="str">
        <f t="shared" si="19"/>
        <v>C1</v>
      </c>
      <c r="C184">
        <v>2</v>
      </c>
      <c r="D184">
        <v>0</v>
      </c>
      <c r="E184">
        <v>4.1445932091895203</v>
      </c>
      <c r="F184" t="s">
        <v>37</v>
      </c>
      <c r="G184" s="4">
        <f t="shared" si="20"/>
        <v>1.5406000000000001E-10</v>
      </c>
      <c r="H184" s="4">
        <v>1</v>
      </c>
      <c r="I184" s="4">
        <f t="shared" si="21"/>
        <v>3.2486E-10</v>
      </c>
      <c r="J184" s="4">
        <f t="shared" si="22"/>
        <v>5.2056999999999999E-10</v>
      </c>
      <c r="K184" s="4">
        <f t="shared" si="23"/>
        <v>3.3000000000000004E-8</v>
      </c>
      <c r="L184">
        <f>'[1]Nueva tabla'!$F$10</f>
        <v>6.4818509959752269E-11</v>
      </c>
      <c r="M184">
        <f>'[1]Nueva tabla'!$F$11</f>
        <v>1.6024441297789818</v>
      </c>
      <c r="N184">
        <f>'[1]Nueva tabla'!$F$12</f>
        <v>4.7576173409026953E-29</v>
      </c>
      <c r="O184" t="str">
        <f>'[1]Nueva tabla'!$F$13</f>
        <v>?</v>
      </c>
      <c r="P184">
        <f>'[1]Nueva tabla'!$F$14</f>
        <v>1.0190640232060284</v>
      </c>
      <c r="Q184">
        <f>'[1]Nueva tabla'!$F$15</f>
        <v>395296.34380035457</v>
      </c>
      <c r="R184">
        <f>'[1]Nueva tabla'!$F$16</f>
        <v>1.8816569198676071E-23</v>
      </c>
      <c r="S184">
        <f>'[1]Nueva tabla'!$F$17</f>
        <v>75.459702693218077</v>
      </c>
      <c r="T184">
        <f>'[1]Nueva tabla'!$F$18</f>
        <v>0.37981143542410706</v>
      </c>
      <c r="U184">
        <f>'[1]Nueva tabla'!$F$19</f>
        <v>1.9771843893872742E-10</v>
      </c>
      <c r="V184">
        <f>'[1]Nueva tabla'!$F$20</f>
        <v>3.2285156106127257E-10</v>
      </c>
      <c r="W184">
        <f>'[1]Nueva tabla'!$F$21</f>
        <v>3.8029804193075631E-10</v>
      </c>
      <c r="X184">
        <f>'[1]Nueva tabla'!$F$22</f>
        <v>3.8029804193075631E-10</v>
      </c>
      <c r="Y184">
        <f>'[1]Nueva tabla'!$F$23</f>
        <v>108.44793160812431</v>
      </c>
      <c r="Z184">
        <f>'[1]Nueva tabla'!$F$24</f>
        <v>110.47483839754317</v>
      </c>
      <c r="AA184">
        <f>'[1]Nueva tabla'!$F$27</f>
        <v>99</v>
      </c>
      <c r="AB184">
        <f>'[1]Nueva tabla'!$F$28</f>
        <v>1</v>
      </c>
      <c r="AC184">
        <f>'[1]Nueva tabla'!$F$29</f>
        <v>3.2530000000000001</v>
      </c>
    </row>
    <row r="185" spans="1:29" x14ac:dyDescent="0.35">
      <c r="A185" t="s">
        <v>38</v>
      </c>
      <c r="B185" t="str">
        <f t="shared" si="19"/>
        <v>C1</v>
      </c>
      <c r="C185">
        <v>3</v>
      </c>
      <c r="D185">
        <v>0</v>
      </c>
      <c r="E185">
        <v>9.4421936487642206</v>
      </c>
      <c r="F185" t="s">
        <v>37</v>
      </c>
      <c r="G185" s="4">
        <f t="shared" si="20"/>
        <v>1.5406000000000001E-10</v>
      </c>
      <c r="H185" s="4">
        <v>1</v>
      </c>
      <c r="I185" s="4">
        <f t="shared" si="21"/>
        <v>3.2486E-10</v>
      </c>
      <c r="J185" s="4">
        <f t="shared" si="22"/>
        <v>5.2056999999999999E-10</v>
      </c>
      <c r="K185" s="4">
        <f t="shared" si="23"/>
        <v>3.3000000000000004E-8</v>
      </c>
      <c r="L185">
        <f>'[1]Nueva tabla'!$F$10</f>
        <v>6.4818509959752269E-11</v>
      </c>
      <c r="M185">
        <f>'[1]Nueva tabla'!$F$11</f>
        <v>1.6024441297789818</v>
      </c>
      <c r="N185">
        <f>'[1]Nueva tabla'!$F$12</f>
        <v>4.7576173409026953E-29</v>
      </c>
      <c r="O185" t="str">
        <f>'[1]Nueva tabla'!$F$13</f>
        <v>?</v>
      </c>
      <c r="P185">
        <f>'[1]Nueva tabla'!$F$14</f>
        <v>1.0190640232060284</v>
      </c>
      <c r="Q185">
        <f>'[1]Nueva tabla'!$F$15</f>
        <v>395296.34380035457</v>
      </c>
      <c r="R185">
        <f>'[1]Nueva tabla'!$F$16</f>
        <v>1.8816569198676071E-23</v>
      </c>
      <c r="S185">
        <f>'[1]Nueva tabla'!$F$17</f>
        <v>75.459702693218077</v>
      </c>
      <c r="T185">
        <f>'[1]Nueva tabla'!$F$18</f>
        <v>0.37981143542410706</v>
      </c>
      <c r="U185">
        <f>'[1]Nueva tabla'!$F$19</f>
        <v>1.9771843893872742E-10</v>
      </c>
      <c r="V185">
        <f>'[1]Nueva tabla'!$F$20</f>
        <v>3.2285156106127257E-10</v>
      </c>
      <c r="W185">
        <f>'[1]Nueva tabla'!$F$21</f>
        <v>3.8029804193075631E-10</v>
      </c>
      <c r="X185">
        <f>'[1]Nueva tabla'!$F$22</f>
        <v>3.8029804193075631E-10</v>
      </c>
      <c r="Y185">
        <f>'[1]Nueva tabla'!$F$23</f>
        <v>108.44793160812431</v>
      </c>
      <c r="Z185">
        <f>'[1]Nueva tabla'!$F$24</f>
        <v>110.47483839754317</v>
      </c>
      <c r="AA185">
        <f>'[1]Nueva tabla'!$F$27</f>
        <v>99</v>
      </c>
      <c r="AB185">
        <f>'[1]Nueva tabla'!$F$28</f>
        <v>1</v>
      </c>
      <c r="AC185">
        <f>'[1]Nueva tabla'!$F$29</f>
        <v>3.2530000000000001</v>
      </c>
    </row>
    <row r="186" spans="1:29" x14ac:dyDescent="0.35">
      <c r="A186" t="s">
        <v>38</v>
      </c>
      <c r="B186" t="str">
        <f t="shared" si="19"/>
        <v>C1</v>
      </c>
      <c r="C186">
        <v>4</v>
      </c>
      <c r="D186">
        <v>0</v>
      </c>
      <c r="E186">
        <v>18.1053287118139</v>
      </c>
      <c r="F186" t="s">
        <v>37</v>
      </c>
      <c r="G186" s="4">
        <f t="shared" si="20"/>
        <v>1.5406000000000001E-10</v>
      </c>
      <c r="H186" s="4">
        <v>1</v>
      </c>
      <c r="I186" s="4">
        <f t="shared" si="21"/>
        <v>3.2486E-10</v>
      </c>
      <c r="J186" s="4">
        <f t="shared" si="22"/>
        <v>5.2056999999999999E-10</v>
      </c>
      <c r="K186" s="4">
        <f t="shared" si="23"/>
        <v>3.3000000000000004E-8</v>
      </c>
      <c r="L186">
        <f>'[1]Nueva tabla'!$F$10</f>
        <v>6.4818509959752269E-11</v>
      </c>
      <c r="M186">
        <f>'[1]Nueva tabla'!$F$11</f>
        <v>1.6024441297789818</v>
      </c>
      <c r="N186">
        <f>'[1]Nueva tabla'!$F$12</f>
        <v>4.7576173409026953E-29</v>
      </c>
      <c r="O186" t="str">
        <f>'[1]Nueva tabla'!$F$13</f>
        <v>?</v>
      </c>
      <c r="P186">
        <f>'[1]Nueva tabla'!$F$14</f>
        <v>1.0190640232060284</v>
      </c>
      <c r="Q186">
        <f>'[1]Nueva tabla'!$F$15</f>
        <v>395296.34380035457</v>
      </c>
      <c r="R186">
        <f>'[1]Nueva tabla'!$F$16</f>
        <v>1.8816569198676071E-23</v>
      </c>
      <c r="S186">
        <f>'[1]Nueva tabla'!$F$17</f>
        <v>75.459702693218077</v>
      </c>
      <c r="T186">
        <f>'[1]Nueva tabla'!$F$18</f>
        <v>0.37981143542410706</v>
      </c>
      <c r="U186">
        <f>'[1]Nueva tabla'!$F$19</f>
        <v>1.9771843893872742E-10</v>
      </c>
      <c r="V186">
        <f>'[1]Nueva tabla'!$F$20</f>
        <v>3.2285156106127257E-10</v>
      </c>
      <c r="W186">
        <f>'[1]Nueva tabla'!$F$21</f>
        <v>3.8029804193075631E-10</v>
      </c>
      <c r="X186">
        <f>'[1]Nueva tabla'!$F$22</f>
        <v>3.8029804193075631E-10</v>
      </c>
      <c r="Y186">
        <f>'[1]Nueva tabla'!$F$23</f>
        <v>108.44793160812431</v>
      </c>
      <c r="Z186">
        <f>'[1]Nueva tabla'!$F$24</f>
        <v>110.47483839754317</v>
      </c>
      <c r="AA186">
        <f>'[1]Nueva tabla'!$F$27</f>
        <v>99</v>
      </c>
      <c r="AB186">
        <f>'[1]Nueva tabla'!$F$28</f>
        <v>1</v>
      </c>
      <c r="AC186">
        <f>'[1]Nueva tabla'!$F$29</f>
        <v>3.2530000000000001</v>
      </c>
    </row>
    <row r="187" spans="1:29" x14ac:dyDescent="0.35">
      <c r="A187" t="s">
        <v>38</v>
      </c>
      <c r="B187" t="str">
        <f t="shared" si="19"/>
        <v>C1</v>
      </c>
      <c r="C187">
        <v>5</v>
      </c>
      <c r="D187">
        <v>0</v>
      </c>
      <c r="E187">
        <v>42.723589743049899</v>
      </c>
      <c r="F187" t="s">
        <v>37</v>
      </c>
      <c r="G187" s="4">
        <f t="shared" si="20"/>
        <v>1.5406000000000001E-10</v>
      </c>
      <c r="H187" s="4">
        <v>1</v>
      </c>
      <c r="I187" s="4">
        <f t="shared" si="21"/>
        <v>3.2486E-10</v>
      </c>
      <c r="J187" s="4">
        <f t="shared" si="22"/>
        <v>5.2056999999999999E-10</v>
      </c>
      <c r="K187" s="4">
        <f t="shared" si="23"/>
        <v>3.3000000000000004E-8</v>
      </c>
      <c r="L187">
        <f>'[1]Nueva tabla'!$F$10</f>
        <v>6.4818509959752269E-11</v>
      </c>
      <c r="M187">
        <f>'[1]Nueva tabla'!$F$11</f>
        <v>1.6024441297789818</v>
      </c>
      <c r="N187">
        <f>'[1]Nueva tabla'!$F$12</f>
        <v>4.7576173409026953E-29</v>
      </c>
      <c r="O187" t="str">
        <f>'[1]Nueva tabla'!$F$13</f>
        <v>?</v>
      </c>
      <c r="P187">
        <f>'[1]Nueva tabla'!$F$14</f>
        <v>1.0190640232060284</v>
      </c>
      <c r="Q187">
        <f>'[1]Nueva tabla'!$F$15</f>
        <v>395296.34380035457</v>
      </c>
      <c r="R187">
        <f>'[1]Nueva tabla'!$F$16</f>
        <v>1.8816569198676071E-23</v>
      </c>
      <c r="S187">
        <f>'[1]Nueva tabla'!$F$17</f>
        <v>75.459702693218077</v>
      </c>
      <c r="T187">
        <f>'[1]Nueva tabla'!$F$18</f>
        <v>0.37981143542410706</v>
      </c>
      <c r="U187">
        <f>'[1]Nueva tabla'!$F$19</f>
        <v>1.9771843893872742E-10</v>
      </c>
      <c r="V187">
        <f>'[1]Nueva tabla'!$F$20</f>
        <v>3.2285156106127257E-10</v>
      </c>
      <c r="W187">
        <f>'[1]Nueva tabla'!$F$21</f>
        <v>3.8029804193075631E-10</v>
      </c>
      <c r="X187">
        <f>'[1]Nueva tabla'!$F$22</f>
        <v>3.8029804193075631E-10</v>
      </c>
      <c r="Y187">
        <f>'[1]Nueva tabla'!$F$23</f>
        <v>108.44793160812431</v>
      </c>
      <c r="Z187">
        <f>'[1]Nueva tabla'!$F$24</f>
        <v>110.47483839754317</v>
      </c>
      <c r="AA187">
        <f>'[1]Nueva tabla'!$F$27</f>
        <v>99</v>
      </c>
      <c r="AB187">
        <f>'[1]Nueva tabla'!$F$28</f>
        <v>1</v>
      </c>
      <c r="AC187">
        <f>'[1]Nueva tabla'!$F$29</f>
        <v>3.2530000000000001</v>
      </c>
    </row>
    <row r="188" spans="1:29" x14ac:dyDescent="0.35">
      <c r="A188" t="s">
        <v>38</v>
      </c>
      <c r="B188" t="str">
        <f t="shared" si="19"/>
        <v>C1</v>
      </c>
      <c r="C188">
        <v>6</v>
      </c>
      <c r="D188">
        <v>0</v>
      </c>
      <c r="E188">
        <v>58.4917419498234</v>
      </c>
      <c r="F188" t="s">
        <v>37</v>
      </c>
      <c r="G188" s="4">
        <f t="shared" si="20"/>
        <v>1.5406000000000001E-10</v>
      </c>
      <c r="H188" s="4">
        <v>1</v>
      </c>
      <c r="I188" s="4">
        <f t="shared" si="21"/>
        <v>3.2486E-10</v>
      </c>
      <c r="J188" s="4">
        <f t="shared" si="22"/>
        <v>5.2056999999999999E-10</v>
      </c>
      <c r="K188" s="4">
        <f t="shared" si="23"/>
        <v>3.3000000000000004E-8</v>
      </c>
      <c r="L188">
        <f>'[1]Nueva tabla'!$F$10</f>
        <v>6.4818509959752269E-11</v>
      </c>
      <c r="M188">
        <f>'[1]Nueva tabla'!$F$11</f>
        <v>1.6024441297789818</v>
      </c>
      <c r="N188">
        <f>'[1]Nueva tabla'!$F$12</f>
        <v>4.7576173409026953E-29</v>
      </c>
      <c r="O188" t="str">
        <f>'[1]Nueva tabla'!$F$13</f>
        <v>?</v>
      </c>
      <c r="P188">
        <f>'[1]Nueva tabla'!$F$14</f>
        <v>1.0190640232060284</v>
      </c>
      <c r="Q188">
        <f>'[1]Nueva tabla'!$F$15</f>
        <v>395296.34380035457</v>
      </c>
      <c r="R188">
        <f>'[1]Nueva tabla'!$F$16</f>
        <v>1.8816569198676071E-23</v>
      </c>
      <c r="S188">
        <f>'[1]Nueva tabla'!$F$17</f>
        <v>75.459702693218077</v>
      </c>
      <c r="T188">
        <f>'[1]Nueva tabla'!$F$18</f>
        <v>0.37981143542410706</v>
      </c>
      <c r="U188">
        <f>'[1]Nueva tabla'!$F$19</f>
        <v>1.9771843893872742E-10</v>
      </c>
      <c r="V188">
        <f>'[1]Nueva tabla'!$F$20</f>
        <v>3.2285156106127257E-10</v>
      </c>
      <c r="W188">
        <f>'[1]Nueva tabla'!$F$21</f>
        <v>3.8029804193075631E-10</v>
      </c>
      <c r="X188">
        <f>'[1]Nueva tabla'!$F$22</f>
        <v>3.8029804193075631E-10</v>
      </c>
      <c r="Y188">
        <f>'[1]Nueva tabla'!$F$23</f>
        <v>108.44793160812431</v>
      </c>
      <c r="Z188">
        <f>'[1]Nueva tabla'!$F$24</f>
        <v>110.47483839754317</v>
      </c>
      <c r="AA188">
        <f>'[1]Nueva tabla'!$F$27</f>
        <v>99</v>
      </c>
      <c r="AB188">
        <f>'[1]Nueva tabla'!$F$28</f>
        <v>1</v>
      </c>
      <c r="AC188">
        <f>'[1]Nueva tabla'!$F$29</f>
        <v>3.2530000000000001</v>
      </c>
    </row>
    <row r="189" spans="1:29" x14ac:dyDescent="0.35">
      <c r="A189" t="s">
        <v>38</v>
      </c>
      <c r="B189" t="str">
        <f t="shared" si="19"/>
        <v>C1</v>
      </c>
      <c r="C189">
        <v>7</v>
      </c>
      <c r="D189">
        <v>0</v>
      </c>
      <c r="E189">
        <v>76.067310673772099</v>
      </c>
      <c r="F189" t="s">
        <v>37</v>
      </c>
      <c r="G189" s="4">
        <f t="shared" si="20"/>
        <v>1.5406000000000001E-10</v>
      </c>
      <c r="H189" s="4">
        <v>1</v>
      </c>
      <c r="I189" s="4">
        <f t="shared" si="21"/>
        <v>3.2486E-10</v>
      </c>
      <c r="J189" s="4">
        <f t="shared" si="22"/>
        <v>5.2056999999999999E-10</v>
      </c>
      <c r="K189" s="4">
        <f t="shared" si="23"/>
        <v>3.3000000000000004E-8</v>
      </c>
      <c r="L189">
        <f>'[1]Nueva tabla'!$F$10</f>
        <v>6.4818509959752269E-11</v>
      </c>
      <c r="M189">
        <f>'[1]Nueva tabla'!$F$11</f>
        <v>1.6024441297789818</v>
      </c>
      <c r="N189">
        <f>'[1]Nueva tabla'!$F$12</f>
        <v>4.7576173409026953E-29</v>
      </c>
      <c r="O189" t="str">
        <f>'[1]Nueva tabla'!$F$13</f>
        <v>?</v>
      </c>
      <c r="P189">
        <f>'[1]Nueva tabla'!$F$14</f>
        <v>1.0190640232060284</v>
      </c>
      <c r="Q189">
        <f>'[1]Nueva tabla'!$F$15</f>
        <v>395296.34380035457</v>
      </c>
      <c r="R189">
        <f>'[1]Nueva tabla'!$F$16</f>
        <v>1.8816569198676071E-23</v>
      </c>
      <c r="S189">
        <f>'[1]Nueva tabla'!$F$17</f>
        <v>75.459702693218077</v>
      </c>
      <c r="T189">
        <f>'[1]Nueva tabla'!$F$18</f>
        <v>0.37981143542410706</v>
      </c>
      <c r="U189">
        <f>'[1]Nueva tabla'!$F$19</f>
        <v>1.9771843893872742E-10</v>
      </c>
      <c r="V189">
        <f>'[1]Nueva tabla'!$F$20</f>
        <v>3.2285156106127257E-10</v>
      </c>
      <c r="W189">
        <f>'[1]Nueva tabla'!$F$21</f>
        <v>3.8029804193075631E-10</v>
      </c>
      <c r="X189">
        <f>'[1]Nueva tabla'!$F$22</f>
        <v>3.8029804193075631E-10</v>
      </c>
      <c r="Y189">
        <f>'[1]Nueva tabla'!$F$23</f>
        <v>108.44793160812431</v>
      </c>
      <c r="Z189">
        <f>'[1]Nueva tabla'!$F$24</f>
        <v>110.47483839754317</v>
      </c>
      <c r="AA189">
        <f>'[1]Nueva tabla'!$F$27</f>
        <v>99</v>
      </c>
      <c r="AB189">
        <f>'[1]Nueva tabla'!$F$28</f>
        <v>1</v>
      </c>
      <c r="AC189">
        <f>'[1]Nueva tabla'!$F$29</f>
        <v>3.2530000000000001</v>
      </c>
    </row>
    <row r="190" spans="1:29" x14ac:dyDescent="0.35">
      <c r="A190" t="s">
        <v>38</v>
      </c>
      <c r="B190" t="str">
        <f t="shared" si="19"/>
        <v>C1</v>
      </c>
      <c r="C190">
        <v>8</v>
      </c>
      <c r="D190">
        <v>0</v>
      </c>
      <c r="E190">
        <v>100</v>
      </c>
      <c r="F190" t="s">
        <v>37</v>
      </c>
      <c r="G190" s="4">
        <f t="shared" si="20"/>
        <v>1.5406000000000001E-10</v>
      </c>
      <c r="H190" s="4">
        <v>1</v>
      </c>
      <c r="I190" s="4">
        <f t="shared" si="21"/>
        <v>3.2486E-10</v>
      </c>
      <c r="J190" s="4">
        <f t="shared" si="22"/>
        <v>5.2056999999999999E-10</v>
      </c>
      <c r="K190" s="4">
        <f t="shared" si="23"/>
        <v>3.3000000000000004E-8</v>
      </c>
      <c r="L190">
        <f>'[1]Nueva tabla'!$F$10</f>
        <v>6.4818509959752269E-11</v>
      </c>
      <c r="M190">
        <f>'[1]Nueva tabla'!$F$11</f>
        <v>1.6024441297789818</v>
      </c>
      <c r="N190">
        <f>'[1]Nueva tabla'!$F$12</f>
        <v>4.7576173409026953E-29</v>
      </c>
      <c r="O190" t="str">
        <f>'[1]Nueva tabla'!$F$13</f>
        <v>?</v>
      </c>
      <c r="P190">
        <f>'[1]Nueva tabla'!$F$14</f>
        <v>1.0190640232060284</v>
      </c>
      <c r="Q190">
        <f>'[1]Nueva tabla'!$F$15</f>
        <v>395296.34380035457</v>
      </c>
      <c r="R190">
        <f>'[1]Nueva tabla'!$F$16</f>
        <v>1.8816569198676071E-23</v>
      </c>
      <c r="S190">
        <f>'[1]Nueva tabla'!$F$17</f>
        <v>75.459702693218077</v>
      </c>
      <c r="T190">
        <f>'[1]Nueva tabla'!$F$18</f>
        <v>0.37981143542410706</v>
      </c>
      <c r="U190">
        <f>'[1]Nueva tabla'!$F$19</f>
        <v>1.9771843893872742E-10</v>
      </c>
      <c r="V190">
        <f>'[1]Nueva tabla'!$F$20</f>
        <v>3.2285156106127257E-10</v>
      </c>
      <c r="W190">
        <f>'[1]Nueva tabla'!$F$21</f>
        <v>3.8029804193075631E-10</v>
      </c>
      <c r="X190">
        <f>'[1]Nueva tabla'!$F$22</f>
        <v>3.8029804193075631E-10</v>
      </c>
      <c r="Y190">
        <f>'[1]Nueva tabla'!$F$23</f>
        <v>108.44793160812431</v>
      </c>
      <c r="Z190">
        <f>'[1]Nueva tabla'!$F$24</f>
        <v>110.47483839754317</v>
      </c>
      <c r="AA190">
        <f>'[1]Nueva tabla'!$F$27</f>
        <v>99</v>
      </c>
      <c r="AB190">
        <f>'[1]Nueva tabla'!$F$28</f>
        <v>1</v>
      </c>
      <c r="AC190">
        <f>'[1]Nueva tabla'!$F$29</f>
        <v>3.2530000000000001</v>
      </c>
    </row>
    <row r="191" spans="1:29" x14ac:dyDescent="0.35">
      <c r="A191" t="s">
        <v>38</v>
      </c>
      <c r="B191" t="str">
        <f t="shared" si="19"/>
        <v>C1</v>
      </c>
      <c r="C191">
        <v>0</v>
      </c>
      <c r="D191">
        <v>20</v>
      </c>
      <c r="E191">
        <v>2.6488001263002801</v>
      </c>
      <c r="F191" t="s">
        <v>37</v>
      </c>
      <c r="G191" s="4">
        <f t="shared" si="20"/>
        <v>1.5406000000000001E-10</v>
      </c>
      <c r="H191" s="4">
        <v>1</v>
      </c>
      <c r="I191" s="4">
        <f t="shared" si="21"/>
        <v>3.2486E-10</v>
      </c>
      <c r="J191" s="4">
        <f t="shared" si="22"/>
        <v>5.2056999999999999E-10</v>
      </c>
      <c r="K191" s="4">
        <f t="shared" si="23"/>
        <v>3.3000000000000004E-8</v>
      </c>
      <c r="L191">
        <f>'[1]Nueva tabla'!$F$10</f>
        <v>6.4818509959752269E-11</v>
      </c>
      <c r="M191">
        <f>'[1]Nueva tabla'!$F$11</f>
        <v>1.6024441297789818</v>
      </c>
      <c r="N191">
        <f>'[1]Nueva tabla'!$F$12</f>
        <v>4.7576173409026953E-29</v>
      </c>
      <c r="O191" t="str">
        <f>'[1]Nueva tabla'!$F$13</f>
        <v>?</v>
      </c>
      <c r="P191">
        <f>'[1]Nueva tabla'!$F$14</f>
        <v>1.0190640232060284</v>
      </c>
      <c r="Q191">
        <f>'[1]Nueva tabla'!$F$15</f>
        <v>395296.34380035457</v>
      </c>
      <c r="R191">
        <f>'[1]Nueva tabla'!$F$16</f>
        <v>1.8816569198676071E-23</v>
      </c>
      <c r="S191">
        <f>'[1]Nueva tabla'!$F$17</f>
        <v>75.459702693218077</v>
      </c>
      <c r="T191">
        <f>'[1]Nueva tabla'!$F$18</f>
        <v>0.37981143542410706</v>
      </c>
      <c r="U191">
        <f>'[1]Nueva tabla'!$F$19</f>
        <v>1.9771843893872742E-10</v>
      </c>
      <c r="V191">
        <f>'[1]Nueva tabla'!$F$20</f>
        <v>3.2285156106127257E-10</v>
      </c>
      <c r="W191">
        <f>'[1]Nueva tabla'!$F$21</f>
        <v>3.8029804193075631E-10</v>
      </c>
      <c r="X191">
        <f>'[1]Nueva tabla'!$F$22</f>
        <v>3.8029804193075631E-10</v>
      </c>
      <c r="Y191">
        <f>'[1]Nueva tabla'!$F$23</f>
        <v>108.44793160812431</v>
      </c>
      <c r="Z191">
        <f>'[1]Nueva tabla'!$F$24</f>
        <v>110.47483839754317</v>
      </c>
      <c r="AA191">
        <f>'[1]Nueva tabla'!$F$27</f>
        <v>99</v>
      </c>
      <c r="AB191">
        <f>'[1]Nueva tabla'!$F$28</f>
        <v>1</v>
      </c>
      <c r="AC191">
        <f>'[1]Nueva tabla'!$F$29</f>
        <v>3.2530000000000001</v>
      </c>
    </row>
    <row r="192" spans="1:29" x14ac:dyDescent="0.35">
      <c r="A192" t="s">
        <v>38</v>
      </c>
      <c r="B192" t="str">
        <f t="shared" si="19"/>
        <v>C1</v>
      </c>
      <c r="C192">
        <v>1</v>
      </c>
      <c r="D192">
        <v>20</v>
      </c>
      <c r="E192">
        <v>1.33998117877219</v>
      </c>
      <c r="F192" t="s">
        <v>37</v>
      </c>
      <c r="G192" s="4">
        <f t="shared" si="20"/>
        <v>1.5406000000000001E-10</v>
      </c>
      <c r="H192" s="4">
        <v>1</v>
      </c>
      <c r="I192" s="4">
        <f t="shared" si="21"/>
        <v>3.2486E-10</v>
      </c>
      <c r="J192" s="4">
        <f t="shared" si="22"/>
        <v>5.2056999999999999E-10</v>
      </c>
      <c r="K192" s="4">
        <f t="shared" si="23"/>
        <v>3.3000000000000004E-8</v>
      </c>
      <c r="L192">
        <f>'[1]Nueva tabla'!$F$10</f>
        <v>6.4818509959752269E-11</v>
      </c>
      <c r="M192">
        <f>'[1]Nueva tabla'!$F$11</f>
        <v>1.6024441297789818</v>
      </c>
      <c r="N192">
        <f>'[1]Nueva tabla'!$F$12</f>
        <v>4.7576173409026953E-29</v>
      </c>
      <c r="O192" t="str">
        <f>'[1]Nueva tabla'!$F$13</f>
        <v>?</v>
      </c>
      <c r="P192">
        <f>'[1]Nueva tabla'!$F$14</f>
        <v>1.0190640232060284</v>
      </c>
      <c r="Q192">
        <f>'[1]Nueva tabla'!$F$15</f>
        <v>395296.34380035457</v>
      </c>
      <c r="R192">
        <f>'[1]Nueva tabla'!$F$16</f>
        <v>1.8816569198676071E-23</v>
      </c>
      <c r="S192">
        <f>'[1]Nueva tabla'!$F$17</f>
        <v>75.459702693218077</v>
      </c>
      <c r="T192">
        <f>'[1]Nueva tabla'!$F$18</f>
        <v>0.37981143542410706</v>
      </c>
      <c r="U192">
        <f>'[1]Nueva tabla'!$F$19</f>
        <v>1.9771843893872742E-10</v>
      </c>
      <c r="V192">
        <f>'[1]Nueva tabla'!$F$20</f>
        <v>3.2285156106127257E-10</v>
      </c>
      <c r="W192">
        <f>'[1]Nueva tabla'!$F$21</f>
        <v>3.8029804193075631E-10</v>
      </c>
      <c r="X192">
        <f>'[1]Nueva tabla'!$F$22</f>
        <v>3.8029804193075631E-10</v>
      </c>
      <c r="Y192">
        <f>'[1]Nueva tabla'!$F$23</f>
        <v>108.44793160812431</v>
      </c>
      <c r="Z192">
        <f>'[1]Nueva tabla'!$F$24</f>
        <v>110.47483839754317</v>
      </c>
      <c r="AA192">
        <f>'[1]Nueva tabla'!$F$27</f>
        <v>99</v>
      </c>
      <c r="AB192">
        <f>'[1]Nueva tabla'!$F$28</f>
        <v>1</v>
      </c>
      <c r="AC192">
        <f>'[1]Nueva tabla'!$F$29</f>
        <v>3.2530000000000001</v>
      </c>
    </row>
    <row r="193" spans="1:29" x14ac:dyDescent="0.35">
      <c r="A193" t="s">
        <v>38</v>
      </c>
      <c r="B193" t="str">
        <f t="shared" si="19"/>
        <v>C1</v>
      </c>
      <c r="C193">
        <v>2</v>
      </c>
      <c r="D193">
        <v>20</v>
      </c>
      <c r="E193">
        <v>1.0906822069745601</v>
      </c>
      <c r="F193" t="s">
        <v>37</v>
      </c>
      <c r="G193" s="4">
        <f t="shared" si="20"/>
        <v>1.5406000000000001E-10</v>
      </c>
      <c r="H193" s="4">
        <v>1</v>
      </c>
      <c r="I193" s="4">
        <f t="shared" si="21"/>
        <v>3.2486E-10</v>
      </c>
      <c r="J193" s="4">
        <f t="shared" si="22"/>
        <v>5.2056999999999999E-10</v>
      </c>
      <c r="K193" s="4">
        <f t="shared" si="23"/>
        <v>3.3000000000000004E-8</v>
      </c>
      <c r="L193">
        <f>'[1]Nueva tabla'!$F$10</f>
        <v>6.4818509959752269E-11</v>
      </c>
      <c r="M193">
        <f>'[1]Nueva tabla'!$F$11</f>
        <v>1.6024441297789818</v>
      </c>
      <c r="N193">
        <f>'[1]Nueva tabla'!$F$12</f>
        <v>4.7576173409026953E-29</v>
      </c>
      <c r="O193" t="str">
        <f>'[1]Nueva tabla'!$F$13</f>
        <v>?</v>
      </c>
      <c r="P193">
        <f>'[1]Nueva tabla'!$F$14</f>
        <v>1.0190640232060284</v>
      </c>
      <c r="Q193">
        <f>'[1]Nueva tabla'!$F$15</f>
        <v>395296.34380035457</v>
      </c>
      <c r="R193">
        <f>'[1]Nueva tabla'!$F$16</f>
        <v>1.8816569198676071E-23</v>
      </c>
      <c r="S193">
        <f>'[1]Nueva tabla'!$F$17</f>
        <v>75.459702693218077</v>
      </c>
      <c r="T193">
        <f>'[1]Nueva tabla'!$F$18</f>
        <v>0.37981143542410706</v>
      </c>
      <c r="U193">
        <f>'[1]Nueva tabla'!$F$19</f>
        <v>1.9771843893872742E-10</v>
      </c>
      <c r="V193">
        <f>'[1]Nueva tabla'!$F$20</f>
        <v>3.2285156106127257E-10</v>
      </c>
      <c r="W193">
        <f>'[1]Nueva tabla'!$F$21</f>
        <v>3.8029804193075631E-10</v>
      </c>
      <c r="X193">
        <f>'[1]Nueva tabla'!$F$22</f>
        <v>3.8029804193075631E-10</v>
      </c>
      <c r="Y193">
        <f>'[1]Nueva tabla'!$F$23</f>
        <v>108.44793160812431</v>
      </c>
      <c r="Z193">
        <f>'[1]Nueva tabla'!$F$24</f>
        <v>110.47483839754317</v>
      </c>
      <c r="AA193">
        <f>'[1]Nueva tabla'!$F$27</f>
        <v>99</v>
      </c>
      <c r="AB193">
        <f>'[1]Nueva tabla'!$F$28</f>
        <v>1</v>
      </c>
      <c r="AC193">
        <f>'[1]Nueva tabla'!$F$29</f>
        <v>3.2530000000000001</v>
      </c>
    </row>
    <row r="194" spans="1:29" x14ac:dyDescent="0.35">
      <c r="A194" t="s">
        <v>38</v>
      </c>
      <c r="B194" t="str">
        <f t="shared" si="19"/>
        <v>C1</v>
      </c>
      <c r="C194">
        <v>3</v>
      </c>
      <c r="D194">
        <v>20</v>
      </c>
      <c r="E194">
        <v>6.8245557537080401</v>
      </c>
      <c r="F194" t="s">
        <v>37</v>
      </c>
      <c r="G194" s="4">
        <f t="shared" si="20"/>
        <v>1.5406000000000001E-10</v>
      </c>
      <c r="H194" s="4">
        <v>1</v>
      </c>
      <c r="I194" s="4">
        <f t="shared" si="21"/>
        <v>3.2486E-10</v>
      </c>
      <c r="J194" s="4">
        <f t="shared" si="22"/>
        <v>5.2056999999999999E-10</v>
      </c>
      <c r="K194" s="4">
        <f t="shared" si="23"/>
        <v>3.3000000000000004E-8</v>
      </c>
      <c r="L194">
        <f>'[1]Nueva tabla'!$F$10</f>
        <v>6.4818509959752269E-11</v>
      </c>
      <c r="M194">
        <f>'[1]Nueva tabla'!$F$11</f>
        <v>1.6024441297789818</v>
      </c>
      <c r="N194">
        <f>'[1]Nueva tabla'!$F$12</f>
        <v>4.7576173409026953E-29</v>
      </c>
      <c r="O194" t="str">
        <f>'[1]Nueva tabla'!$F$13</f>
        <v>?</v>
      </c>
      <c r="P194">
        <f>'[1]Nueva tabla'!$F$14</f>
        <v>1.0190640232060284</v>
      </c>
      <c r="Q194">
        <f>'[1]Nueva tabla'!$F$15</f>
        <v>395296.34380035457</v>
      </c>
      <c r="R194">
        <f>'[1]Nueva tabla'!$F$16</f>
        <v>1.8816569198676071E-23</v>
      </c>
      <c r="S194">
        <f>'[1]Nueva tabla'!$F$17</f>
        <v>75.459702693218077</v>
      </c>
      <c r="T194">
        <f>'[1]Nueva tabla'!$F$18</f>
        <v>0.37981143542410706</v>
      </c>
      <c r="U194">
        <f>'[1]Nueva tabla'!$F$19</f>
        <v>1.9771843893872742E-10</v>
      </c>
      <c r="V194">
        <f>'[1]Nueva tabla'!$F$20</f>
        <v>3.2285156106127257E-10</v>
      </c>
      <c r="W194">
        <f>'[1]Nueva tabla'!$F$21</f>
        <v>3.8029804193075631E-10</v>
      </c>
      <c r="X194">
        <f>'[1]Nueva tabla'!$F$22</f>
        <v>3.8029804193075631E-10</v>
      </c>
      <c r="Y194">
        <f>'[1]Nueva tabla'!$F$23</f>
        <v>108.44793160812431</v>
      </c>
      <c r="Z194">
        <f>'[1]Nueva tabla'!$F$24</f>
        <v>110.47483839754317</v>
      </c>
      <c r="AA194">
        <f>'[1]Nueva tabla'!$F$27</f>
        <v>99</v>
      </c>
      <c r="AB194">
        <f>'[1]Nueva tabla'!$F$28</f>
        <v>1</v>
      </c>
      <c r="AC194">
        <f>'[1]Nueva tabla'!$F$29</f>
        <v>3.2530000000000001</v>
      </c>
    </row>
    <row r="195" spans="1:29" x14ac:dyDescent="0.35">
      <c r="A195" t="s">
        <v>38</v>
      </c>
      <c r="B195" t="str">
        <f t="shared" si="19"/>
        <v>C1</v>
      </c>
      <c r="C195">
        <v>4</v>
      </c>
      <c r="D195">
        <v>20</v>
      </c>
      <c r="E195">
        <v>10.065440704309999</v>
      </c>
      <c r="F195" t="s">
        <v>37</v>
      </c>
      <c r="G195" s="4">
        <f t="shared" si="20"/>
        <v>1.5406000000000001E-10</v>
      </c>
      <c r="H195" s="4">
        <v>1</v>
      </c>
      <c r="I195" s="4">
        <f t="shared" si="21"/>
        <v>3.2486E-10</v>
      </c>
      <c r="J195" s="4">
        <f t="shared" si="22"/>
        <v>5.2056999999999999E-10</v>
      </c>
      <c r="K195" s="4">
        <f t="shared" si="23"/>
        <v>3.3000000000000004E-8</v>
      </c>
      <c r="L195">
        <f>'[1]Nueva tabla'!$F$10</f>
        <v>6.4818509959752269E-11</v>
      </c>
      <c r="M195">
        <f>'[1]Nueva tabla'!$F$11</f>
        <v>1.6024441297789818</v>
      </c>
      <c r="N195">
        <f>'[1]Nueva tabla'!$F$12</f>
        <v>4.7576173409026953E-29</v>
      </c>
      <c r="O195" t="str">
        <f>'[1]Nueva tabla'!$F$13</f>
        <v>?</v>
      </c>
      <c r="P195">
        <f>'[1]Nueva tabla'!$F$14</f>
        <v>1.0190640232060284</v>
      </c>
      <c r="Q195">
        <f>'[1]Nueva tabla'!$F$15</f>
        <v>395296.34380035457</v>
      </c>
      <c r="R195">
        <f>'[1]Nueva tabla'!$F$16</f>
        <v>1.8816569198676071E-23</v>
      </c>
      <c r="S195">
        <f>'[1]Nueva tabla'!$F$17</f>
        <v>75.459702693218077</v>
      </c>
      <c r="T195">
        <f>'[1]Nueva tabla'!$F$18</f>
        <v>0.37981143542410706</v>
      </c>
      <c r="U195">
        <f>'[1]Nueva tabla'!$F$19</f>
        <v>1.9771843893872742E-10</v>
      </c>
      <c r="V195">
        <f>'[1]Nueva tabla'!$F$20</f>
        <v>3.2285156106127257E-10</v>
      </c>
      <c r="W195">
        <f>'[1]Nueva tabla'!$F$21</f>
        <v>3.8029804193075631E-10</v>
      </c>
      <c r="X195">
        <f>'[1]Nueva tabla'!$F$22</f>
        <v>3.8029804193075631E-10</v>
      </c>
      <c r="Y195">
        <f>'[1]Nueva tabla'!$F$23</f>
        <v>108.44793160812431</v>
      </c>
      <c r="Z195">
        <f>'[1]Nueva tabla'!$F$24</f>
        <v>110.47483839754317</v>
      </c>
      <c r="AA195">
        <f>'[1]Nueva tabla'!$F$27</f>
        <v>99</v>
      </c>
      <c r="AB195">
        <f>'[1]Nueva tabla'!$F$28</f>
        <v>1</v>
      </c>
      <c r="AC195">
        <f>'[1]Nueva tabla'!$F$29</f>
        <v>3.2530000000000001</v>
      </c>
    </row>
    <row r="196" spans="1:29" x14ac:dyDescent="0.35">
      <c r="A196" t="s">
        <v>38</v>
      </c>
      <c r="B196" t="str">
        <f t="shared" si="19"/>
        <v>C1</v>
      </c>
      <c r="C196">
        <v>5</v>
      </c>
      <c r="D196">
        <v>20</v>
      </c>
      <c r="E196">
        <v>17.482081469293899</v>
      </c>
      <c r="F196" t="s">
        <v>37</v>
      </c>
      <c r="G196" s="4">
        <f t="shared" si="20"/>
        <v>1.5406000000000001E-10</v>
      </c>
      <c r="H196" s="4">
        <v>1</v>
      </c>
      <c r="I196" s="4">
        <f t="shared" si="21"/>
        <v>3.2486E-10</v>
      </c>
      <c r="J196" s="4">
        <f t="shared" si="22"/>
        <v>5.2056999999999999E-10</v>
      </c>
      <c r="K196" s="4">
        <f t="shared" si="23"/>
        <v>3.3000000000000004E-8</v>
      </c>
      <c r="L196">
        <f>'[1]Nueva tabla'!$F$10</f>
        <v>6.4818509959752269E-11</v>
      </c>
      <c r="M196">
        <f>'[1]Nueva tabla'!$F$11</f>
        <v>1.6024441297789818</v>
      </c>
      <c r="N196">
        <f>'[1]Nueva tabla'!$F$12</f>
        <v>4.7576173409026953E-29</v>
      </c>
      <c r="O196" t="str">
        <f>'[1]Nueva tabla'!$F$13</f>
        <v>?</v>
      </c>
      <c r="P196">
        <f>'[1]Nueva tabla'!$F$14</f>
        <v>1.0190640232060284</v>
      </c>
      <c r="Q196">
        <f>'[1]Nueva tabla'!$F$15</f>
        <v>395296.34380035457</v>
      </c>
      <c r="R196">
        <f>'[1]Nueva tabla'!$F$16</f>
        <v>1.8816569198676071E-23</v>
      </c>
      <c r="S196">
        <f>'[1]Nueva tabla'!$F$17</f>
        <v>75.459702693218077</v>
      </c>
      <c r="T196">
        <f>'[1]Nueva tabla'!$F$18</f>
        <v>0.37981143542410706</v>
      </c>
      <c r="U196">
        <f>'[1]Nueva tabla'!$F$19</f>
        <v>1.9771843893872742E-10</v>
      </c>
      <c r="V196">
        <f>'[1]Nueva tabla'!$F$20</f>
        <v>3.2285156106127257E-10</v>
      </c>
      <c r="W196">
        <f>'[1]Nueva tabla'!$F$21</f>
        <v>3.8029804193075631E-10</v>
      </c>
      <c r="X196">
        <f>'[1]Nueva tabla'!$F$22</f>
        <v>3.8029804193075631E-10</v>
      </c>
      <c r="Y196">
        <f>'[1]Nueva tabla'!$F$23</f>
        <v>108.44793160812431</v>
      </c>
      <c r="Z196">
        <f>'[1]Nueva tabla'!$F$24</f>
        <v>110.47483839754317</v>
      </c>
      <c r="AA196">
        <f>'[1]Nueva tabla'!$F$27</f>
        <v>99</v>
      </c>
      <c r="AB196">
        <f>'[1]Nueva tabla'!$F$28</f>
        <v>1</v>
      </c>
      <c r="AC196">
        <f>'[1]Nueva tabla'!$F$29</f>
        <v>3.2530000000000001</v>
      </c>
    </row>
    <row r="197" spans="1:29" x14ac:dyDescent="0.35">
      <c r="A197" t="s">
        <v>38</v>
      </c>
      <c r="B197" t="str">
        <f t="shared" si="19"/>
        <v>C1</v>
      </c>
      <c r="C197">
        <v>6</v>
      </c>
      <c r="D197">
        <v>20</v>
      </c>
      <c r="E197">
        <v>32.502336947648701</v>
      </c>
      <c r="F197" t="s">
        <v>37</v>
      </c>
      <c r="G197" s="4">
        <f t="shared" si="20"/>
        <v>1.5406000000000001E-10</v>
      </c>
      <c r="H197" s="4">
        <v>1</v>
      </c>
      <c r="I197" s="4">
        <f t="shared" si="21"/>
        <v>3.2486E-10</v>
      </c>
      <c r="J197" s="4">
        <f t="shared" si="22"/>
        <v>5.2056999999999999E-10</v>
      </c>
      <c r="K197" s="4">
        <f t="shared" si="23"/>
        <v>3.3000000000000004E-8</v>
      </c>
      <c r="L197">
        <f>'[1]Nueva tabla'!$F$10</f>
        <v>6.4818509959752269E-11</v>
      </c>
      <c r="M197">
        <f>'[1]Nueva tabla'!$F$11</f>
        <v>1.6024441297789818</v>
      </c>
      <c r="N197">
        <f>'[1]Nueva tabla'!$F$12</f>
        <v>4.7576173409026953E-29</v>
      </c>
      <c r="O197" t="str">
        <f>'[1]Nueva tabla'!$F$13</f>
        <v>?</v>
      </c>
      <c r="P197">
        <f>'[1]Nueva tabla'!$F$14</f>
        <v>1.0190640232060284</v>
      </c>
      <c r="Q197">
        <f>'[1]Nueva tabla'!$F$15</f>
        <v>395296.34380035457</v>
      </c>
      <c r="R197">
        <f>'[1]Nueva tabla'!$F$16</f>
        <v>1.8816569198676071E-23</v>
      </c>
      <c r="S197">
        <f>'[1]Nueva tabla'!$F$17</f>
        <v>75.459702693218077</v>
      </c>
      <c r="T197">
        <f>'[1]Nueva tabla'!$F$18</f>
        <v>0.37981143542410706</v>
      </c>
      <c r="U197">
        <f>'[1]Nueva tabla'!$F$19</f>
        <v>1.9771843893872742E-10</v>
      </c>
      <c r="V197">
        <f>'[1]Nueva tabla'!$F$20</f>
        <v>3.2285156106127257E-10</v>
      </c>
      <c r="W197">
        <f>'[1]Nueva tabla'!$F$21</f>
        <v>3.8029804193075631E-10</v>
      </c>
      <c r="X197">
        <f>'[1]Nueva tabla'!$F$22</f>
        <v>3.8029804193075631E-10</v>
      </c>
      <c r="Y197">
        <f>'[1]Nueva tabla'!$F$23</f>
        <v>108.44793160812431</v>
      </c>
      <c r="Z197">
        <f>'[1]Nueva tabla'!$F$24</f>
        <v>110.47483839754317</v>
      </c>
      <c r="AA197">
        <f>'[1]Nueva tabla'!$F$27</f>
        <v>99</v>
      </c>
      <c r="AB197">
        <f>'[1]Nueva tabla'!$F$28</f>
        <v>1</v>
      </c>
      <c r="AC197">
        <f>'[1]Nueva tabla'!$F$29</f>
        <v>3.2530000000000001</v>
      </c>
    </row>
    <row r="198" spans="1:29" x14ac:dyDescent="0.35">
      <c r="A198" t="s">
        <v>38</v>
      </c>
      <c r="B198" t="str">
        <f t="shared" si="19"/>
        <v>C1</v>
      </c>
      <c r="C198">
        <v>7</v>
      </c>
      <c r="D198">
        <v>20</v>
      </c>
      <c r="E198">
        <v>42.661265093587602</v>
      </c>
      <c r="F198" t="s">
        <v>37</v>
      </c>
      <c r="G198" s="4">
        <f t="shared" si="20"/>
        <v>1.5406000000000001E-10</v>
      </c>
      <c r="H198" s="4">
        <v>1</v>
      </c>
      <c r="I198" s="4">
        <f t="shared" si="21"/>
        <v>3.2486E-10</v>
      </c>
      <c r="J198" s="4">
        <f t="shared" si="22"/>
        <v>5.2056999999999999E-10</v>
      </c>
      <c r="K198" s="4">
        <f t="shared" si="23"/>
        <v>3.3000000000000004E-8</v>
      </c>
      <c r="L198">
        <f>'[1]Nueva tabla'!$F$10</f>
        <v>6.4818509959752269E-11</v>
      </c>
      <c r="M198">
        <f>'[1]Nueva tabla'!$F$11</f>
        <v>1.6024441297789818</v>
      </c>
      <c r="N198">
        <f>'[1]Nueva tabla'!$F$12</f>
        <v>4.7576173409026953E-29</v>
      </c>
      <c r="O198" t="str">
        <f>'[1]Nueva tabla'!$F$13</f>
        <v>?</v>
      </c>
      <c r="P198">
        <f>'[1]Nueva tabla'!$F$14</f>
        <v>1.0190640232060284</v>
      </c>
      <c r="Q198">
        <f>'[1]Nueva tabla'!$F$15</f>
        <v>395296.34380035457</v>
      </c>
      <c r="R198">
        <f>'[1]Nueva tabla'!$F$16</f>
        <v>1.8816569198676071E-23</v>
      </c>
      <c r="S198">
        <f>'[1]Nueva tabla'!$F$17</f>
        <v>75.459702693218077</v>
      </c>
      <c r="T198">
        <f>'[1]Nueva tabla'!$F$18</f>
        <v>0.37981143542410706</v>
      </c>
      <c r="U198">
        <f>'[1]Nueva tabla'!$F$19</f>
        <v>1.9771843893872742E-10</v>
      </c>
      <c r="V198">
        <f>'[1]Nueva tabla'!$F$20</f>
        <v>3.2285156106127257E-10</v>
      </c>
      <c r="W198">
        <f>'[1]Nueva tabla'!$F$21</f>
        <v>3.8029804193075631E-10</v>
      </c>
      <c r="X198">
        <f>'[1]Nueva tabla'!$F$22</f>
        <v>3.8029804193075631E-10</v>
      </c>
      <c r="Y198">
        <f>'[1]Nueva tabla'!$F$23</f>
        <v>108.44793160812431</v>
      </c>
      <c r="Z198">
        <f>'[1]Nueva tabla'!$F$24</f>
        <v>110.47483839754317</v>
      </c>
      <c r="AA198">
        <f>'[1]Nueva tabla'!$F$27</f>
        <v>99</v>
      </c>
      <c r="AB198">
        <f>'[1]Nueva tabla'!$F$28</f>
        <v>1</v>
      </c>
      <c r="AC198">
        <f>'[1]Nueva tabla'!$F$29</f>
        <v>3.2530000000000001</v>
      </c>
    </row>
    <row r="199" spans="1:29" x14ac:dyDescent="0.35">
      <c r="A199" t="s">
        <v>38</v>
      </c>
      <c r="B199" t="str">
        <f t="shared" si="19"/>
        <v>C1</v>
      </c>
      <c r="C199">
        <v>8</v>
      </c>
      <c r="D199">
        <v>20</v>
      </c>
      <c r="E199">
        <v>50.015581022135002</v>
      </c>
      <c r="F199" t="s">
        <v>37</v>
      </c>
      <c r="G199" s="4">
        <f t="shared" si="20"/>
        <v>1.5406000000000001E-10</v>
      </c>
      <c r="H199" s="4">
        <v>1</v>
      </c>
      <c r="I199" s="4">
        <f t="shared" si="21"/>
        <v>3.2486E-10</v>
      </c>
      <c r="J199" s="4">
        <f t="shared" si="22"/>
        <v>5.2056999999999999E-10</v>
      </c>
      <c r="K199" s="4">
        <f t="shared" si="23"/>
        <v>3.3000000000000004E-8</v>
      </c>
      <c r="L199">
        <f>'[1]Nueva tabla'!$F$10</f>
        <v>6.4818509959752269E-11</v>
      </c>
      <c r="M199">
        <f>'[1]Nueva tabla'!$F$11</f>
        <v>1.6024441297789818</v>
      </c>
      <c r="N199">
        <f>'[1]Nueva tabla'!$F$12</f>
        <v>4.7576173409026953E-29</v>
      </c>
      <c r="O199" t="str">
        <f>'[1]Nueva tabla'!$F$13</f>
        <v>?</v>
      </c>
      <c r="P199">
        <f>'[1]Nueva tabla'!$F$14</f>
        <v>1.0190640232060284</v>
      </c>
      <c r="Q199">
        <f>'[1]Nueva tabla'!$F$15</f>
        <v>395296.34380035457</v>
      </c>
      <c r="R199">
        <f>'[1]Nueva tabla'!$F$16</f>
        <v>1.8816569198676071E-23</v>
      </c>
      <c r="S199">
        <f>'[1]Nueva tabla'!$F$17</f>
        <v>75.459702693218077</v>
      </c>
      <c r="T199">
        <f>'[1]Nueva tabla'!$F$18</f>
        <v>0.37981143542410706</v>
      </c>
      <c r="U199">
        <f>'[1]Nueva tabla'!$F$19</f>
        <v>1.9771843893872742E-10</v>
      </c>
      <c r="V199">
        <f>'[1]Nueva tabla'!$F$20</f>
        <v>3.2285156106127257E-10</v>
      </c>
      <c r="W199">
        <f>'[1]Nueva tabla'!$F$21</f>
        <v>3.8029804193075631E-10</v>
      </c>
      <c r="X199">
        <f>'[1]Nueva tabla'!$F$22</f>
        <v>3.8029804193075631E-10</v>
      </c>
      <c r="Y199">
        <f>'[1]Nueva tabla'!$F$23</f>
        <v>108.44793160812431</v>
      </c>
      <c r="Z199">
        <f>'[1]Nueva tabla'!$F$24</f>
        <v>110.47483839754317</v>
      </c>
      <c r="AA199">
        <f>'[1]Nueva tabla'!$F$27</f>
        <v>99</v>
      </c>
      <c r="AB199">
        <f>'[1]Nueva tabla'!$F$28</f>
        <v>1</v>
      </c>
      <c r="AC199">
        <f>'[1]Nueva tabla'!$F$29</f>
        <v>3.2530000000000001</v>
      </c>
    </row>
    <row r="200" spans="1:29" x14ac:dyDescent="0.35">
      <c r="A200" t="s">
        <v>38</v>
      </c>
      <c r="B200" t="str">
        <f t="shared" si="19"/>
        <v>C1</v>
      </c>
      <c r="C200">
        <v>0</v>
      </c>
      <c r="D200">
        <v>40</v>
      </c>
      <c r="E200">
        <v>2.6488001263002801</v>
      </c>
      <c r="F200" t="s">
        <v>37</v>
      </c>
      <c r="G200" s="4">
        <f t="shared" si="20"/>
        <v>1.5406000000000001E-10</v>
      </c>
      <c r="H200" s="4">
        <v>1</v>
      </c>
      <c r="I200" s="4">
        <f t="shared" si="21"/>
        <v>3.2486E-10</v>
      </c>
      <c r="J200" s="4">
        <f t="shared" si="22"/>
        <v>5.2056999999999999E-10</v>
      </c>
      <c r="K200" s="4">
        <f t="shared" si="23"/>
        <v>3.3000000000000004E-8</v>
      </c>
      <c r="L200">
        <f>'[1]Nueva tabla'!$F$10</f>
        <v>6.4818509959752269E-11</v>
      </c>
      <c r="M200">
        <f>'[1]Nueva tabla'!$F$11</f>
        <v>1.6024441297789818</v>
      </c>
      <c r="N200">
        <f>'[1]Nueva tabla'!$F$12</f>
        <v>4.7576173409026953E-29</v>
      </c>
      <c r="O200" t="str">
        <f>'[1]Nueva tabla'!$F$13</f>
        <v>?</v>
      </c>
      <c r="P200">
        <f>'[1]Nueva tabla'!$F$14</f>
        <v>1.0190640232060284</v>
      </c>
      <c r="Q200">
        <f>'[1]Nueva tabla'!$F$15</f>
        <v>395296.34380035457</v>
      </c>
      <c r="R200">
        <f>'[1]Nueva tabla'!$F$16</f>
        <v>1.8816569198676071E-23</v>
      </c>
      <c r="S200">
        <f>'[1]Nueva tabla'!$F$17</f>
        <v>75.459702693218077</v>
      </c>
      <c r="T200">
        <f>'[1]Nueva tabla'!$F$18</f>
        <v>0.37981143542410706</v>
      </c>
      <c r="U200">
        <f>'[1]Nueva tabla'!$F$19</f>
        <v>1.9771843893872742E-10</v>
      </c>
      <c r="V200">
        <f>'[1]Nueva tabla'!$F$20</f>
        <v>3.2285156106127257E-10</v>
      </c>
      <c r="W200">
        <f>'[1]Nueva tabla'!$F$21</f>
        <v>3.8029804193075631E-10</v>
      </c>
      <c r="X200">
        <f>'[1]Nueva tabla'!$F$22</f>
        <v>3.8029804193075631E-10</v>
      </c>
      <c r="Y200">
        <f>'[1]Nueva tabla'!$F$23</f>
        <v>108.44793160812431</v>
      </c>
      <c r="Z200">
        <f>'[1]Nueva tabla'!$F$24</f>
        <v>110.47483839754317</v>
      </c>
      <c r="AA200">
        <f>'[1]Nueva tabla'!$F$27</f>
        <v>99</v>
      </c>
      <c r="AB200">
        <f>'[1]Nueva tabla'!$F$28</f>
        <v>1</v>
      </c>
      <c r="AC200">
        <f>'[1]Nueva tabla'!$F$29</f>
        <v>3.2530000000000001</v>
      </c>
    </row>
    <row r="201" spans="1:29" x14ac:dyDescent="0.35">
      <c r="A201" t="s">
        <v>38</v>
      </c>
      <c r="B201" t="str">
        <f t="shared" si="19"/>
        <v>C1</v>
      </c>
      <c r="C201">
        <v>1</v>
      </c>
      <c r="D201">
        <v>40</v>
      </c>
      <c r="E201">
        <v>0</v>
      </c>
      <c r="F201" t="s">
        <v>37</v>
      </c>
      <c r="G201" s="4">
        <f t="shared" si="20"/>
        <v>1.5406000000000001E-10</v>
      </c>
      <c r="H201" s="4">
        <v>1</v>
      </c>
      <c r="I201" s="4">
        <f t="shared" si="21"/>
        <v>3.2486E-10</v>
      </c>
      <c r="J201" s="4">
        <f t="shared" si="22"/>
        <v>5.2056999999999999E-10</v>
      </c>
      <c r="K201" s="4">
        <f t="shared" si="23"/>
        <v>3.3000000000000004E-8</v>
      </c>
      <c r="L201">
        <f>'[1]Nueva tabla'!$F$10</f>
        <v>6.4818509959752269E-11</v>
      </c>
      <c r="M201">
        <f>'[1]Nueva tabla'!$F$11</f>
        <v>1.6024441297789818</v>
      </c>
      <c r="N201">
        <f>'[1]Nueva tabla'!$F$12</f>
        <v>4.7576173409026953E-29</v>
      </c>
      <c r="O201" t="str">
        <f>'[1]Nueva tabla'!$F$13</f>
        <v>?</v>
      </c>
      <c r="P201">
        <f>'[1]Nueva tabla'!$F$14</f>
        <v>1.0190640232060284</v>
      </c>
      <c r="Q201">
        <f>'[1]Nueva tabla'!$F$15</f>
        <v>395296.34380035457</v>
      </c>
      <c r="R201">
        <f>'[1]Nueva tabla'!$F$16</f>
        <v>1.8816569198676071E-23</v>
      </c>
      <c r="S201">
        <f>'[1]Nueva tabla'!$F$17</f>
        <v>75.459702693218077</v>
      </c>
      <c r="T201">
        <f>'[1]Nueva tabla'!$F$18</f>
        <v>0.37981143542410706</v>
      </c>
      <c r="U201">
        <f>'[1]Nueva tabla'!$F$19</f>
        <v>1.9771843893872742E-10</v>
      </c>
      <c r="V201">
        <f>'[1]Nueva tabla'!$F$20</f>
        <v>3.2285156106127257E-10</v>
      </c>
      <c r="W201">
        <f>'[1]Nueva tabla'!$F$21</f>
        <v>3.8029804193075631E-10</v>
      </c>
      <c r="X201">
        <f>'[1]Nueva tabla'!$F$22</f>
        <v>3.8029804193075631E-10</v>
      </c>
      <c r="Y201">
        <f>'[1]Nueva tabla'!$F$23</f>
        <v>108.44793160812431</v>
      </c>
      <c r="Z201">
        <f>'[1]Nueva tabla'!$F$24</f>
        <v>110.47483839754317</v>
      </c>
      <c r="AA201">
        <f>'[1]Nueva tabla'!$F$27</f>
        <v>99</v>
      </c>
      <c r="AB201">
        <f>'[1]Nueva tabla'!$F$28</f>
        <v>1</v>
      </c>
      <c r="AC201">
        <f>'[1]Nueva tabla'!$F$29</f>
        <v>3.2530000000000001</v>
      </c>
    </row>
    <row r="202" spans="1:29" x14ac:dyDescent="0.35">
      <c r="A202" t="s">
        <v>38</v>
      </c>
      <c r="B202" t="str">
        <f t="shared" si="19"/>
        <v>C1</v>
      </c>
      <c r="C202">
        <v>2</v>
      </c>
      <c r="D202">
        <v>40</v>
      </c>
      <c r="E202">
        <v>0.99719532626811802</v>
      </c>
      <c r="F202" t="s">
        <v>37</v>
      </c>
      <c r="G202" s="4">
        <f t="shared" si="20"/>
        <v>1.5406000000000001E-10</v>
      </c>
      <c r="H202" s="4">
        <v>1</v>
      </c>
      <c r="I202" s="4">
        <f t="shared" si="21"/>
        <v>3.2486E-10</v>
      </c>
      <c r="J202" s="4">
        <f t="shared" si="22"/>
        <v>5.2056999999999999E-10</v>
      </c>
      <c r="K202" s="4">
        <f t="shared" si="23"/>
        <v>3.3000000000000004E-8</v>
      </c>
      <c r="L202">
        <f>'[1]Nueva tabla'!$F$10</f>
        <v>6.4818509959752269E-11</v>
      </c>
      <c r="M202">
        <f>'[1]Nueva tabla'!$F$11</f>
        <v>1.6024441297789818</v>
      </c>
      <c r="N202">
        <f>'[1]Nueva tabla'!$F$12</f>
        <v>4.7576173409026953E-29</v>
      </c>
      <c r="O202" t="str">
        <f>'[1]Nueva tabla'!$F$13</f>
        <v>?</v>
      </c>
      <c r="P202">
        <f>'[1]Nueva tabla'!$F$14</f>
        <v>1.0190640232060284</v>
      </c>
      <c r="Q202">
        <f>'[1]Nueva tabla'!$F$15</f>
        <v>395296.34380035457</v>
      </c>
      <c r="R202">
        <f>'[1]Nueva tabla'!$F$16</f>
        <v>1.8816569198676071E-23</v>
      </c>
      <c r="S202">
        <f>'[1]Nueva tabla'!$F$17</f>
        <v>75.459702693218077</v>
      </c>
      <c r="T202">
        <f>'[1]Nueva tabla'!$F$18</f>
        <v>0.37981143542410706</v>
      </c>
      <c r="U202">
        <f>'[1]Nueva tabla'!$F$19</f>
        <v>1.9771843893872742E-10</v>
      </c>
      <c r="V202">
        <f>'[1]Nueva tabla'!$F$20</f>
        <v>3.2285156106127257E-10</v>
      </c>
      <c r="W202">
        <f>'[1]Nueva tabla'!$F$21</f>
        <v>3.8029804193075631E-10</v>
      </c>
      <c r="X202">
        <f>'[1]Nueva tabla'!$F$22</f>
        <v>3.8029804193075631E-10</v>
      </c>
      <c r="Y202">
        <f>'[1]Nueva tabla'!$F$23</f>
        <v>108.44793160812431</v>
      </c>
      <c r="Z202">
        <f>'[1]Nueva tabla'!$F$24</f>
        <v>110.47483839754317</v>
      </c>
      <c r="AA202">
        <f>'[1]Nueva tabla'!$F$27</f>
        <v>99</v>
      </c>
      <c r="AB202">
        <f>'[1]Nueva tabla'!$F$28</f>
        <v>1</v>
      </c>
      <c r="AC202">
        <f>'[1]Nueva tabla'!$F$29</f>
        <v>3.2530000000000001</v>
      </c>
    </row>
    <row r="203" spans="1:29" x14ac:dyDescent="0.35">
      <c r="A203" t="s">
        <v>38</v>
      </c>
      <c r="B203" t="str">
        <f t="shared" si="19"/>
        <v>C1</v>
      </c>
      <c r="C203">
        <v>3</v>
      </c>
      <c r="D203">
        <v>40</v>
      </c>
      <c r="E203">
        <v>9.8784667559230108</v>
      </c>
      <c r="F203" t="s">
        <v>37</v>
      </c>
      <c r="G203" s="4">
        <f t="shared" si="20"/>
        <v>1.5406000000000001E-10</v>
      </c>
      <c r="H203" s="4">
        <v>1</v>
      </c>
      <c r="I203" s="4">
        <f t="shared" si="21"/>
        <v>3.2486E-10</v>
      </c>
      <c r="J203" s="4">
        <f t="shared" si="22"/>
        <v>5.2056999999999999E-10</v>
      </c>
      <c r="K203" s="4">
        <f t="shared" si="23"/>
        <v>3.3000000000000004E-8</v>
      </c>
      <c r="L203">
        <f>'[1]Nueva tabla'!$F$10</f>
        <v>6.4818509959752269E-11</v>
      </c>
      <c r="M203">
        <f>'[1]Nueva tabla'!$F$11</f>
        <v>1.6024441297789818</v>
      </c>
      <c r="N203">
        <f>'[1]Nueva tabla'!$F$12</f>
        <v>4.7576173409026953E-29</v>
      </c>
      <c r="O203" t="str">
        <f>'[1]Nueva tabla'!$F$13</f>
        <v>?</v>
      </c>
      <c r="P203">
        <f>'[1]Nueva tabla'!$F$14</f>
        <v>1.0190640232060284</v>
      </c>
      <c r="Q203">
        <f>'[1]Nueva tabla'!$F$15</f>
        <v>395296.34380035457</v>
      </c>
      <c r="R203">
        <f>'[1]Nueva tabla'!$F$16</f>
        <v>1.8816569198676071E-23</v>
      </c>
      <c r="S203">
        <f>'[1]Nueva tabla'!$F$17</f>
        <v>75.459702693218077</v>
      </c>
      <c r="T203">
        <f>'[1]Nueva tabla'!$F$18</f>
        <v>0.37981143542410706</v>
      </c>
      <c r="U203">
        <f>'[1]Nueva tabla'!$F$19</f>
        <v>1.9771843893872742E-10</v>
      </c>
      <c r="V203">
        <f>'[1]Nueva tabla'!$F$20</f>
        <v>3.2285156106127257E-10</v>
      </c>
      <c r="W203">
        <f>'[1]Nueva tabla'!$F$21</f>
        <v>3.8029804193075631E-10</v>
      </c>
      <c r="X203">
        <f>'[1]Nueva tabla'!$F$22</f>
        <v>3.8029804193075631E-10</v>
      </c>
      <c r="Y203">
        <f>'[1]Nueva tabla'!$F$23</f>
        <v>108.44793160812431</v>
      </c>
      <c r="Z203">
        <f>'[1]Nueva tabla'!$F$24</f>
        <v>110.47483839754317</v>
      </c>
      <c r="AA203">
        <f>'[1]Nueva tabla'!$F$27</f>
        <v>99</v>
      </c>
      <c r="AB203">
        <f>'[1]Nueva tabla'!$F$28</f>
        <v>1</v>
      </c>
      <c r="AC203">
        <f>'[1]Nueva tabla'!$F$29</f>
        <v>3.2530000000000001</v>
      </c>
    </row>
    <row r="204" spans="1:29" x14ac:dyDescent="0.35">
      <c r="A204" t="s">
        <v>38</v>
      </c>
      <c r="B204" t="str">
        <f t="shared" si="19"/>
        <v>C1</v>
      </c>
      <c r="C204">
        <v>4</v>
      </c>
      <c r="D204">
        <v>40</v>
      </c>
      <c r="E204">
        <v>15.7681520197994</v>
      </c>
      <c r="F204" t="s">
        <v>37</v>
      </c>
      <c r="G204" s="4">
        <f t="shared" si="20"/>
        <v>1.5406000000000001E-10</v>
      </c>
      <c r="H204" s="4">
        <v>1</v>
      </c>
      <c r="I204" s="4">
        <f t="shared" si="21"/>
        <v>3.2486E-10</v>
      </c>
      <c r="J204" s="4">
        <f t="shared" si="22"/>
        <v>5.2056999999999999E-10</v>
      </c>
      <c r="K204" s="4">
        <f t="shared" si="23"/>
        <v>3.3000000000000004E-8</v>
      </c>
      <c r="L204">
        <f>'[1]Nueva tabla'!$F$10</f>
        <v>6.4818509959752269E-11</v>
      </c>
      <c r="M204">
        <f>'[1]Nueva tabla'!$F$11</f>
        <v>1.6024441297789818</v>
      </c>
      <c r="N204">
        <f>'[1]Nueva tabla'!$F$12</f>
        <v>4.7576173409026953E-29</v>
      </c>
      <c r="O204" t="str">
        <f>'[1]Nueva tabla'!$F$13</f>
        <v>?</v>
      </c>
      <c r="P204">
        <f>'[1]Nueva tabla'!$F$14</f>
        <v>1.0190640232060284</v>
      </c>
      <c r="Q204">
        <f>'[1]Nueva tabla'!$F$15</f>
        <v>395296.34380035457</v>
      </c>
      <c r="R204">
        <f>'[1]Nueva tabla'!$F$16</f>
        <v>1.8816569198676071E-23</v>
      </c>
      <c r="S204">
        <f>'[1]Nueva tabla'!$F$17</f>
        <v>75.459702693218077</v>
      </c>
      <c r="T204">
        <f>'[1]Nueva tabla'!$F$18</f>
        <v>0.37981143542410706</v>
      </c>
      <c r="U204">
        <f>'[1]Nueva tabla'!$F$19</f>
        <v>1.9771843893872742E-10</v>
      </c>
      <c r="V204">
        <f>'[1]Nueva tabla'!$F$20</f>
        <v>3.2285156106127257E-10</v>
      </c>
      <c r="W204">
        <f>'[1]Nueva tabla'!$F$21</f>
        <v>3.8029804193075631E-10</v>
      </c>
      <c r="X204">
        <f>'[1]Nueva tabla'!$F$22</f>
        <v>3.8029804193075631E-10</v>
      </c>
      <c r="Y204">
        <f>'[1]Nueva tabla'!$F$23</f>
        <v>108.44793160812431</v>
      </c>
      <c r="Z204">
        <f>'[1]Nueva tabla'!$F$24</f>
        <v>110.47483839754317</v>
      </c>
      <c r="AA204">
        <f>'[1]Nueva tabla'!$F$27</f>
        <v>99</v>
      </c>
      <c r="AB204">
        <f>'[1]Nueva tabla'!$F$28</f>
        <v>1</v>
      </c>
      <c r="AC204">
        <f>'[1]Nueva tabla'!$F$29</f>
        <v>3.2530000000000001</v>
      </c>
    </row>
    <row r="205" spans="1:29" x14ac:dyDescent="0.35">
      <c r="A205" t="s">
        <v>38</v>
      </c>
      <c r="B205" t="str">
        <f t="shared" si="19"/>
        <v>C1</v>
      </c>
      <c r="C205">
        <v>5</v>
      </c>
      <c r="D205">
        <v>40</v>
      </c>
      <c r="E205">
        <v>27.547522547552202</v>
      </c>
      <c r="F205" t="s">
        <v>37</v>
      </c>
      <c r="G205" s="4">
        <f t="shared" si="20"/>
        <v>1.5406000000000001E-10</v>
      </c>
      <c r="H205" s="4">
        <v>1</v>
      </c>
      <c r="I205" s="4">
        <f t="shared" si="21"/>
        <v>3.2486E-10</v>
      </c>
      <c r="J205" s="4">
        <f t="shared" si="22"/>
        <v>5.2056999999999999E-10</v>
      </c>
      <c r="K205" s="4">
        <f t="shared" si="23"/>
        <v>3.3000000000000004E-8</v>
      </c>
      <c r="L205">
        <f>'[1]Nueva tabla'!$F$10</f>
        <v>6.4818509959752269E-11</v>
      </c>
      <c r="M205">
        <f>'[1]Nueva tabla'!$F$11</f>
        <v>1.6024441297789818</v>
      </c>
      <c r="N205">
        <f>'[1]Nueva tabla'!$F$12</f>
        <v>4.7576173409026953E-29</v>
      </c>
      <c r="O205" t="str">
        <f>'[1]Nueva tabla'!$F$13</f>
        <v>?</v>
      </c>
      <c r="P205">
        <f>'[1]Nueva tabla'!$F$14</f>
        <v>1.0190640232060284</v>
      </c>
      <c r="Q205">
        <f>'[1]Nueva tabla'!$F$15</f>
        <v>395296.34380035457</v>
      </c>
      <c r="R205">
        <f>'[1]Nueva tabla'!$F$16</f>
        <v>1.8816569198676071E-23</v>
      </c>
      <c r="S205">
        <f>'[1]Nueva tabla'!$F$17</f>
        <v>75.459702693218077</v>
      </c>
      <c r="T205">
        <f>'[1]Nueva tabla'!$F$18</f>
        <v>0.37981143542410706</v>
      </c>
      <c r="U205">
        <f>'[1]Nueva tabla'!$F$19</f>
        <v>1.9771843893872742E-10</v>
      </c>
      <c r="V205">
        <f>'[1]Nueva tabla'!$F$20</f>
        <v>3.2285156106127257E-10</v>
      </c>
      <c r="W205">
        <f>'[1]Nueva tabla'!$F$21</f>
        <v>3.8029804193075631E-10</v>
      </c>
      <c r="X205">
        <f>'[1]Nueva tabla'!$F$22</f>
        <v>3.8029804193075631E-10</v>
      </c>
      <c r="Y205">
        <f>'[1]Nueva tabla'!$F$23</f>
        <v>108.44793160812431</v>
      </c>
      <c r="Z205">
        <f>'[1]Nueva tabla'!$F$24</f>
        <v>110.47483839754317</v>
      </c>
      <c r="AA205">
        <f>'[1]Nueva tabla'!$F$27</f>
        <v>99</v>
      </c>
      <c r="AB205">
        <f>'[1]Nueva tabla'!$F$28</f>
        <v>1</v>
      </c>
      <c r="AC205">
        <f>'[1]Nueva tabla'!$F$29</f>
        <v>3.2530000000000001</v>
      </c>
    </row>
    <row r="206" spans="1:29" x14ac:dyDescent="0.35">
      <c r="A206" t="s">
        <v>38</v>
      </c>
      <c r="B206" t="str">
        <f t="shared" si="19"/>
        <v>C1</v>
      </c>
      <c r="C206">
        <v>6</v>
      </c>
      <c r="D206">
        <v>40</v>
      </c>
      <c r="E206">
        <v>49.392333966589199</v>
      </c>
      <c r="F206" t="s">
        <v>37</v>
      </c>
      <c r="G206" s="4">
        <f t="shared" si="20"/>
        <v>1.5406000000000001E-10</v>
      </c>
      <c r="H206" s="4">
        <v>1</v>
      </c>
      <c r="I206" s="4">
        <f t="shared" si="21"/>
        <v>3.2486E-10</v>
      </c>
      <c r="J206" s="4">
        <f t="shared" si="22"/>
        <v>5.2056999999999999E-10</v>
      </c>
      <c r="K206" s="4">
        <f t="shared" si="23"/>
        <v>3.3000000000000004E-8</v>
      </c>
      <c r="L206">
        <f>'[1]Nueva tabla'!$F$10</f>
        <v>6.4818509959752269E-11</v>
      </c>
      <c r="M206">
        <f>'[1]Nueva tabla'!$F$11</f>
        <v>1.6024441297789818</v>
      </c>
      <c r="N206">
        <f>'[1]Nueva tabla'!$F$12</f>
        <v>4.7576173409026953E-29</v>
      </c>
      <c r="O206" t="str">
        <f>'[1]Nueva tabla'!$F$13</f>
        <v>?</v>
      </c>
      <c r="P206">
        <f>'[1]Nueva tabla'!$F$14</f>
        <v>1.0190640232060284</v>
      </c>
      <c r="Q206">
        <f>'[1]Nueva tabla'!$F$15</f>
        <v>395296.34380035457</v>
      </c>
      <c r="R206">
        <f>'[1]Nueva tabla'!$F$16</f>
        <v>1.8816569198676071E-23</v>
      </c>
      <c r="S206">
        <f>'[1]Nueva tabla'!$F$17</f>
        <v>75.459702693218077</v>
      </c>
      <c r="T206">
        <f>'[1]Nueva tabla'!$F$18</f>
        <v>0.37981143542410706</v>
      </c>
      <c r="U206">
        <f>'[1]Nueva tabla'!$F$19</f>
        <v>1.9771843893872742E-10</v>
      </c>
      <c r="V206">
        <f>'[1]Nueva tabla'!$F$20</f>
        <v>3.2285156106127257E-10</v>
      </c>
      <c r="W206">
        <f>'[1]Nueva tabla'!$F$21</f>
        <v>3.8029804193075631E-10</v>
      </c>
      <c r="X206">
        <f>'[1]Nueva tabla'!$F$22</f>
        <v>3.8029804193075631E-10</v>
      </c>
      <c r="Y206">
        <f>'[1]Nueva tabla'!$F$23</f>
        <v>108.44793160812431</v>
      </c>
      <c r="Z206">
        <f>'[1]Nueva tabla'!$F$24</f>
        <v>110.47483839754317</v>
      </c>
      <c r="AA206">
        <f>'[1]Nueva tabla'!$F$27</f>
        <v>99</v>
      </c>
      <c r="AB206">
        <f>'[1]Nueva tabla'!$F$28</f>
        <v>1</v>
      </c>
      <c r="AC206">
        <f>'[1]Nueva tabla'!$F$29</f>
        <v>3.2530000000000001</v>
      </c>
    </row>
    <row r="207" spans="1:29" x14ac:dyDescent="0.35">
      <c r="A207" t="s">
        <v>38</v>
      </c>
      <c r="B207" t="str">
        <f t="shared" si="19"/>
        <v>C1</v>
      </c>
      <c r="C207">
        <v>7</v>
      </c>
      <c r="D207">
        <v>40</v>
      </c>
      <c r="E207">
        <v>52.508569618266499</v>
      </c>
      <c r="F207" t="s">
        <v>37</v>
      </c>
      <c r="G207" s="4">
        <f t="shared" si="20"/>
        <v>1.5406000000000001E-10</v>
      </c>
      <c r="H207" s="4">
        <v>1</v>
      </c>
      <c r="I207" s="4">
        <f t="shared" si="21"/>
        <v>3.2486E-10</v>
      </c>
      <c r="J207" s="4">
        <f t="shared" si="22"/>
        <v>5.2056999999999999E-10</v>
      </c>
      <c r="K207" s="4">
        <f t="shared" si="23"/>
        <v>3.3000000000000004E-8</v>
      </c>
      <c r="L207">
        <f>'[1]Nueva tabla'!$F$10</f>
        <v>6.4818509959752269E-11</v>
      </c>
      <c r="M207">
        <f>'[1]Nueva tabla'!$F$11</f>
        <v>1.6024441297789818</v>
      </c>
      <c r="N207">
        <f>'[1]Nueva tabla'!$F$12</f>
        <v>4.7576173409026953E-29</v>
      </c>
      <c r="O207" t="str">
        <f>'[1]Nueva tabla'!$F$13</f>
        <v>?</v>
      </c>
      <c r="P207">
        <f>'[1]Nueva tabla'!$F$14</f>
        <v>1.0190640232060284</v>
      </c>
      <c r="Q207">
        <f>'[1]Nueva tabla'!$F$15</f>
        <v>395296.34380035457</v>
      </c>
      <c r="R207">
        <f>'[1]Nueva tabla'!$F$16</f>
        <v>1.8816569198676071E-23</v>
      </c>
      <c r="S207">
        <f>'[1]Nueva tabla'!$F$17</f>
        <v>75.459702693218077</v>
      </c>
      <c r="T207">
        <f>'[1]Nueva tabla'!$F$18</f>
        <v>0.37981143542410706</v>
      </c>
      <c r="U207">
        <f>'[1]Nueva tabla'!$F$19</f>
        <v>1.9771843893872742E-10</v>
      </c>
      <c r="V207">
        <f>'[1]Nueva tabla'!$F$20</f>
        <v>3.2285156106127257E-10</v>
      </c>
      <c r="W207">
        <f>'[1]Nueva tabla'!$F$21</f>
        <v>3.8029804193075631E-10</v>
      </c>
      <c r="X207">
        <f>'[1]Nueva tabla'!$F$22</f>
        <v>3.8029804193075631E-10</v>
      </c>
      <c r="Y207">
        <f>'[1]Nueva tabla'!$F$23</f>
        <v>108.44793160812431</v>
      </c>
      <c r="Z207">
        <f>'[1]Nueva tabla'!$F$24</f>
        <v>110.47483839754317</v>
      </c>
      <c r="AA207">
        <f>'[1]Nueva tabla'!$F$27</f>
        <v>99</v>
      </c>
      <c r="AB207">
        <f>'[1]Nueva tabla'!$F$28</f>
        <v>1</v>
      </c>
      <c r="AC207">
        <f>'[1]Nueva tabla'!$F$29</f>
        <v>3.2530000000000001</v>
      </c>
    </row>
    <row r="208" spans="1:29" x14ac:dyDescent="0.35">
      <c r="A208" t="s">
        <v>38</v>
      </c>
      <c r="B208" t="str">
        <f t="shared" si="19"/>
        <v>C1</v>
      </c>
      <c r="C208">
        <v>8</v>
      </c>
      <c r="D208">
        <v>40</v>
      </c>
      <c r="E208">
        <v>59.3019631407304</v>
      </c>
      <c r="F208" t="s">
        <v>37</v>
      </c>
      <c r="G208" s="4">
        <f t="shared" si="20"/>
        <v>1.5406000000000001E-10</v>
      </c>
      <c r="H208" s="4">
        <v>1</v>
      </c>
      <c r="I208" s="4">
        <f t="shared" si="21"/>
        <v>3.2486E-10</v>
      </c>
      <c r="J208" s="4">
        <f t="shared" si="22"/>
        <v>5.2056999999999999E-10</v>
      </c>
      <c r="K208" s="4">
        <f t="shared" si="23"/>
        <v>3.3000000000000004E-8</v>
      </c>
      <c r="L208">
        <f>'[1]Nueva tabla'!$F$10</f>
        <v>6.4818509959752269E-11</v>
      </c>
      <c r="M208">
        <f>'[1]Nueva tabla'!$F$11</f>
        <v>1.6024441297789818</v>
      </c>
      <c r="N208">
        <f>'[1]Nueva tabla'!$F$12</f>
        <v>4.7576173409026953E-29</v>
      </c>
      <c r="O208" t="str">
        <f>'[1]Nueva tabla'!$F$13</f>
        <v>?</v>
      </c>
      <c r="P208">
        <f>'[1]Nueva tabla'!$F$14</f>
        <v>1.0190640232060284</v>
      </c>
      <c r="Q208">
        <f>'[1]Nueva tabla'!$F$15</f>
        <v>395296.34380035457</v>
      </c>
      <c r="R208">
        <f>'[1]Nueva tabla'!$F$16</f>
        <v>1.8816569198676071E-23</v>
      </c>
      <c r="S208">
        <f>'[1]Nueva tabla'!$F$17</f>
        <v>75.459702693218077</v>
      </c>
      <c r="T208">
        <f>'[1]Nueva tabla'!$F$18</f>
        <v>0.37981143542410706</v>
      </c>
      <c r="U208">
        <f>'[1]Nueva tabla'!$F$19</f>
        <v>1.9771843893872742E-10</v>
      </c>
      <c r="V208">
        <f>'[1]Nueva tabla'!$F$20</f>
        <v>3.2285156106127257E-10</v>
      </c>
      <c r="W208">
        <f>'[1]Nueva tabla'!$F$21</f>
        <v>3.8029804193075631E-10</v>
      </c>
      <c r="X208">
        <f>'[1]Nueva tabla'!$F$22</f>
        <v>3.8029804193075631E-10</v>
      </c>
      <c r="Y208">
        <f>'[1]Nueva tabla'!$F$23</f>
        <v>108.44793160812431</v>
      </c>
      <c r="Z208">
        <f>'[1]Nueva tabla'!$F$24</f>
        <v>110.47483839754317</v>
      </c>
      <c r="AA208">
        <f>'[1]Nueva tabla'!$F$27</f>
        <v>99</v>
      </c>
      <c r="AB208">
        <f>'[1]Nueva tabla'!$F$28</f>
        <v>1</v>
      </c>
      <c r="AC208">
        <f>'[1]Nueva tabla'!$F$29</f>
        <v>3.2530000000000001</v>
      </c>
    </row>
    <row r="209" spans="1:29" x14ac:dyDescent="0.35">
      <c r="A209" t="s">
        <v>38</v>
      </c>
      <c r="B209" t="str">
        <f t="shared" si="19"/>
        <v>C1</v>
      </c>
      <c r="C209">
        <v>0</v>
      </c>
      <c r="D209">
        <v>80</v>
      </c>
      <c r="E209">
        <v>2.6488001263002801</v>
      </c>
      <c r="F209" t="s">
        <v>37</v>
      </c>
      <c r="G209" s="4">
        <f t="shared" si="20"/>
        <v>1.5406000000000001E-10</v>
      </c>
      <c r="H209" s="4">
        <v>1</v>
      </c>
      <c r="I209" s="4">
        <f t="shared" si="21"/>
        <v>3.2486E-10</v>
      </c>
      <c r="J209" s="4">
        <f t="shared" si="22"/>
        <v>5.2056999999999999E-10</v>
      </c>
      <c r="K209" s="4">
        <f t="shared" si="23"/>
        <v>3.3000000000000004E-8</v>
      </c>
      <c r="L209">
        <f>'[1]Nueva tabla'!$F$10</f>
        <v>6.4818509959752269E-11</v>
      </c>
      <c r="M209">
        <f>'[1]Nueva tabla'!$F$11</f>
        <v>1.6024441297789818</v>
      </c>
      <c r="N209">
        <f>'[1]Nueva tabla'!$F$12</f>
        <v>4.7576173409026953E-29</v>
      </c>
      <c r="O209" t="str">
        <f>'[1]Nueva tabla'!$F$13</f>
        <v>?</v>
      </c>
      <c r="P209">
        <f>'[1]Nueva tabla'!$F$14</f>
        <v>1.0190640232060284</v>
      </c>
      <c r="Q209">
        <f>'[1]Nueva tabla'!$F$15</f>
        <v>395296.34380035457</v>
      </c>
      <c r="R209">
        <f>'[1]Nueva tabla'!$F$16</f>
        <v>1.8816569198676071E-23</v>
      </c>
      <c r="S209">
        <f>'[1]Nueva tabla'!$F$17</f>
        <v>75.459702693218077</v>
      </c>
      <c r="T209">
        <f>'[1]Nueva tabla'!$F$18</f>
        <v>0.37981143542410706</v>
      </c>
      <c r="U209">
        <f>'[1]Nueva tabla'!$F$19</f>
        <v>1.9771843893872742E-10</v>
      </c>
      <c r="V209">
        <f>'[1]Nueva tabla'!$F$20</f>
        <v>3.2285156106127257E-10</v>
      </c>
      <c r="W209">
        <f>'[1]Nueva tabla'!$F$21</f>
        <v>3.8029804193075631E-10</v>
      </c>
      <c r="X209">
        <f>'[1]Nueva tabla'!$F$22</f>
        <v>3.8029804193075631E-10</v>
      </c>
      <c r="Y209">
        <f>'[1]Nueva tabla'!$F$23</f>
        <v>108.44793160812431</v>
      </c>
      <c r="Z209">
        <f>'[1]Nueva tabla'!$F$24</f>
        <v>110.47483839754317</v>
      </c>
      <c r="AA209">
        <f>'[1]Nueva tabla'!$F$27</f>
        <v>99</v>
      </c>
      <c r="AB209">
        <f>'[1]Nueva tabla'!$F$28</f>
        <v>1</v>
      </c>
      <c r="AC209">
        <f>'[1]Nueva tabla'!$F$29</f>
        <v>3.2530000000000001</v>
      </c>
    </row>
    <row r="210" spans="1:29" x14ac:dyDescent="0.35">
      <c r="A210" t="s">
        <v>38</v>
      </c>
      <c r="B210" t="str">
        <f t="shared" si="19"/>
        <v>C1</v>
      </c>
      <c r="C210">
        <v>1</v>
      </c>
      <c r="D210">
        <v>80</v>
      </c>
      <c r="E210">
        <v>3.5213461536437198</v>
      </c>
      <c r="F210" t="s">
        <v>37</v>
      </c>
      <c r="G210" s="4">
        <f t="shared" si="20"/>
        <v>1.5406000000000001E-10</v>
      </c>
      <c r="H210" s="4">
        <v>1</v>
      </c>
      <c r="I210" s="4">
        <f t="shared" si="21"/>
        <v>3.2486E-10</v>
      </c>
      <c r="J210" s="4">
        <f t="shared" si="22"/>
        <v>5.2056999999999999E-10</v>
      </c>
      <c r="K210" s="4">
        <f t="shared" si="23"/>
        <v>3.3000000000000004E-8</v>
      </c>
      <c r="L210">
        <f>'[1]Nueva tabla'!$F$10</f>
        <v>6.4818509959752269E-11</v>
      </c>
      <c r="M210">
        <f>'[1]Nueva tabla'!$F$11</f>
        <v>1.6024441297789818</v>
      </c>
      <c r="N210">
        <f>'[1]Nueva tabla'!$F$12</f>
        <v>4.7576173409026953E-29</v>
      </c>
      <c r="O210" t="str">
        <f>'[1]Nueva tabla'!$F$13</f>
        <v>?</v>
      </c>
      <c r="P210">
        <f>'[1]Nueva tabla'!$F$14</f>
        <v>1.0190640232060284</v>
      </c>
      <c r="Q210">
        <f>'[1]Nueva tabla'!$F$15</f>
        <v>395296.34380035457</v>
      </c>
      <c r="R210">
        <f>'[1]Nueva tabla'!$F$16</f>
        <v>1.8816569198676071E-23</v>
      </c>
      <c r="S210">
        <f>'[1]Nueva tabla'!$F$17</f>
        <v>75.459702693218077</v>
      </c>
      <c r="T210">
        <f>'[1]Nueva tabla'!$F$18</f>
        <v>0.37981143542410706</v>
      </c>
      <c r="U210">
        <f>'[1]Nueva tabla'!$F$19</f>
        <v>1.9771843893872742E-10</v>
      </c>
      <c r="V210">
        <f>'[1]Nueva tabla'!$F$20</f>
        <v>3.2285156106127257E-10</v>
      </c>
      <c r="W210">
        <f>'[1]Nueva tabla'!$F$21</f>
        <v>3.8029804193075631E-10</v>
      </c>
      <c r="X210">
        <f>'[1]Nueva tabla'!$F$22</f>
        <v>3.8029804193075631E-10</v>
      </c>
      <c r="Y210">
        <f>'[1]Nueva tabla'!$F$23</f>
        <v>108.44793160812431</v>
      </c>
      <c r="Z210">
        <f>'[1]Nueva tabla'!$F$24</f>
        <v>110.47483839754317</v>
      </c>
      <c r="AA210">
        <f>'[1]Nueva tabla'!$F$27</f>
        <v>99</v>
      </c>
      <c r="AB210">
        <f>'[1]Nueva tabla'!$F$28</f>
        <v>1</v>
      </c>
      <c r="AC210">
        <f>'[1]Nueva tabla'!$F$29</f>
        <v>3.2530000000000001</v>
      </c>
    </row>
    <row r="211" spans="1:29" x14ac:dyDescent="0.35">
      <c r="A211" t="s">
        <v>38</v>
      </c>
      <c r="B211" t="str">
        <f t="shared" si="19"/>
        <v>C1</v>
      </c>
      <c r="C211">
        <v>2</v>
      </c>
      <c r="D211">
        <v>80</v>
      </c>
      <c r="E211">
        <v>3.8952944243660301</v>
      </c>
      <c r="F211" t="s">
        <v>37</v>
      </c>
      <c r="G211" s="4">
        <f t="shared" si="20"/>
        <v>1.5406000000000001E-10</v>
      </c>
      <c r="H211" s="4">
        <v>1</v>
      </c>
      <c r="I211" s="4">
        <f t="shared" si="21"/>
        <v>3.2486E-10</v>
      </c>
      <c r="J211" s="4">
        <f t="shared" si="22"/>
        <v>5.2056999999999999E-10</v>
      </c>
      <c r="K211" s="4">
        <f t="shared" si="23"/>
        <v>3.3000000000000004E-8</v>
      </c>
      <c r="L211">
        <f>'[1]Nueva tabla'!$F$10</f>
        <v>6.4818509959752269E-11</v>
      </c>
      <c r="M211">
        <f>'[1]Nueva tabla'!$F$11</f>
        <v>1.6024441297789818</v>
      </c>
      <c r="N211">
        <f>'[1]Nueva tabla'!$F$12</f>
        <v>4.7576173409026953E-29</v>
      </c>
      <c r="O211" t="str">
        <f>'[1]Nueva tabla'!$F$13</f>
        <v>?</v>
      </c>
      <c r="P211">
        <f>'[1]Nueva tabla'!$F$14</f>
        <v>1.0190640232060284</v>
      </c>
      <c r="Q211">
        <f>'[1]Nueva tabla'!$F$15</f>
        <v>395296.34380035457</v>
      </c>
      <c r="R211">
        <f>'[1]Nueva tabla'!$F$16</f>
        <v>1.8816569198676071E-23</v>
      </c>
      <c r="S211">
        <f>'[1]Nueva tabla'!$F$17</f>
        <v>75.459702693218077</v>
      </c>
      <c r="T211">
        <f>'[1]Nueva tabla'!$F$18</f>
        <v>0.37981143542410706</v>
      </c>
      <c r="U211">
        <f>'[1]Nueva tabla'!$F$19</f>
        <v>1.9771843893872742E-10</v>
      </c>
      <c r="V211">
        <f>'[1]Nueva tabla'!$F$20</f>
        <v>3.2285156106127257E-10</v>
      </c>
      <c r="W211">
        <f>'[1]Nueva tabla'!$F$21</f>
        <v>3.8029804193075631E-10</v>
      </c>
      <c r="X211">
        <f>'[1]Nueva tabla'!$F$22</f>
        <v>3.8029804193075631E-10</v>
      </c>
      <c r="Y211">
        <f>'[1]Nueva tabla'!$F$23</f>
        <v>108.44793160812431</v>
      </c>
      <c r="Z211">
        <f>'[1]Nueva tabla'!$F$24</f>
        <v>110.47483839754317</v>
      </c>
      <c r="AA211">
        <f>'[1]Nueva tabla'!$F$27</f>
        <v>99</v>
      </c>
      <c r="AB211">
        <f>'[1]Nueva tabla'!$F$28</f>
        <v>1</v>
      </c>
      <c r="AC211">
        <f>'[1]Nueva tabla'!$F$29</f>
        <v>3.2530000000000001</v>
      </c>
    </row>
    <row r="212" spans="1:29" x14ac:dyDescent="0.35">
      <c r="A212" t="s">
        <v>38</v>
      </c>
      <c r="B212" t="str">
        <f t="shared" si="19"/>
        <v>C1</v>
      </c>
      <c r="C212">
        <v>3</v>
      </c>
      <c r="D212">
        <v>80</v>
      </c>
      <c r="E212">
        <v>5.2664380213564597</v>
      </c>
      <c r="F212" t="s">
        <v>37</v>
      </c>
      <c r="G212" s="4">
        <f t="shared" si="20"/>
        <v>1.5406000000000001E-10</v>
      </c>
      <c r="H212" s="4">
        <v>1</v>
      </c>
      <c r="I212" s="4">
        <f t="shared" si="21"/>
        <v>3.2486E-10</v>
      </c>
      <c r="J212" s="4">
        <f t="shared" si="22"/>
        <v>5.2056999999999999E-10</v>
      </c>
      <c r="K212" s="4">
        <f t="shared" si="23"/>
        <v>3.3000000000000004E-8</v>
      </c>
      <c r="L212">
        <f>'[1]Nueva tabla'!$F$10</f>
        <v>6.4818509959752269E-11</v>
      </c>
      <c r="M212">
        <f>'[1]Nueva tabla'!$F$11</f>
        <v>1.6024441297789818</v>
      </c>
      <c r="N212">
        <f>'[1]Nueva tabla'!$F$12</f>
        <v>4.7576173409026953E-29</v>
      </c>
      <c r="O212" t="str">
        <f>'[1]Nueva tabla'!$F$13</f>
        <v>?</v>
      </c>
      <c r="P212">
        <f>'[1]Nueva tabla'!$F$14</f>
        <v>1.0190640232060284</v>
      </c>
      <c r="Q212">
        <f>'[1]Nueva tabla'!$F$15</f>
        <v>395296.34380035457</v>
      </c>
      <c r="R212">
        <f>'[1]Nueva tabla'!$F$16</f>
        <v>1.8816569198676071E-23</v>
      </c>
      <c r="S212">
        <f>'[1]Nueva tabla'!$F$17</f>
        <v>75.459702693218077</v>
      </c>
      <c r="T212">
        <f>'[1]Nueva tabla'!$F$18</f>
        <v>0.37981143542410706</v>
      </c>
      <c r="U212">
        <f>'[1]Nueva tabla'!$F$19</f>
        <v>1.9771843893872742E-10</v>
      </c>
      <c r="V212">
        <f>'[1]Nueva tabla'!$F$20</f>
        <v>3.2285156106127257E-10</v>
      </c>
      <c r="W212">
        <f>'[1]Nueva tabla'!$F$21</f>
        <v>3.8029804193075631E-10</v>
      </c>
      <c r="X212">
        <f>'[1]Nueva tabla'!$F$22</f>
        <v>3.8029804193075631E-10</v>
      </c>
      <c r="Y212">
        <f>'[1]Nueva tabla'!$F$23</f>
        <v>108.44793160812431</v>
      </c>
      <c r="Z212">
        <f>'[1]Nueva tabla'!$F$24</f>
        <v>110.47483839754317</v>
      </c>
      <c r="AA212">
        <f>'[1]Nueva tabla'!$F$27</f>
        <v>99</v>
      </c>
      <c r="AB212">
        <f>'[1]Nueva tabla'!$F$28</f>
        <v>1</v>
      </c>
      <c r="AC212">
        <f>'[1]Nueva tabla'!$F$29</f>
        <v>3.2530000000000001</v>
      </c>
    </row>
    <row r="213" spans="1:29" x14ac:dyDescent="0.35">
      <c r="A213" t="s">
        <v>38</v>
      </c>
      <c r="B213" t="str">
        <f t="shared" si="19"/>
        <v>C1</v>
      </c>
      <c r="C213">
        <v>4</v>
      </c>
      <c r="D213">
        <v>80</v>
      </c>
      <c r="E213">
        <v>7.7594266174879598</v>
      </c>
      <c r="F213" t="s">
        <v>37</v>
      </c>
      <c r="G213" s="4">
        <f t="shared" si="20"/>
        <v>1.5406000000000001E-10</v>
      </c>
      <c r="H213" s="4">
        <v>1</v>
      </c>
      <c r="I213" s="4">
        <f t="shared" si="21"/>
        <v>3.2486E-10</v>
      </c>
      <c r="J213" s="4">
        <f t="shared" si="22"/>
        <v>5.2056999999999999E-10</v>
      </c>
      <c r="K213" s="4">
        <f t="shared" si="23"/>
        <v>3.3000000000000004E-8</v>
      </c>
      <c r="L213">
        <f>'[1]Nueva tabla'!$F$10</f>
        <v>6.4818509959752269E-11</v>
      </c>
      <c r="M213">
        <f>'[1]Nueva tabla'!$F$11</f>
        <v>1.6024441297789818</v>
      </c>
      <c r="N213">
        <f>'[1]Nueva tabla'!$F$12</f>
        <v>4.7576173409026953E-29</v>
      </c>
      <c r="O213" t="str">
        <f>'[1]Nueva tabla'!$F$13</f>
        <v>?</v>
      </c>
      <c r="P213">
        <f>'[1]Nueva tabla'!$F$14</f>
        <v>1.0190640232060284</v>
      </c>
      <c r="Q213">
        <f>'[1]Nueva tabla'!$F$15</f>
        <v>395296.34380035457</v>
      </c>
      <c r="R213">
        <f>'[1]Nueva tabla'!$F$16</f>
        <v>1.8816569198676071E-23</v>
      </c>
      <c r="S213">
        <f>'[1]Nueva tabla'!$F$17</f>
        <v>75.459702693218077</v>
      </c>
      <c r="T213">
        <f>'[1]Nueva tabla'!$F$18</f>
        <v>0.37981143542410706</v>
      </c>
      <c r="U213">
        <f>'[1]Nueva tabla'!$F$19</f>
        <v>1.9771843893872742E-10</v>
      </c>
      <c r="V213">
        <f>'[1]Nueva tabla'!$F$20</f>
        <v>3.2285156106127257E-10</v>
      </c>
      <c r="W213">
        <f>'[1]Nueva tabla'!$F$21</f>
        <v>3.8029804193075631E-10</v>
      </c>
      <c r="X213">
        <f>'[1]Nueva tabla'!$F$22</f>
        <v>3.8029804193075631E-10</v>
      </c>
      <c r="Y213">
        <f>'[1]Nueva tabla'!$F$23</f>
        <v>108.44793160812431</v>
      </c>
      <c r="Z213">
        <f>'[1]Nueva tabla'!$F$24</f>
        <v>110.47483839754317</v>
      </c>
      <c r="AA213">
        <f>'[1]Nueva tabla'!$F$27</f>
        <v>99</v>
      </c>
      <c r="AB213">
        <f>'[1]Nueva tabla'!$F$28</f>
        <v>1</v>
      </c>
      <c r="AC213">
        <f>'[1]Nueva tabla'!$F$29</f>
        <v>3.2530000000000001</v>
      </c>
    </row>
    <row r="214" spans="1:29" x14ac:dyDescent="0.35">
      <c r="A214" t="s">
        <v>38</v>
      </c>
      <c r="B214" t="str">
        <f t="shared" si="19"/>
        <v>C1</v>
      </c>
      <c r="C214">
        <v>5</v>
      </c>
      <c r="D214">
        <v>80</v>
      </c>
      <c r="E214">
        <v>14.428170654053099</v>
      </c>
      <c r="F214" t="s">
        <v>37</v>
      </c>
      <c r="G214" s="4">
        <f t="shared" si="20"/>
        <v>1.5406000000000001E-10</v>
      </c>
      <c r="H214" s="4">
        <v>1</v>
      </c>
      <c r="I214" s="4">
        <f t="shared" si="21"/>
        <v>3.2486E-10</v>
      </c>
      <c r="J214" s="4">
        <f t="shared" si="22"/>
        <v>5.2056999999999999E-10</v>
      </c>
      <c r="K214" s="4">
        <f t="shared" si="23"/>
        <v>3.3000000000000004E-8</v>
      </c>
      <c r="L214">
        <f>'[1]Nueva tabla'!$F$10</f>
        <v>6.4818509959752269E-11</v>
      </c>
      <c r="M214">
        <f>'[1]Nueva tabla'!$F$11</f>
        <v>1.6024441297789818</v>
      </c>
      <c r="N214">
        <f>'[1]Nueva tabla'!$F$12</f>
        <v>4.7576173409026953E-29</v>
      </c>
      <c r="O214" t="str">
        <f>'[1]Nueva tabla'!$F$13</f>
        <v>?</v>
      </c>
      <c r="P214">
        <f>'[1]Nueva tabla'!$F$14</f>
        <v>1.0190640232060284</v>
      </c>
      <c r="Q214">
        <f>'[1]Nueva tabla'!$F$15</f>
        <v>395296.34380035457</v>
      </c>
      <c r="R214">
        <f>'[1]Nueva tabla'!$F$16</f>
        <v>1.8816569198676071E-23</v>
      </c>
      <c r="S214">
        <f>'[1]Nueva tabla'!$F$17</f>
        <v>75.459702693218077</v>
      </c>
      <c r="T214">
        <f>'[1]Nueva tabla'!$F$18</f>
        <v>0.37981143542410706</v>
      </c>
      <c r="U214">
        <f>'[1]Nueva tabla'!$F$19</f>
        <v>1.9771843893872742E-10</v>
      </c>
      <c r="V214">
        <f>'[1]Nueva tabla'!$F$20</f>
        <v>3.2285156106127257E-10</v>
      </c>
      <c r="W214">
        <f>'[1]Nueva tabla'!$F$21</f>
        <v>3.8029804193075631E-10</v>
      </c>
      <c r="X214">
        <f>'[1]Nueva tabla'!$F$22</f>
        <v>3.8029804193075631E-10</v>
      </c>
      <c r="Y214">
        <f>'[1]Nueva tabla'!$F$23</f>
        <v>108.44793160812431</v>
      </c>
      <c r="Z214">
        <f>'[1]Nueva tabla'!$F$24</f>
        <v>110.47483839754317</v>
      </c>
      <c r="AA214">
        <f>'[1]Nueva tabla'!$F$27</f>
        <v>99</v>
      </c>
      <c r="AB214">
        <f>'[1]Nueva tabla'!$F$28</f>
        <v>1</v>
      </c>
      <c r="AC214">
        <f>'[1]Nueva tabla'!$F$29</f>
        <v>3.2530000000000001</v>
      </c>
    </row>
    <row r="215" spans="1:29" x14ac:dyDescent="0.35">
      <c r="A215" t="s">
        <v>38</v>
      </c>
      <c r="B215" t="str">
        <f t="shared" si="19"/>
        <v>C1</v>
      </c>
      <c r="C215">
        <v>6</v>
      </c>
      <c r="D215">
        <v>80</v>
      </c>
      <c r="E215">
        <v>25.646618775722398</v>
      </c>
      <c r="F215" t="s">
        <v>37</v>
      </c>
      <c r="G215" s="4">
        <f t="shared" si="20"/>
        <v>1.5406000000000001E-10</v>
      </c>
      <c r="H215" s="4">
        <v>1</v>
      </c>
      <c r="I215" s="4">
        <f t="shared" si="21"/>
        <v>3.2486E-10</v>
      </c>
      <c r="J215" s="4">
        <f t="shared" si="22"/>
        <v>5.2056999999999999E-10</v>
      </c>
      <c r="K215" s="4">
        <f t="shared" si="23"/>
        <v>3.3000000000000004E-8</v>
      </c>
      <c r="L215">
        <f>'[1]Nueva tabla'!$F$10</f>
        <v>6.4818509959752269E-11</v>
      </c>
      <c r="M215">
        <f>'[1]Nueva tabla'!$F$11</f>
        <v>1.6024441297789818</v>
      </c>
      <c r="N215">
        <f>'[1]Nueva tabla'!$F$12</f>
        <v>4.7576173409026953E-29</v>
      </c>
      <c r="O215" t="str">
        <f>'[1]Nueva tabla'!$F$13</f>
        <v>?</v>
      </c>
      <c r="P215">
        <f>'[1]Nueva tabla'!$F$14</f>
        <v>1.0190640232060284</v>
      </c>
      <c r="Q215">
        <f>'[1]Nueva tabla'!$F$15</f>
        <v>395296.34380035457</v>
      </c>
      <c r="R215">
        <f>'[1]Nueva tabla'!$F$16</f>
        <v>1.8816569198676071E-23</v>
      </c>
      <c r="S215">
        <f>'[1]Nueva tabla'!$F$17</f>
        <v>75.459702693218077</v>
      </c>
      <c r="T215">
        <f>'[1]Nueva tabla'!$F$18</f>
        <v>0.37981143542410706</v>
      </c>
      <c r="U215">
        <f>'[1]Nueva tabla'!$F$19</f>
        <v>1.9771843893872742E-10</v>
      </c>
      <c r="V215">
        <f>'[1]Nueva tabla'!$F$20</f>
        <v>3.2285156106127257E-10</v>
      </c>
      <c r="W215">
        <f>'[1]Nueva tabla'!$F$21</f>
        <v>3.8029804193075631E-10</v>
      </c>
      <c r="X215">
        <f>'[1]Nueva tabla'!$F$22</f>
        <v>3.8029804193075631E-10</v>
      </c>
      <c r="Y215">
        <f>'[1]Nueva tabla'!$F$23</f>
        <v>108.44793160812431</v>
      </c>
      <c r="Z215">
        <f>'[1]Nueva tabla'!$F$24</f>
        <v>110.47483839754317</v>
      </c>
      <c r="AA215">
        <f>'[1]Nueva tabla'!$F$27</f>
        <v>99</v>
      </c>
      <c r="AB215">
        <f>'[1]Nueva tabla'!$F$28</f>
        <v>1</v>
      </c>
      <c r="AC215">
        <f>'[1]Nueva tabla'!$F$29</f>
        <v>3.2530000000000001</v>
      </c>
    </row>
    <row r="216" spans="1:29" x14ac:dyDescent="0.35">
      <c r="A216" t="s">
        <v>38</v>
      </c>
      <c r="B216" t="str">
        <f t="shared" si="19"/>
        <v>C1</v>
      </c>
      <c r="C216">
        <v>7</v>
      </c>
      <c r="D216">
        <v>80</v>
      </c>
      <c r="E216">
        <v>26.1452165323435</v>
      </c>
      <c r="F216" t="s">
        <v>37</v>
      </c>
      <c r="G216" s="4">
        <f t="shared" si="20"/>
        <v>1.5406000000000001E-10</v>
      </c>
      <c r="H216" s="4">
        <v>1</v>
      </c>
      <c r="I216" s="4">
        <f t="shared" si="21"/>
        <v>3.2486E-10</v>
      </c>
      <c r="J216" s="4">
        <f t="shared" si="22"/>
        <v>5.2056999999999999E-10</v>
      </c>
      <c r="K216" s="4">
        <f t="shared" si="23"/>
        <v>3.3000000000000004E-8</v>
      </c>
      <c r="L216">
        <f>'[1]Nueva tabla'!$F$10</f>
        <v>6.4818509959752269E-11</v>
      </c>
      <c r="M216">
        <f>'[1]Nueva tabla'!$F$11</f>
        <v>1.6024441297789818</v>
      </c>
      <c r="N216">
        <f>'[1]Nueva tabla'!$F$12</f>
        <v>4.7576173409026953E-29</v>
      </c>
      <c r="O216" t="str">
        <f>'[1]Nueva tabla'!$F$13</f>
        <v>?</v>
      </c>
      <c r="P216">
        <f>'[1]Nueva tabla'!$F$14</f>
        <v>1.0190640232060284</v>
      </c>
      <c r="Q216">
        <f>'[1]Nueva tabla'!$F$15</f>
        <v>395296.34380035457</v>
      </c>
      <c r="R216">
        <f>'[1]Nueva tabla'!$F$16</f>
        <v>1.8816569198676071E-23</v>
      </c>
      <c r="S216">
        <f>'[1]Nueva tabla'!$F$17</f>
        <v>75.459702693218077</v>
      </c>
      <c r="T216">
        <f>'[1]Nueva tabla'!$F$18</f>
        <v>0.37981143542410706</v>
      </c>
      <c r="U216">
        <f>'[1]Nueva tabla'!$F$19</f>
        <v>1.9771843893872742E-10</v>
      </c>
      <c r="V216">
        <f>'[1]Nueva tabla'!$F$20</f>
        <v>3.2285156106127257E-10</v>
      </c>
      <c r="W216">
        <f>'[1]Nueva tabla'!$F$21</f>
        <v>3.8029804193075631E-10</v>
      </c>
      <c r="X216">
        <f>'[1]Nueva tabla'!$F$22</f>
        <v>3.8029804193075631E-10</v>
      </c>
      <c r="Y216">
        <f>'[1]Nueva tabla'!$F$23</f>
        <v>108.44793160812431</v>
      </c>
      <c r="Z216">
        <f>'[1]Nueva tabla'!$F$24</f>
        <v>110.47483839754317</v>
      </c>
      <c r="AA216">
        <f>'[1]Nueva tabla'!$F$27</f>
        <v>99</v>
      </c>
      <c r="AB216">
        <f>'[1]Nueva tabla'!$F$28</f>
        <v>1</v>
      </c>
      <c r="AC216">
        <f>'[1]Nueva tabla'!$F$29</f>
        <v>3.2530000000000001</v>
      </c>
    </row>
    <row r="217" spans="1:29" s="7" customFormat="1" x14ac:dyDescent="0.35">
      <c r="A217" s="7" t="s">
        <v>38</v>
      </c>
      <c r="B217" s="7" t="str">
        <f t="shared" si="19"/>
        <v>C1</v>
      </c>
      <c r="C217" s="7">
        <v>8</v>
      </c>
      <c r="D217" s="7">
        <v>80</v>
      </c>
      <c r="E217" s="7">
        <v>26.082891882881199</v>
      </c>
      <c r="F217" t="s">
        <v>37</v>
      </c>
      <c r="G217" s="8">
        <f t="shared" si="20"/>
        <v>1.5406000000000001E-10</v>
      </c>
      <c r="H217" s="8">
        <v>1</v>
      </c>
      <c r="I217" s="8">
        <f t="shared" si="21"/>
        <v>3.2486E-10</v>
      </c>
      <c r="J217" s="8">
        <f t="shared" si="22"/>
        <v>5.2056999999999999E-10</v>
      </c>
      <c r="K217" s="8">
        <f t="shared" si="23"/>
        <v>3.3000000000000004E-8</v>
      </c>
      <c r="L217" s="7">
        <f>'[1]Nueva tabla'!$F$10</f>
        <v>6.4818509959752269E-11</v>
      </c>
      <c r="M217" s="7">
        <f>'[1]Nueva tabla'!$F$11</f>
        <v>1.6024441297789818</v>
      </c>
      <c r="N217" s="7">
        <f>'[1]Nueva tabla'!$F$12</f>
        <v>4.7576173409026953E-29</v>
      </c>
      <c r="O217" s="7" t="str">
        <f>'[1]Nueva tabla'!$F$13</f>
        <v>?</v>
      </c>
      <c r="P217" s="7">
        <f>'[1]Nueva tabla'!$F$14</f>
        <v>1.0190640232060284</v>
      </c>
      <c r="Q217" s="7">
        <f>'[1]Nueva tabla'!$F$15</f>
        <v>395296.34380035457</v>
      </c>
      <c r="R217" s="7">
        <f>'[1]Nueva tabla'!$F$16</f>
        <v>1.8816569198676071E-23</v>
      </c>
      <c r="S217" s="7">
        <f>'[1]Nueva tabla'!$F$17</f>
        <v>75.459702693218077</v>
      </c>
      <c r="T217" s="7">
        <f>'[1]Nueva tabla'!$F$18</f>
        <v>0.37981143542410706</v>
      </c>
      <c r="U217" s="7">
        <f>'[1]Nueva tabla'!$F$19</f>
        <v>1.9771843893872742E-10</v>
      </c>
      <c r="V217" s="7">
        <f>'[1]Nueva tabla'!$F$20</f>
        <v>3.2285156106127257E-10</v>
      </c>
      <c r="W217" s="7">
        <f>'[1]Nueva tabla'!$F$21</f>
        <v>3.8029804193075631E-10</v>
      </c>
      <c r="X217" s="7">
        <f>'[1]Nueva tabla'!$F$22</f>
        <v>3.8029804193075631E-10</v>
      </c>
      <c r="Y217" s="7">
        <f>'[1]Nueva tabla'!$F$23</f>
        <v>108.44793160812431</v>
      </c>
      <c r="Z217" s="7">
        <f>'[1]Nueva tabla'!$F$24</f>
        <v>110.47483839754317</v>
      </c>
      <c r="AA217" s="7">
        <f>'[1]Nueva tabla'!$F$27</f>
        <v>99</v>
      </c>
      <c r="AB217" s="7">
        <f>'[1]Nueva tabla'!$F$28</f>
        <v>1</v>
      </c>
      <c r="AC217" s="7">
        <f>'[1]Nueva tabla'!$F$29</f>
        <v>3.2530000000000001</v>
      </c>
    </row>
    <row r="218" spans="1:29" x14ac:dyDescent="0.35">
      <c r="A218" t="s">
        <v>39</v>
      </c>
      <c r="B218" t="str">
        <f t="shared" si="19"/>
        <v>C5</v>
      </c>
      <c r="C218">
        <v>0</v>
      </c>
      <c r="D218">
        <v>0</v>
      </c>
      <c r="E218">
        <v>3.6397284414804001</v>
      </c>
      <c r="F218" t="s">
        <v>37</v>
      </c>
      <c r="G218" s="4">
        <f t="shared" si="20"/>
        <v>1.5406000000000001E-10</v>
      </c>
      <c r="H218" s="4">
        <v>1</v>
      </c>
      <c r="I218" s="4">
        <f t="shared" si="21"/>
        <v>3.2486E-10</v>
      </c>
      <c r="J218" s="4">
        <f t="shared" ref="J218:J253" si="24">5.20543*10^-10</f>
        <v>5.2054299999999997E-10</v>
      </c>
      <c r="K218" s="4">
        <f t="shared" ref="K218:K253" si="25">25*10^-9</f>
        <v>2.5000000000000002E-8</v>
      </c>
      <c r="L218">
        <f>'[1]Nueva tabla'!$G$10</f>
        <v>6.4818509959752269E-11</v>
      </c>
      <c r="M218">
        <f>'[1]Nueva tabla'!$G$11</f>
        <v>1.6023610170534999</v>
      </c>
      <c r="N218">
        <f>'[1]Nueva tabla'!$G$12</f>
        <v>4.7573705812580663E-29</v>
      </c>
      <c r="O218" t="str">
        <f>'[1]Nueva tabla'!$G$13</f>
        <v>?</v>
      </c>
      <c r="P218">
        <f>'[1]Nueva tabla'!$G$14</f>
        <v>1.0191168809500122</v>
      </c>
      <c r="Q218">
        <f>'[1]Nueva tabla'!$G$15</f>
        <v>171879.2815344994</v>
      </c>
      <c r="R218">
        <f>'[1]Nueva tabla'!$G$16</f>
        <v>8.1812308687234216E-24</v>
      </c>
      <c r="S218">
        <f>'[1]Nueva tabla'!$G$17</f>
        <v>75.463616706032994</v>
      </c>
      <c r="T218">
        <f>'[1]Nueva tabla'!$G$18</f>
        <v>0.37982490212966014</v>
      </c>
      <c r="U218">
        <f>'[1]Nueva tabla'!$G$19</f>
        <v>1.9771519402927968E-10</v>
      </c>
      <c r="V218">
        <f>'[1]Nueva tabla'!$G$20</f>
        <v>3.2282780597072029E-10</v>
      </c>
      <c r="W218">
        <f>'[1]Nueva tabla'!$G$21</f>
        <v>3.8029635489974883E-10</v>
      </c>
      <c r="X218">
        <f>'[1]Nueva tabla'!$F$22</f>
        <v>3.8029804193075631E-10</v>
      </c>
      <c r="Y218" s="6">
        <f>'[1]Nueva tabla'!$G$23</f>
        <v>108.44511250783229</v>
      </c>
      <c r="Z218">
        <f>'[1]Nueva tabla'!$G$24</f>
        <v>110.4775481637089</v>
      </c>
      <c r="AA218">
        <f>'[1]Nueva tabla'!$G$27</f>
        <v>95</v>
      </c>
      <c r="AB218">
        <f>'[1]Nueva tabla'!$G$28</f>
        <v>5</v>
      </c>
      <c r="AC218">
        <f>'[1]Nueva tabla'!$G$29</f>
        <v>3.2690000000000001</v>
      </c>
    </row>
    <row r="219" spans="1:29" x14ac:dyDescent="0.35">
      <c r="A219" t="s">
        <v>39</v>
      </c>
      <c r="B219" t="str">
        <f t="shared" ref="B219:B253" si="26">MID(A219,1,2)</f>
        <v>C5</v>
      </c>
      <c r="C219">
        <v>1</v>
      </c>
      <c r="D219">
        <v>0</v>
      </c>
      <c r="E219">
        <v>3.7014186944487499</v>
      </c>
      <c r="F219" t="s">
        <v>37</v>
      </c>
      <c r="G219" s="4">
        <f t="shared" si="20"/>
        <v>1.5406000000000001E-10</v>
      </c>
      <c r="H219" s="4">
        <v>1</v>
      </c>
      <c r="I219" s="4">
        <f t="shared" si="21"/>
        <v>3.2486E-10</v>
      </c>
      <c r="J219" s="4">
        <f t="shared" si="24"/>
        <v>5.2054299999999997E-10</v>
      </c>
      <c r="K219" s="4">
        <f t="shared" si="25"/>
        <v>2.5000000000000002E-8</v>
      </c>
      <c r="L219">
        <f>'[1]Nueva tabla'!$G$10</f>
        <v>6.4818509959752269E-11</v>
      </c>
      <c r="M219">
        <f>'[1]Nueva tabla'!$G$11</f>
        <v>1.6023610170534999</v>
      </c>
      <c r="N219">
        <f>'[1]Nueva tabla'!$G$12</f>
        <v>4.7573705812580663E-29</v>
      </c>
      <c r="O219" t="str">
        <f>'[1]Nueva tabla'!$G$13</f>
        <v>?</v>
      </c>
      <c r="P219">
        <f>'[1]Nueva tabla'!$G$14</f>
        <v>1.0191168809500122</v>
      </c>
      <c r="Q219">
        <f>'[1]Nueva tabla'!$G$15</f>
        <v>171879.2815344994</v>
      </c>
      <c r="R219">
        <f>'[1]Nueva tabla'!$G$16</f>
        <v>8.1812308687234216E-24</v>
      </c>
      <c r="S219">
        <f>'[1]Nueva tabla'!$G$17</f>
        <v>75.463616706032994</v>
      </c>
      <c r="T219">
        <f>'[1]Nueva tabla'!$G$18</f>
        <v>0.37982490212966014</v>
      </c>
      <c r="U219">
        <f>'[1]Nueva tabla'!$G$19</f>
        <v>1.9771519402927968E-10</v>
      </c>
      <c r="V219">
        <f>'[1]Nueva tabla'!$G$20</f>
        <v>3.2282780597072029E-10</v>
      </c>
      <c r="W219">
        <f>'[1]Nueva tabla'!$G$21</f>
        <v>3.8029635489974883E-10</v>
      </c>
      <c r="X219">
        <f>'[1]Nueva tabla'!$F$22</f>
        <v>3.8029804193075631E-10</v>
      </c>
      <c r="Y219" s="6">
        <f>'[1]Nueva tabla'!$G$23</f>
        <v>108.44511250783229</v>
      </c>
      <c r="Z219">
        <f>'[1]Nueva tabla'!$G$24</f>
        <v>110.4775481637089</v>
      </c>
      <c r="AA219">
        <f>'[1]Nueva tabla'!$G$27</f>
        <v>95</v>
      </c>
      <c r="AB219">
        <f>'[1]Nueva tabla'!$G$28</f>
        <v>5</v>
      </c>
      <c r="AC219">
        <f>'[1]Nueva tabla'!$G$29</f>
        <v>3.2690000000000001</v>
      </c>
    </row>
    <row r="220" spans="1:29" x14ac:dyDescent="0.35">
      <c r="A220" t="s">
        <v>39</v>
      </c>
      <c r="B220" t="str">
        <f t="shared" si="26"/>
        <v>C5</v>
      </c>
      <c r="C220">
        <v>2</v>
      </c>
      <c r="D220">
        <v>0</v>
      </c>
      <c r="E220">
        <v>5.1202959932882797</v>
      </c>
      <c r="F220" t="s">
        <v>37</v>
      </c>
      <c r="G220" s="4">
        <f t="shared" si="20"/>
        <v>1.5406000000000001E-10</v>
      </c>
      <c r="H220" s="4">
        <v>1</v>
      </c>
      <c r="I220" s="4">
        <f t="shared" si="21"/>
        <v>3.2486E-10</v>
      </c>
      <c r="J220" s="4">
        <f t="shared" si="24"/>
        <v>5.2054299999999997E-10</v>
      </c>
      <c r="K220" s="4">
        <f t="shared" si="25"/>
        <v>2.5000000000000002E-8</v>
      </c>
      <c r="L220">
        <f>'[1]Nueva tabla'!$G$10</f>
        <v>6.4818509959752269E-11</v>
      </c>
      <c r="M220">
        <f>'[1]Nueva tabla'!$G$11</f>
        <v>1.6023610170534999</v>
      </c>
      <c r="N220">
        <f>'[1]Nueva tabla'!$G$12</f>
        <v>4.7573705812580663E-29</v>
      </c>
      <c r="O220" t="str">
        <f>'[1]Nueva tabla'!$G$13</f>
        <v>?</v>
      </c>
      <c r="P220">
        <f>'[1]Nueva tabla'!$G$14</f>
        <v>1.0191168809500122</v>
      </c>
      <c r="Q220">
        <f>'[1]Nueva tabla'!$G$15</f>
        <v>171879.2815344994</v>
      </c>
      <c r="R220">
        <f>'[1]Nueva tabla'!$G$16</f>
        <v>8.1812308687234216E-24</v>
      </c>
      <c r="S220">
        <f>'[1]Nueva tabla'!$G$17</f>
        <v>75.463616706032994</v>
      </c>
      <c r="T220">
        <f>'[1]Nueva tabla'!$G$18</f>
        <v>0.37982490212966014</v>
      </c>
      <c r="U220">
        <f>'[1]Nueva tabla'!$G$19</f>
        <v>1.9771519402927968E-10</v>
      </c>
      <c r="V220">
        <f>'[1]Nueva tabla'!$G$20</f>
        <v>3.2282780597072029E-10</v>
      </c>
      <c r="W220">
        <f>'[1]Nueva tabla'!$G$21</f>
        <v>3.8029635489974883E-10</v>
      </c>
      <c r="X220">
        <f>'[1]Nueva tabla'!$F$22</f>
        <v>3.8029804193075631E-10</v>
      </c>
      <c r="Y220" s="6">
        <f>'[1]Nueva tabla'!$G$23</f>
        <v>108.44511250783229</v>
      </c>
      <c r="Z220">
        <f>'[1]Nueva tabla'!$G$24</f>
        <v>110.4775481637089</v>
      </c>
      <c r="AA220">
        <f>'[1]Nueva tabla'!$G$27</f>
        <v>95</v>
      </c>
      <c r="AB220">
        <f>'[1]Nueva tabla'!$G$28</f>
        <v>5</v>
      </c>
      <c r="AC220">
        <f>'[1]Nueva tabla'!$G$29</f>
        <v>3.2690000000000001</v>
      </c>
    </row>
    <row r="221" spans="1:29" x14ac:dyDescent="0.35">
      <c r="A221" t="s">
        <v>39</v>
      </c>
      <c r="B221" t="str">
        <f t="shared" si="26"/>
        <v>C5</v>
      </c>
      <c r="C221">
        <v>3</v>
      </c>
      <c r="D221">
        <v>0</v>
      </c>
      <c r="E221">
        <v>10.363972677584201</v>
      </c>
      <c r="F221" t="s">
        <v>37</v>
      </c>
      <c r="G221" s="4">
        <f t="shared" si="20"/>
        <v>1.5406000000000001E-10</v>
      </c>
      <c r="H221" s="4">
        <v>1</v>
      </c>
      <c r="I221" s="4">
        <f t="shared" si="21"/>
        <v>3.2486E-10</v>
      </c>
      <c r="J221" s="4">
        <f t="shared" si="24"/>
        <v>5.2054299999999997E-10</v>
      </c>
      <c r="K221" s="4">
        <f t="shared" si="25"/>
        <v>2.5000000000000002E-8</v>
      </c>
      <c r="L221">
        <f>'[1]Nueva tabla'!$G$10</f>
        <v>6.4818509959752269E-11</v>
      </c>
      <c r="M221">
        <f>'[1]Nueva tabla'!$G$11</f>
        <v>1.6023610170534999</v>
      </c>
      <c r="N221">
        <f>'[1]Nueva tabla'!$G$12</f>
        <v>4.7573705812580663E-29</v>
      </c>
      <c r="O221" t="str">
        <f>'[1]Nueva tabla'!$G$13</f>
        <v>?</v>
      </c>
      <c r="P221">
        <f>'[1]Nueva tabla'!$G$14</f>
        <v>1.0191168809500122</v>
      </c>
      <c r="Q221">
        <f>'[1]Nueva tabla'!$G$15</f>
        <v>171879.2815344994</v>
      </c>
      <c r="R221">
        <f>'[1]Nueva tabla'!$G$16</f>
        <v>8.1812308687234216E-24</v>
      </c>
      <c r="S221">
        <f>'[1]Nueva tabla'!$G$17</f>
        <v>75.463616706032994</v>
      </c>
      <c r="T221">
        <f>'[1]Nueva tabla'!$G$18</f>
        <v>0.37982490212966014</v>
      </c>
      <c r="U221">
        <f>'[1]Nueva tabla'!$G$19</f>
        <v>1.9771519402927968E-10</v>
      </c>
      <c r="V221">
        <f>'[1]Nueva tabla'!$G$20</f>
        <v>3.2282780597072029E-10</v>
      </c>
      <c r="W221">
        <f>'[1]Nueva tabla'!$G$21</f>
        <v>3.8029635489974883E-10</v>
      </c>
      <c r="X221">
        <f>'[1]Nueva tabla'!$F$22</f>
        <v>3.8029804193075631E-10</v>
      </c>
      <c r="Y221" s="6">
        <f>'[1]Nueva tabla'!$G$23</f>
        <v>108.44511250783229</v>
      </c>
      <c r="Z221">
        <f>'[1]Nueva tabla'!$G$24</f>
        <v>110.4775481637089</v>
      </c>
      <c r="AA221">
        <f>'[1]Nueva tabla'!$G$27</f>
        <v>95</v>
      </c>
      <c r="AB221">
        <f>'[1]Nueva tabla'!$G$28</f>
        <v>5</v>
      </c>
      <c r="AC221">
        <f>'[1]Nueva tabla'!$G$29</f>
        <v>3.2690000000000001</v>
      </c>
    </row>
    <row r="222" spans="1:29" x14ac:dyDescent="0.35">
      <c r="A222" t="s">
        <v>39</v>
      </c>
      <c r="B222" t="str">
        <f t="shared" si="26"/>
        <v>C5</v>
      </c>
      <c r="C222">
        <v>4</v>
      </c>
      <c r="D222">
        <v>0</v>
      </c>
      <c r="E222">
        <v>18.9389265385188</v>
      </c>
      <c r="F222" t="s">
        <v>37</v>
      </c>
      <c r="G222" s="4">
        <f t="shared" si="20"/>
        <v>1.5406000000000001E-10</v>
      </c>
      <c r="H222" s="4">
        <v>1</v>
      </c>
      <c r="I222" s="4">
        <f t="shared" si="21"/>
        <v>3.2486E-10</v>
      </c>
      <c r="J222" s="4">
        <f t="shared" si="24"/>
        <v>5.2054299999999997E-10</v>
      </c>
      <c r="K222" s="4">
        <f t="shared" si="25"/>
        <v>2.5000000000000002E-8</v>
      </c>
      <c r="L222">
        <f>'[1]Nueva tabla'!$G$10</f>
        <v>6.4818509959752269E-11</v>
      </c>
      <c r="M222">
        <f>'[1]Nueva tabla'!$G$11</f>
        <v>1.6023610170534999</v>
      </c>
      <c r="N222">
        <f>'[1]Nueva tabla'!$G$12</f>
        <v>4.7573705812580663E-29</v>
      </c>
      <c r="O222" t="str">
        <f>'[1]Nueva tabla'!$G$13</f>
        <v>?</v>
      </c>
      <c r="P222">
        <f>'[1]Nueva tabla'!$G$14</f>
        <v>1.0191168809500122</v>
      </c>
      <c r="Q222">
        <f>'[1]Nueva tabla'!$G$15</f>
        <v>171879.2815344994</v>
      </c>
      <c r="R222">
        <f>'[1]Nueva tabla'!$G$16</f>
        <v>8.1812308687234216E-24</v>
      </c>
      <c r="S222">
        <f>'[1]Nueva tabla'!$G$17</f>
        <v>75.463616706032994</v>
      </c>
      <c r="T222">
        <f>'[1]Nueva tabla'!$G$18</f>
        <v>0.37982490212966014</v>
      </c>
      <c r="U222">
        <f>'[1]Nueva tabla'!$G$19</f>
        <v>1.9771519402927968E-10</v>
      </c>
      <c r="V222">
        <f>'[1]Nueva tabla'!$G$20</f>
        <v>3.2282780597072029E-10</v>
      </c>
      <c r="W222">
        <f>'[1]Nueva tabla'!$G$21</f>
        <v>3.8029635489974883E-10</v>
      </c>
      <c r="X222">
        <f>'[1]Nueva tabla'!$F$22</f>
        <v>3.8029804193075631E-10</v>
      </c>
      <c r="Y222" s="6">
        <f>'[1]Nueva tabla'!$G$23</f>
        <v>108.44511250783229</v>
      </c>
      <c r="Z222">
        <f>'[1]Nueva tabla'!$G$24</f>
        <v>110.4775481637089</v>
      </c>
      <c r="AA222">
        <f>'[1]Nueva tabla'!$G$27</f>
        <v>95</v>
      </c>
      <c r="AB222">
        <f>'[1]Nueva tabla'!$G$28</f>
        <v>5</v>
      </c>
      <c r="AC222">
        <f>'[1]Nueva tabla'!$G$29</f>
        <v>3.2690000000000001</v>
      </c>
    </row>
    <row r="223" spans="1:29" x14ac:dyDescent="0.35">
      <c r="A223" t="s">
        <v>39</v>
      </c>
      <c r="B223" t="str">
        <f t="shared" si="26"/>
        <v>C5</v>
      </c>
      <c r="C223">
        <v>5</v>
      </c>
      <c r="D223">
        <v>0</v>
      </c>
      <c r="E223">
        <v>43.3066007053094</v>
      </c>
      <c r="F223" t="s">
        <v>37</v>
      </c>
      <c r="G223" s="4">
        <f t="shared" si="20"/>
        <v>1.5406000000000001E-10</v>
      </c>
      <c r="H223" s="4">
        <v>1</v>
      </c>
      <c r="I223" s="4">
        <f t="shared" si="21"/>
        <v>3.2486E-10</v>
      </c>
      <c r="J223" s="4">
        <f t="shared" si="24"/>
        <v>5.2054299999999997E-10</v>
      </c>
      <c r="K223" s="4">
        <f t="shared" si="25"/>
        <v>2.5000000000000002E-8</v>
      </c>
      <c r="L223">
        <f>'[1]Nueva tabla'!$G$10</f>
        <v>6.4818509959752269E-11</v>
      </c>
      <c r="M223">
        <f>'[1]Nueva tabla'!$G$11</f>
        <v>1.6023610170534999</v>
      </c>
      <c r="N223">
        <f>'[1]Nueva tabla'!$G$12</f>
        <v>4.7573705812580663E-29</v>
      </c>
      <c r="O223" t="str">
        <f>'[1]Nueva tabla'!$G$13</f>
        <v>?</v>
      </c>
      <c r="P223">
        <f>'[1]Nueva tabla'!$G$14</f>
        <v>1.0191168809500122</v>
      </c>
      <c r="Q223">
        <f>'[1]Nueva tabla'!$G$15</f>
        <v>171879.2815344994</v>
      </c>
      <c r="R223">
        <f>'[1]Nueva tabla'!$G$16</f>
        <v>8.1812308687234216E-24</v>
      </c>
      <c r="S223">
        <f>'[1]Nueva tabla'!$G$17</f>
        <v>75.463616706032994</v>
      </c>
      <c r="T223">
        <f>'[1]Nueva tabla'!$G$18</f>
        <v>0.37982490212966014</v>
      </c>
      <c r="U223">
        <f>'[1]Nueva tabla'!$G$19</f>
        <v>1.9771519402927968E-10</v>
      </c>
      <c r="V223">
        <f>'[1]Nueva tabla'!$G$20</f>
        <v>3.2282780597072029E-10</v>
      </c>
      <c r="W223">
        <f>'[1]Nueva tabla'!$G$21</f>
        <v>3.8029635489974883E-10</v>
      </c>
      <c r="X223">
        <f>'[1]Nueva tabla'!$F$22</f>
        <v>3.8029804193075631E-10</v>
      </c>
      <c r="Y223" s="6">
        <f>'[1]Nueva tabla'!$G$23</f>
        <v>108.44511250783229</v>
      </c>
      <c r="Z223">
        <f>'[1]Nueva tabla'!$G$24</f>
        <v>110.4775481637089</v>
      </c>
      <c r="AA223">
        <f>'[1]Nueva tabla'!$G$27</f>
        <v>95</v>
      </c>
      <c r="AB223">
        <f>'[1]Nueva tabla'!$G$28</f>
        <v>5</v>
      </c>
      <c r="AC223">
        <f>'[1]Nueva tabla'!$G$29</f>
        <v>3.2690000000000001</v>
      </c>
    </row>
    <row r="224" spans="1:29" x14ac:dyDescent="0.35">
      <c r="A224" t="s">
        <v>39</v>
      </c>
      <c r="B224" t="str">
        <f t="shared" si="26"/>
        <v>C5</v>
      </c>
      <c r="C224">
        <v>6</v>
      </c>
      <c r="D224">
        <v>0</v>
      </c>
      <c r="E224">
        <v>58.914250437331397</v>
      </c>
      <c r="F224" t="s">
        <v>37</v>
      </c>
      <c r="G224" s="4">
        <f t="shared" si="20"/>
        <v>1.5406000000000001E-10</v>
      </c>
      <c r="H224" s="4">
        <v>1</v>
      </c>
      <c r="I224" s="4">
        <f t="shared" si="21"/>
        <v>3.2486E-10</v>
      </c>
      <c r="J224" s="4">
        <f t="shared" si="24"/>
        <v>5.2054299999999997E-10</v>
      </c>
      <c r="K224" s="4">
        <f t="shared" si="25"/>
        <v>2.5000000000000002E-8</v>
      </c>
      <c r="L224">
        <f>'[1]Nueva tabla'!$G$10</f>
        <v>6.4818509959752269E-11</v>
      </c>
      <c r="M224">
        <f>'[1]Nueva tabla'!$G$11</f>
        <v>1.6023610170534999</v>
      </c>
      <c r="N224">
        <f>'[1]Nueva tabla'!$G$12</f>
        <v>4.7573705812580663E-29</v>
      </c>
      <c r="O224" t="str">
        <f>'[1]Nueva tabla'!$G$13</f>
        <v>?</v>
      </c>
      <c r="P224">
        <f>'[1]Nueva tabla'!$G$14</f>
        <v>1.0191168809500122</v>
      </c>
      <c r="Q224">
        <f>'[1]Nueva tabla'!$G$15</f>
        <v>171879.2815344994</v>
      </c>
      <c r="R224">
        <f>'[1]Nueva tabla'!$G$16</f>
        <v>8.1812308687234216E-24</v>
      </c>
      <c r="S224">
        <f>'[1]Nueva tabla'!$G$17</f>
        <v>75.463616706032994</v>
      </c>
      <c r="T224">
        <f>'[1]Nueva tabla'!$G$18</f>
        <v>0.37982490212966014</v>
      </c>
      <c r="U224">
        <f>'[1]Nueva tabla'!$G$19</f>
        <v>1.9771519402927968E-10</v>
      </c>
      <c r="V224">
        <f>'[1]Nueva tabla'!$G$20</f>
        <v>3.2282780597072029E-10</v>
      </c>
      <c r="W224">
        <f>'[1]Nueva tabla'!$G$21</f>
        <v>3.8029635489974883E-10</v>
      </c>
      <c r="X224">
        <f>'[1]Nueva tabla'!$F$22</f>
        <v>3.8029804193075631E-10</v>
      </c>
      <c r="Y224" s="6">
        <f>'[1]Nueva tabla'!$G$23</f>
        <v>108.44511250783229</v>
      </c>
      <c r="Z224">
        <f>'[1]Nueva tabla'!$G$24</f>
        <v>110.4775481637089</v>
      </c>
      <c r="AA224">
        <f>'[1]Nueva tabla'!$G$27</f>
        <v>95</v>
      </c>
      <c r="AB224">
        <f>'[1]Nueva tabla'!$G$28</f>
        <v>5</v>
      </c>
      <c r="AC224">
        <f>'[1]Nueva tabla'!$G$29</f>
        <v>3.2690000000000001</v>
      </c>
    </row>
    <row r="225" spans="1:29" x14ac:dyDescent="0.35">
      <c r="A225" t="s">
        <v>39</v>
      </c>
      <c r="B225" t="str">
        <f t="shared" si="26"/>
        <v>C5</v>
      </c>
      <c r="C225">
        <v>7</v>
      </c>
      <c r="D225">
        <v>0</v>
      </c>
      <c r="E225">
        <v>76.310919171074005</v>
      </c>
      <c r="F225" t="s">
        <v>37</v>
      </c>
      <c r="G225" s="4">
        <f t="shared" si="20"/>
        <v>1.5406000000000001E-10</v>
      </c>
      <c r="H225" s="4">
        <v>1</v>
      </c>
      <c r="I225" s="4">
        <f t="shared" si="21"/>
        <v>3.2486E-10</v>
      </c>
      <c r="J225" s="4">
        <f t="shared" si="24"/>
        <v>5.2054299999999997E-10</v>
      </c>
      <c r="K225" s="4">
        <f t="shared" si="25"/>
        <v>2.5000000000000002E-8</v>
      </c>
      <c r="L225">
        <f>'[1]Nueva tabla'!$G$10</f>
        <v>6.4818509959752269E-11</v>
      </c>
      <c r="M225">
        <f>'[1]Nueva tabla'!$G$11</f>
        <v>1.6023610170534999</v>
      </c>
      <c r="N225">
        <f>'[1]Nueva tabla'!$G$12</f>
        <v>4.7573705812580663E-29</v>
      </c>
      <c r="O225" t="str">
        <f>'[1]Nueva tabla'!$G$13</f>
        <v>?</v>
      </c>
      <c r="P225">
        <f>'[1]Nueva tabla'!$G$14</f>
        <v>1.0191168809500122</v>
      </c>
      <c r="Q225">
        <f>'[1]Nueva tabla'!$G$15</f>
        <v>171879.2815344994</v>
      </c>
      <c r="R225">
        <f>'[1]Nueva tabla'!$G$16</f>
        <v>8.1812308687234216E-24</v>
      </c>
      <c r="S225">
        <f>'[1]Nueva tabla'!$G$17</f>
        <v>75.463616706032994</v>
      </c>
      <c r="T225">
        <f>'[1]Nueva tabla'!$G$18</f>
        <v>0.37982490212966014</v>
      </c>
      <c r="U225">
        <f>'[1]Nueva tabla'!$G$19</f>
        <v>1.9771519402927968E-10</v>
      </c>
      <c r="V225">
        <f>'[1]Nueva tabla'!$G$20</f>
        <v>3.2282780597072029E-10</v>
      </c>
      <c r="W225">
        <f>'[1]Nueva tabla'!$G$21</f>
        <v>3.8029635489974883E-10</v>
      </c>
      <c r="X225">
        <f>'[1]Nueva tabla'!$F$22</f>
        <v>3.8029804193075631E-10</v>
      </c>
      <c r="Y225" s="6">
        <f>'[1]Nueva tabla'!$G$23</f>
        <v>108.44511250783229</v>
      </c>
      <c r="Z225">
        <f>'[1]Nueva tabla'!$G$24</f>
        <v>110.4775481637089</v>
      </c>
      <c r="AA225">
        <f>'[1]Nueva tabla'!$G$27</f>
        <v>95</v>
      </c>
      <c r="AB225">
        <f>'[1]Nueva tabla'!$G$28</f>
        <v>5</v>
      </c>
      <c r="AC225">
        <f>'[1]Nueva tabla'!$G$29</f>
        <v>3.2690000000000001</v>
      </c>
    </row>
    <row r="226" spans="1:29" x14ac:dyDescent="0.35">
      <c r="A226" t="s">
        <v>39</v>
      </c>
      <c r="B226" t="str">
        <f t="shared" si="26"/>
        <v>C5</v>
      </c>
      <c r="C226">
        <v>8</v>
      </c>
      <c r="D226">
        <v>0</v>
      </c>
      <c r="E226">
        <v>100</v>
      </c>
      <c r="F226" t="s">
        <v>37</v>
      </c>
      <c r="G226" s="4">
        <f t="shared" si="20"/>
        <v>1.5406000000000001E-10</v>
      </c>
      <c r="H226" s="4">
        <v>1</v>
      </c>
      <c r="I226" s="4">
        <f t="shared" si="21"/>
        <v>3.2486E-10</v>
      </c>
      <c r="J226" s="4">
        <f t="shared" si="24"/>
        <v>5.2054299999999997E-10</v>
      </c>
      <c r="K226" s="4">
        <f t="shared" si="25"/>
        <v>2.5000000000000002E-8</v>
      </c>
      <c r="L226">
        <f>'[1]Nueva tabla'!$G$10</f>
        <v>6.4818509959752269E-11</v>
      </c>
      <c r="M226">
        <f>'[1]Nueva tabla'!$G$11</f>
        <v>1.6023610170534999</v>
      </c>
      <c r="N226">
        <f>'[1]Nueva tabla'!$G$12</f>
        <v>4.7573705812580663E-29</v>
      </c>
      <c r="O226" t="str">
        <f>'[1]Nueva tabla'!$G$13</f>
        <v>?</v>
      </c>
      <c r="P226">
        <f>'[1]Nueva tabla'!$G$14</f>
        <v>1.0191168809500122</v>
      </c>
      <c r="Q226">
        <f>'[1]Nueva tabla'!$G$15</f>
        <v>171879.2815344994</v>
      </c>
      <c r="R226">
        <f>'[1]Nueva tabla'!$G$16</f>
        <v>8.1812308687234216E-24</v>
      </c>
      <c r="S226">
        <f>'[1]Nueva tabla'!$G$17</f>
        <v>75.463616706032994</v>
      </c>
      <c r="T226">
        <f>'[1]Nueva tabla'!$G$18</f>
        <v>0.37982490212966014</v>
      </c>
      <c r="U226">
        <f>'[1]Nueva tabla'!$G$19</f>
        <v>1.9771519402927968E-10</v>
      </c>
      <c r="V226">
        <f>'[1]Nueva tabla'!$G$20</f>
        <v>3.2282780597072029E-10</v>
      </c>
      <c r="W226">
        <f>'[1]Nueva tabla'!$G$21</f>
        <v>3.8029635489974883E-10</v>
      </c>
      <c r="X226">
        <f>'[1]Nueva tabla'!$F$22</f>
        <v>3.8029804193075631E-10</v>
      </c>
      <c r="Y226" s="6">
        <f>'[1]Nueva tabla'!$G$23</f>
        <v>108.44511250783229</v>
      </c>
      <c r="Z226">
        <f>'[1]Nueva tabla'!$G$24</f>
        <v>110.4775481637089</v>
      </c>
      <c r="AA226">
        <f>'[1]Nueva tabla'!$G$27</f>
        <v>95</v>
      </c>
      <c r="AB226">
        <f>'[1]Nueva tabla'!$G$28</f>
        <v>5</v>
      </c>
      <c r="AC226">
        <f>'[1]Nueva tabla'!$G$29</f>
        <v>3.2690000000000001</v>
      </c>
    </row>
    <row r="227" spans="1:29" x14ac:dyDescent="0.35">
      <c r="A227" t="s">
        <v>39</v>
      </c>
      <c r="B227" t="str">
        <f t="shared" si="26"/>
        <v>C5</v>
      </c>
      <c r="C227">
        <v>0</v>
      </c>
      <c r="D227">
        <v>20</v>
      </c>
      <c r="E227">
        <v>3.6397284414804001</v>
      </c>
      <c r="F227" t="s">
        <v>37</v>
      </c>
      <c r="G227" s="4">
        <f t="shared" si="20"/>
        <v>1.5406000000000001E-10</v>
      </c>
      <c r="H227" s="4">
        <v>1</v>
      </c>
      <c r="I227" s="4">
        <f t="shared" si="21"/>
        <v>3.2486E-10</v>
      </c>
      <c r="J227" s="4">
        <f t="shared" si="24"/>
        <v>5.2054299999999997E-10</v>
      </c>
      <c r="K227" s="4">
        <f t="shared" si="25"/>
        <v>2.5000000000000002E-8</v>
      </c>
      <c r="L227">
        <f>'[1]Nueva tabla'!$G$10</f>
        <v>6.4818509959752269E-11</v>
      </c>
      <c r="M227">
        <f>'[1]Nueva tabla'!$G$11</f>
        <v>1.6023610170534999</v>
      </c>
      <c r="N227">
        <f>'[1]Nueva tabla'!$G$12</f>
        <v>4.7573705812580663E-29</v>
      </c>
      <c r="O227" t="str">
        <f>'[1]Nueva tabla'!$G$13</f>
        <v>?</v>
      </c>
      <c r="P227">
        <f>'[1]Nueva tabla'!$G$14</f>
        <v>1.0191168809500122</v>
      </c>
      <c r="Q227">
        <f>'[1]Nueva tabla'!$G$15</f>
        <v>171879.2815344994</v>
      </c>
      <c r="R227">
        <f>'[1]Nueva tabla'!$G$16</f>
        <v>8.1812308687234216E-24</v>
      </c>
      <c r="S227">
        <f>'[1]Nueva tabla'!$G$17</f>
        <v>75.463616706032994</v>
      </c>
      <c r="T227">
        <f>'[1]Nueva tabla'!$G$18</f>
        <v>0.37982490212966014</v>
      </c>
      <c r="U227">
        <f>'[1]Nueva tabla'!$G$19</f>
        <v>1.9771519402927968E-10</v>
      </c>
      <c r="V227">
        <f>'[1]Nueva tabla'!$G$20</f>
        <v>3.2282780597072029E-10</v>
      </c>
      <c r="W227">
        <f>'[1]Nueva tabla'!$G$21</f>
        <v>3.8029635489974883E-10</v>
      </c>
      <c r="X227">
        <f>'[1]Nueva tabla'!$F$22</f>
        <v>3.8029804193075631E-10</v>
      </c>
      <c r="Y227" s="6">
        <f>'[1]Nueva tabla'!$G$23</f>
        <v>108.44511250783229</v>
      </c>
      <c r="Z227">
        <f>'[1]Nueva tabla'!$G$24</f>
        <v>110.4775481637089</v>
      </c>
      <c r="AA227">
        <f>'[1]Nueva tabla'!$G$27</f>
        <v>95</v>
      </c>
      <c r="AB227">
        <f>'[1]Nueva tabla'!$G$28</f>
        <v>5</v>
      </c>
      <c r="AC227">
        <f>'[1]Nueva tabla'!$G$29</f>
        <v>3.2690000000000001</v>
      </c>
    </row>
    <row r="228" spans="1:29" x14ac:dyDescent="0.35">
      <c r="A228" t="s">
        <v>39</v>
      </c>
      <c r="B228" t="str">
        <f t="shared" si="26"/>
        <v>C5</v>
      </c>
      <c r="C228">
        <v>1</v>
      </c>
      <c r="D228">
        <v>20</v>
      </c>
      <c r="E228">
        <v>2.46761252465615</v>
      </c>
      <c r="F228" t="s">
        <v>37</v>
      </c>
      <c r="G228" s="4">
        <f t="shared" si="20"/>
        <v>1.5406000000000001E-10</v>
      </c>
      <c r="H228" s="4">
        <v>1</v>
      </c>
      <c r="I228" s="4">
        <f t="shared" si="21"/>
        <v>3.2486E-10</v>
      </c>
      <c r="J228" s="4">
        <f t="shared" si="24"/>
        <v>5.2054299999999997E-10</v>
      </c>
      <c r="K228" s="4">
        <f t="shared" si="25"/>
        <v>2.5000000000000002E-8</v>
      </c>
      <c r="L228">
        <f>'[1]Nueva tabla'!$G$10</f>
        <v>6.4818509959752269E-11</v>
      </c>
      <c r="M228">
        <f>'[1]Nueva tabla'!$G$11</f>
        <v>1.6023610170534999</v>
      </c>
      <c r="N228">
        <f>'[1]Nueva tabla'!$G$12</f>
        <v>4.7573705812580663E-29</v>
      </c>
      <c r="O228" t="str">
        <f>'[1]Nueva tabla'!$G$13</f>
        <v>?</v>
      </c>
      <c r="P228">
        <f>'[1]Nueva tabla'!$G$14</f>
        <v>1.0191168809500122</v>
      </c>
      <c r="Q228">
        <f>'[1]Nueva tabla'!$G$15</f>
        <v>171879.2815344994</v>
      </c>
      <c r="R228">
        <f>'[1]Nueva tabla'!$G$16</f>
        <v>8.1812308687234216E-24</v>
      </c>
      <c r="S228">
        <f>'[1]Nueva tabla'!$G$17</f>
        <v>75.463616706032994</v>
      </c>
      <c r="T228">
        <f>'[1]Nueva tabla'!$G$18</f>
        <v>0.37982490212966014</v>
      </c>
      <c r="U228">
        <f>'[1]Nueva tabla'!$G$19</f>
        <v>1.9771519402927968E-10</v>
      </c>
      <c r="V228">
        <f>'[1]Nueva tabla'!$G$20</f>
        <v>3.2282780597072029E-10</v>
      </c>
      <c r="W228">
        <f>'[1]Nueva tabla'!$G$21</f>
        <v>3.8029635489974883E-10</v>
      </c>
      <c r="X228">
        <f>'[1]Nueva tabla'!$F$22</f>
        <v>3.8029804193075631E-10</v>
      </c>
      <c r="Y228" s="6">
        <f>'[1]Nueva tabla'!$G$23</f>
        <v>108.44511250783229</v>
      </c>
      <c r="Z228">
        <f>'[1]Nueva tabla'!$G$24</f>
        <v>110.4775481637089</v>
      </c>
      <c r="AA228">
        <f>'[1]Nueva tabla'!$G$27</f>
        <v>95</v>
      </c>
      <c r="AB228">
        <f>'[1]Nueva tabla'!$G$28</f>
        <v>5</v>
      </c>
      <c r="AC228">
        <f>'[1]Nueva tabla'!$G$29</f>
        <v>3.2690000000000001</v>
      </c>
    </row>
    <row r="229" spans="1:29" x14ac:dyDescent="0.35">
      <c r="A229" t="s">
        <v>39</v>
      </c>
      <c r="B229" t="str">
        <f t="shared" si="26"/>
        <v>C5</v>
      </c>
      <c r="C229">
        <v>2</v>
      </c>
      <c r="D229">
        <v>20</v>
      </c>
      <c r="E229">
        <v>0</v>
      </c>
      <c r="F229" t="s">
        <v>37</v>
      </c>
      <c r="G229" s="4">
        <f t="shared" si="20"/>
        <v>1.5406000000000001E-10</v>
      </c>
      <c r="H229" s="4">
        <v>1</v>
      </c>
      <c r="I229" s="4">
        <f t="shared" si="21"/>
        <v>3.2486E-10</v>
      </c>
      <c r="J229" s="4">
        <f t="shared" si="24"/>
        <v>5.2054299999999997E-10</v>
      </c>
      <c r="K229" s="4">
        <f t="shared" si="25"/>
        <v>2.5000000000000002E-8</v>
      </c>
      <c r="L229">
        <f>'[1]Nueva tabla'!$G$10</f>
        <v>6.4818509959752269E-11</v>
      </c>
      <c r="M229">
        <f>'[1]Nueva tabla'!$G$11</f>
        <v>1.6023610170534999</v>
      </c>
      <c r="N229">
        <f>'[1]Nueva tabla'!$G$12</f>
        <v>4.7573705812580663E-29</v>
      </c>
      <c r="O229" t="str">
        <f>'[1]Nueva tabla'!$G$13</f>
        <v>?</v>
      </c>
      <c r="P229">
        <f>'[1]Nueva tabla'!$G$14</f>
        <v>1.0191168809500122</v>
      </c>
      <c r="Q229">
        <f>'[1]Nueva tabla'!$G$15</f>
        <v>171879.2815344994</v>
      </c>
      <c r="R229">
        <f>'[1]Nueva tabla'!$G$16</f>
        <v>8.1812308687234216E-24</v>
      </c>
      <c r="S229">
        <f>'[1]Nueva tabla'!$G$17</f>
        <v>75.463616706032994</v>
      </c>
      <c r="T229">
        <f>'[1]Nueva tabla'!$G$18</f>
        <v>0.37982490212966014</v>
      </c>
      <c r="U229">
        <f>'[1]Nueva tabla'!$G$19</f>
        <v>1.9771519402927968E-10</v>
      </c>
      <c r="V229">
        <f>'[1]Nueva tabla'!$G$20</f>
        <v>3.2282780597072029E-10</v>
      </c>
      <c r="W229">
        <f>'[1]Nueva tabla'!$G$21</f>
        <v>3.8029635489974883E-10</v>
      </c>
      <c r="X229">
        <f>'[1]Nueva tabla'!$F$22</f>
        <v>3.8029804193075631E-10</v>
      </c>
      <c r="Y229" s="6">
        <f>'[1]Nueva tabla'!$G$23</f>
        <v>108.44511250783229</v>
      </c>
      <c r="Z229">
        <f>'[1]Nueva tabla'!$G$24</f>
        <v>110.4775481637089</v>
      </c>
      <c r="AA229">
        <f>'[1]Nueva tabla'!$G$27</f>
        <v>95</v>
      </c>
      <c r="AB229">
        <f>'[1]Nueva tabla'!$G$28</f>
        <v>5</v>
      </c>
      <c r="AC229">
        <f>'[1]Nueva tabla'!$G$29</f>
        <v>3.2690000000000001</v>
      </c>
    </row>
    <row r="230" spans="1:29" x14ac:dyDescent="0.35">
      <c r="A230" t="s">
        <v>39</v>
      </c>
      <c r="B230" t="str">
        <f t="shared" si="26"/>
        <v>C5</v>
      </c>
      <c r="C230">
        <v>3</v>
      </c>
      <c r="D230">
        <v>20</v>
      </c>
      <c r="E230">
        <v>2.46761252465615</v>
      </c>
      <c r="F230" t="s">
        <v>37</v>
      </c>
      <c r="G230" s="4">
        <f t="shared" ref="G230:G289" si="27">1.5406*10^-10</f>
        <v>1.5406000000000001E-10</v>
      </c>
      <c r="H230" s="4">
        <v>1</v>
      </c>
      <c r="I230" s="4">
        <f t="shared" si="21"/>
        <v>3.2486E-10</v>
      </c>
      <c r="J230" s="4">
        <f t="shared" si="24"/>
        <v>5.2054299999999997E-10</v>
      </c>
      <c r="K230" s="4">
        <f t="shared" si="25"/>
        <v>2.5000000000000002E-8</v>
      </c>
      <c r="L230">
        <f>'[1]Nueva tabla'!$G$10</f>
        <v>6.4818509959752269E-11</v>
      </c>
      <c r="M230">
        <f>'[1]Nueva tabla'!$G$11</f>
        <v>1.6023610170534999</v>
      </c>
      <c r="N230">
        <f>'[1]Nueva tabla'!$G$12</f>
        <v>4.7573705812580663E-29</v>
      </c>
      <c r="O230" t="str">
        <f>'[1]Nueva tabla'!$G$13</f>
        <v>?</v>
      </c>
      <c r="P230">
        <f>'[1]Nueva tabla'!$G$14</f>
        <v>1.0191168809500122</v>
      </c>
      <c r="Q230">
        <f>'[1]Nueva tabla'!$G$15</f>
        <v>171879.2815344994</v>
      </c>
      <c r="R230">
        <f>'[1]Nueva tabla'!$G$16</f>
        <v>8.1812308687234216E-24</v>
      </c>
      <c r="S230">
        <f>'[1]Nueva tabla'!$G$17</f>
        <v>75.463616706032994</v>
      </c>
      <c r="T230">
        <f>'[1]Nueva tabla'!$G$18</f>
        <v>0.37982490212966014</v>
      </c>
      <c r="U230">
        <f>'[1]Nueva tabla'!$G$19</f>
        <v>1.9771519402927968E-10</v>
      </c>
      <c r="V230">
        <f>'[1]Nueva tabla'!$G$20</f>
        <v>3.2282780597072029E-10</v>
      </c>
      <c r="W230">
        <f>'[1]Nueva tabla'!$G$21</f>
        <v>3.8029635489974883E-10</v>
      </c>
      <c r="X230">
        <f>'[1]Nueva tabla'!$F$22</f>
        <v>3.8029804193075631E-10</v>
      </c>
      <c r="Y230" s="6">
        <f>'[1]Nueva tabla'!$G$23</f>
        <v>108.44511250783229</v>
      </c>
      <c r="Z230">
        <f>'[1]Nueva tabla'!$G$24</f>
        <v>110.4775481637089</v>
      </c>
      <c r="AA230">
        <f>'[1]Nueva tabla'!$G$27</f>
        <v>95</v>
      </c>
      <c r="AB230">
        <f>'[1]Nueva tabla'!$G$28</f>
        <v>5</v>
      </c>
      <c r="AC230">
        <f>'[1]Nueva tabla'!$G$29</f>
        <v>3.2690000000000001</v>
      </c>
    </row>
    <row r="231" spans="1:29" x14ac:dyDescent="0.35">
      <c r="A231" t="s">
        <v>39</v>
      </c>
      <c r="B231" t="str">
        <f t="shared" si="26"/>
        <v>C5</v>
      </c>
      <c r="C231">
        <v>4</v>
      </c>
      <c r="D231">
        <v>20</v>
      </c>
      <c r="E231">
        <v>4.5033929083919801</v>
      </c>
      <c r="F231" t="s">
        <v>37</v>
      </c>
      <c r="G231" s="4">
        <f t="shared" si="27"/>
        <v>1.5406000000000001E-10</v>
      </c>
      <c r="H231" s="4">
        <v>1</v>
      </c>
      <c r="I231" s="4">
        <f t="shared" si="21"/>
        <v>3.2486E-10</v>
      </c>
      <c r="J231" s="4">
        <f t="shared" si="24"/>
        <v>5.2054299999999997E-10</v>
      </c>
      <c r="K231" s="4">
        <f t="shared" si="25"/>
        <v>2.5000000000000002E-8</v>
      </c>
      <c r="L231">
        <f>'[1]Nueva tabla'!$G$10</f>
        <v>6.4818509959752269E-11</v>
      </c>
      <c r="M231">
        <f>'[1]Nueva tabla'!$G$11</f>
        <v>1.6023610170534999</v>
      </c>
      <c r="N231">
        <f>'[1]Nueva tabla'!$G$12</f>
        <v>4.7573705812580663E-29</v>
      </c>
      <c r="O231" t="str">
        <f>'[1]Nueva tabla'!$G$13</f>
        <v>?</v>
      </c>
      <c r="P231">
        <f>'[1]Nueva tabla'!$G$14</f>
        <v>1.0191168809500122</v>
      </c>
      <c r="Q231">
        <f>'[1]Nueva tabla'!$G$15</f>
        <v>171879.2815344994</v>
      </c>
      <c r="R231">
        <f>'[1]Nueva tabla'!$G$16</f>
        <v>8.1812308687234216E-24</v>
      </c>
      <c r="S231">
        <f>'[1]Nueva tabla'!$G$17</f>
        <v>75.463616706032994</v>
      </c>
      <c r="T231">
        <f>'[1]Nueva tabla'!$G$18</f>
        <v>0.37982490212966014</v>
      </c>
      <c r="U231">
        <f>'[1]Nueva tabla'!$G$19</f>
        <v>1.9771519402927968E-10</v>
      </c>
      <c r="V231">
        <f>'[1]Nueva tabla'!$G$20</f>
        <v>3.2282780597072029E-10</v>
      </c>
      <c r="W231">
        <f>'[1]Nueva tabla'!$G$21</f>
        <v>3.8029635489974883E-10</v>
      </c>
      <c r="X231">
        <f>'[1]Nueva tabla'!$F$22</f>
        <v>3.8029804193075631E-10</v>
      </c>
      <c r="Y231" s="6">
        <f>'[1]Nueva tabla'!$G$23</f>
        <v>108.44511250783229</v>
      </c>
      <c r="Z231">
        <f>'[1]Nueva tabla'!$G$24</f>
        <v>110.4775481637089</v>
      </c>
      <c r="AA231">
        <f>'[1]Nueva tabla'!$G$27</f>
        <v>95</v>
      </c>
      <c r="AB231">
        <f>'[1]Nueva tabla'!$G$28</f>
        <v>5</v>
      </c>
      <c r="AC231">
        <f>'[1]Nueva tabla'!$G$29</f>
        <v>3.2690000000000001</v>
      </c>
    </row>
    <row r="232" spans="1:29" x14ac:dyDescent="0.35">
      <c r="A232" t="s">
        <v>39</v>
      </c>
      <c r="B232" t="str">
        <f t="shared" si="26"/>
        <v>C5</v>
      </c>
      <c r="C232">
        <v>5</v>
      </c>
      <c r="D232">
        <v>20</v>
      </c>
      <c r="E232">
        <v>10.1789019186792</v>
      </c>
      <c r="F232" t="s">
        <v>37</v>
      </c>
      <c r="G232" s="4">
        <f t="shared" si="27"/>
        <v>1.5406000000000001E-10</v>
      </c>
      <c r="H232" s="4">
        <v>1</v>
      </c>
      <c r="I232" s="4">
        <f t="shared" si="21"/>
        <v>3.2486E-10</v>
      </c>
      <c r="J232" s="4">
        <f t="shared" si="24"/>
        <v>5.2054299999999997E-10</v>
      </c>
      <c r="K232" s="4">
        <f t="shared" si="25"/>
        <v>2.5000000000000002E-8</v>
      </c>
      <c r="L232">
        <f>'[1]Nueva tabla'!$G$10</f>
        <v>6.4818509959752269E-11</v>
      </c>
      <c r="M232">
        <f>'[1]Nueva tabla'!$G$11</f>
        <v>1.6023610170534999</v>
      </c>
      <c r="N232">
        <f>'[1]Nueva tabla'!$G$12</f>
        <v>4.7573705812580663E-29</v>
      </c>
      <c r="O232" t="str">
        <f>'[1]Nueva tabla'!$G$13</f>
        <v>?</v>
      </c>
      <c r="P232">
        <f>'[1]Nueva tabla'!$G$14</f>
        <v>1.0191168809500122</v>
      </c>
      <c r="Q232">
        <f>'[1]Nueva tabla'!$G$15</f>
        <v>171879.2815344994</v>
      </c>
      <c r="R232">
        <f>'[1]Nueva tabla'!$G$16</f>
        <v>8.1812308687234216E-24</v>
      </c>
      <c r="S232">
        <f>'[1]Nueva tabla'!$G$17</f>
        <v>75.463616706032994</v>
      </c>
      <c r="T232">
        <f>'[1]Nueva tabla'!$G$18</f>
        <v>0.37982490212966014</v>
      </c>
      <c r="U232">
        <f>'[1]Nueva tabla'!$G$19</f>
        <v>1.9771519402927968E-10</v>
      </c>
      <c r="V232">
        <f>'[1]Nueva tabla'!$G$20</f>
        <v>3.2282780597072029E-10</v>
      </c>
      <c r="W232">
        <f>'[1]Nueva tabla'!$G$21</f>
        <v>3.8029635489974883E-10</v>
      </c>
      <c r="X232">
        <f>'[1]Nueva tabla'!$F$22</f>
        <v>3.8029804193075631E-10</v>
      </c>
      <c r="Y232" s="6">
        <f>'[1]Nueva tabla'!$G$23</f>
        <v>108.44511250783229</v>
      </c>
      <c r="Z232">
        <f>'[1]Nueva tabla'!$G$24</f>
        <v>110.4775481637089</v>
      </c>
      <c r="AA232">
        <f>'[1]Nueva tabla'!$G$27</f>
        <v>95</v>
      </c>
      <c r="AB232">
        <f>'[1]Nueva tabla'!$G$28</f>
        <v>5</v>
      </c>
      <c r="AC232">
        <f>'[1]Nueva tabla'!$G$29</f>
        <v>3.2690000000000001</v>
      </c>
    </row>
    <row r="233" spans="1:29" x14ac:dyDescent="0.35">
      <c r="A233" t="s">
        <v>39</v>
      </c>
      <c r="B233" t="str">
        <f t="shared" si="26"/>
        <v>C5</v>
      </c>
      <c r="C233">
        <v>6</v>
      </c>
      <c r="D233">
        <v>20</v>
      </c>
      <c r="E233">
        <v>24.3676741667907</v>
      </c>
      <c r="F233" t="s">
        <v>37</v>
      </c>
      <c r="G233" s="4">
        <f t="shared" si="27"/>
        <v>1.5406000000000001E-10</v>
      </c>
      <c r="H233" s="4">
        <v>1</v>
      </c>
      <c r="I233" s="4">
        <f t="shared" si="21"/>
        <v>3.2486E-10</v>
      </c>
      <c r="J233" s="4">
        <f t="shared" si="24"/>
        <v>5.2054299999999997E-10</v>
      </c>
      <c r="K233" s="4">
        <f t="shared" si="25"/>
        <v>2.5000000000000002E-8</v>
      </c>
      <c r="L233">
        <f>'[1]Nueva tabla'!$G$10</f>
        <v>6.4818509959752269E-11</v>
      </c>
      <c r="M233">
        <f>'[1]Nueva tabla'!$G$11</f>
        <v>1.6023610170534999</v>
      </c>
      <c r="N233">
        <f>'[1]Nueva tabla'!$G$12</f>
        <v>4.7573705812580663E-29</v>
      </c>
      <c r="O233" t="str">
        <f>'[1]Nueva tabla'!$G$13</f>
        <v>?</v>
      </c>
      <c r="P233">
        <f>'[1]Nueva tabla'!$G$14</f>
        <v>1.0191168809500122</v>
      </c>
      <c r="Q233">
        <f>'[1]Nueva tabla'!$G$15</f>
        <v>171879.2815344994</v>
      </c>
      <c r="R233">
        <f>'[1]Nueva tabla'!$G$16</f>
        <v>8.1812308687234216E-24</v>
      </c>
      <c r="S233">
        <f>'[1]Nueva tabla'!$G$17</f>
        <v>75.463616706032994</v>
      </c>
      <c r="T233">
        <f>'[1]Nueva tabla'!$G$18</f>
        <v>0.37982490212966014</v>
      </c>
      <c r="U233">
        <f>'[1]Nueva tabla'!$G$19</f>
        <v>1.9771519402927968E-10</v>
      </c>
      <c r="V233">
        <f>'[1]Nueva tabla'!$G$20</f>
        <v>3.2282780597072029E-10</v>
      </c>
      <c r="W233">
        <f>'[1]Nueva tabla'!$G$21</f>
        <v>3.8029635489974883E-10</v>
      </c>
      <c r="X233">
        <f>'[1]Nueva tabla'!$F$22</f>
        <v>3.8029804193075631E-10</v>
      </c>
      <c r="Y233" s="6">
        <f>'[1]Nueva tabla'!$G$23</f>
        <v>108.44511250783229</v>
      </c>
      <c r="Z233">
        <f>'[1]Nueva tabla'!$G$24</f>
        <v>110.4775481637089</v>
      </c>
      <c r="AA233">
        <f>'[1]Nueva tabla'!$G$27</f>
        <v>95</v>
      </c>
      <c r="AB233">
        <f>'[1]Nueva tabla'!$G$28</f>
        <v>5</v>
      </c>
      <c r="AC233">
        <f>'[1]Nueva tabla'!$G$29</f>
        <v>3.2690000000000001</v>
      </c>
    </row>
    <row r="234" spans="1:29" x14ac:dyDescent="0.35">
      <c r="A234" t="s">
        <v>39</v>
      </c>
      <c r="B234" t="str">
        <f t="shared" si="26"/>
        <v>C5</v>
      </c>
      <c r="C234">
        <v>7</v>
      </c>
      <c r="D234">
        <v>20</v>
      </c>
      <c r="E234">
        <v>37.692782133061598</v>
      </c>
      <c r="F234" t="s">
        <v>37</v>
      </c>
      <c r="G234" s="4">
        <f t="shared" si="27"/>
        <v>1.5406000000000001E-10</v>
      </c>
      <c r="H234" s="4">
        <v>1</v>
      </c>
      <c r="I234" s="4">
        <f t="shared" si="21"/>
        <v>3.2486E-10</v>
      </c>
      <c r="J234" s="4">
        <f t="shared" si="24"/>
        <v>5.2054299999999997E-10</v>
      </c>
      <c r="K234" s="4">
        <f t="shared" si="25"/>
        <v>2.5000000000000002E-8</v>
      </c>
      <c r="L234">
        <f>'[1]Nueva tabla'!$G$10</f>
        <v>6.4818509959752269E-11</v>
      </c>
      <c r="M234">
        <f>'[1]Nueva tabla'!$G$11</f>
        <v>1.6023610170534999</v>
      </c>
      <c r="N234">
        <f>'[1]Nueva tabla'!$G$12</f>
        <v>4.7573705812580663E-29</v>
      </c>
      <c r="O234" t="str">
        <f>'[1]Nueva tabla'!$G$13</f>
        <v>?</v>
      </c>
      <c r="P234">
        <f>'[1]Nueva tabla'!$G$14</f>
        <v>1.0191168809500122</v>
      </c>
      <c r="Q234">
        <f>'[1]Nueva tabla'!$G$15</f>
        <v>171879.2815344994</v>
      </c>
      <c r="R234">
        <f>'[1]Nueva tabla'!$G$16</f>
        <v>8.1812308687234216E-24</v>
      </c>
      <c r="S234">
        <f>'[1]Nueva tabla'!$G$17</f>
        <v>75.463616706032994</v>
      </c>
      <c r="T234">
        <f>'[1]Nueva tabla'!$G$18</f>
        <v>0.37982490212966014</v>
      </c>
      <c r="U234">
        <f>'[1]Nueva tabla'!$G$19</f>
        <v>1.9771519402927968E-10</v>
      </c>
      <c r="V234">
        <f>'[1]Nueva tabla'!$G$20</f>
        <v>3.2282780597072029E-10</v>
      </c>
      <c r="W234">
        <f>'[1]Nueva tabla'!$G$21</f>
        <v>3.8029635489974883E-10</v>
      </c>
      <c r="X234">
        <f>'[1]Nueva tabla'!$F$22</f>
        <v>3.8029804193075631E-10</v>
      </c>
      <c r="Y234" s="6">
        <f>'[1]Nueva tabla'!$G$23</f>
        <v>108.44511250783229</v>
      </c>
      <c r="Z234">
        <f>'[1]Nueva tabla'!$G$24</f>
        <v>110.4775481637089</v>
      </c>
      <c r="AA234">
        <f>'[1]Nueva tabla'!$G$27</f>
        <v>95</v>
      </c>
      <c r="AB234">
        <f>'[1]Nueva tabla'!$G$28</f>
        <v>5</v>
      </c>
      <c r="AC234">
        <f>'[1]Nueva tabla'!$G$29</f>
        <v>3.2690000000000001</v>
      </c>
    </row>
    <row r="235" spans="1:29" x14ac:dyDescent="0.35">
      <c r="A235" t="s">
        <v>39</v>
      </c>
      <c r="B235" t="str">
        <f t="shared" si="26"/>
        <v>C5</v>
      </c>
      <c r="C235">
        <v>8</v>
      </c>
      <c r="D235">
        <v>20</v>
      </c>
      <c r="E235">
        <v>42.442936423468801</v>
      </c>
      <c r="F235" t="s">
        <v>37</v>
      </c>
      <c r="G235" s="4">
        <f t="shared" si="27"/>
        <v>1.5406000000000001E-10</v>
      </c>
      <c r="H235" s="4">
        <v>1</v>
      </c>
      <c r="I235" s="4">
        <f t="shared" si="21"/>
        <v>3.2486E-10</v>
      </c>
      <c r="J235" s="4">
        <f t="shared" si="24"/>
        <v>5.2054299999999997E-10</v>
      </c>
      <c r="K235" s="4">
        <f t="shared" si="25"/>
        <v>2.5000000000000002E-8</v>
      </c>
      <c r="L235">
        <f>'[1]Nueva tabla'!$G$10</f>
        <v>6.4818509959752269E-11</v>
      </c>
      <c r="M235">
        <f>'[1]Nueva tabla'!$G$11</f>
        <v>1.6023610170534999</v>
      </c>
      <c r="N235">
        <f>'[1]Nueva tabla'!$G$12</f>
        <v>4.7573705812580663E-29</v>
      </c>
      <c r="O235" t="str">
        <f>'[1]Nueva tabla'!$G$13</f>
        <v>?</v>
      </c>
      <c r="P235">
        <f>'[1]Nueva tabla'!$G$14</f>
        <v>1.0191168809500122</v>
      </c>
      <c r="Q235">
        <f>'[1]Nueva tabla'!$G$15</f>
        <v>171879.2815344994</v>
      </c>
      <c r="R235">
        <f>'[1]Nueva tabla'!$G$16</f>
        <v>8.1812308687234216E-24</v>
      </c>
      <c r="S235">
        <f>'[1]Nueva tabla'!$G$17</f>
        <v>75.463616706032994</v>
      </c>
      <c r="T235">
        <f>'[1]Nueva tabla'!$G$18</f>
        <v>0.37982490212966014</v>
      </c>
      <c r="U235">
        <f>'[1]Nueva tabla'!$G$19</f>
        <v>1.9771519402927968E-10</v>
      </c>
      <c r="V235">
        <f>'[1]Nueva tabla'!$G$20</f>
        <v>3.2282780597072029E-10</v>
      </c>
      <c r="W235">
        <f>'[1]Nueva tabla'!$G$21</f>
        <v>3.8029635489974883E-10</v>
      </c>
      <c r="X235">
        <f>'[1]Nueva tabla'!$F$22</f>
        <v>3.8029804193075631E-10</v>
      </c>
      <c r="Y235" s="6">
        <f>'[1]Nueva tabla'!$G$23</f>
        <v>108.44511250783229</v>
      </c>
      <c r="Z235">
        <f>'[1]Nueva tabla'!$G$24</f>
        <v>110.4775481637089</v>
      </c>
      <c r="AA235">
        <f>'[1]Nueva tabla'!$G$27</f>
        <v>95</v>
      </c>
      <c r="AB235">
        <f>'[1]Nueva tabla'!$G$28</f>
        <v>5</v>
      </c>
      <c r="AC235">
        <f>'[1]Nueva tabla'!$G$29</f>
        <v>3.2690000000000001</v>
      </c>
    </row>
    <row r="236" spans="1:29" x14ac:dyDescent="0.35">
      <c r="A236" t="s">
        <v>39</v>
      </c>
      <c r="B236" t="str">
        <f t="shared" si="26"/>
        <v>C5</v>
      </c>
      <c r="C236">
        <v>0</v>
      </c>
      <c r="D236">
        <v>40</v>
      </c>
      <c r="E236" s="9">
        <v>3.6397284399999998</v>
      </c>
      <c r="F236" t="s">
        <v>37</v>
      </c>
      <c r="G236" s="4">
        <f t="shared" si="27"/>
        <v>1.5406000000000001E-10</v>
      </c>
      <c r="H236" s="4">
        <v>1</v>
      </c>
      <c r="I236" s="4">
        <f t="shared" si="21"/>
        <v>3.2486E-10</v>
      </c>
      <c r="J236" s="4">
        <f t="shared" si="24"/>
        <v>5.2054299999999997E-10</v>
      </c>
      <c r="K236" s="4">
        <f t="shared" si="25"/>
        <v>2.5000000000000002E-8</v>
      </c>
      <c r="L236">
        <f>'[1]Nueva tabla'!$G$10</f>
        <v>6.4818509959752269E-11</v>
      </c>
      <c r="M236">
        <f>'[1]Nueva tabla'!$G$11</f>
        <v>1.6023610170534999</v>
      </c>
      <c r="N236">
        <f>'[1]Nueva tabla'!$G$12</f>
        <v>4.7573705812580663E-29</v>
      </c>
      <c r="O236" t="str">
        <f>'[1]Nueva tabla'!$G$13</f>
        <v>?</v>
      </c>
      <c r="P236">
        <f>'[1]Nueva tabla'!$G$14</f>
        <v>1.0191168809500122</v>
      </c>
      <c r="Q236">
        <f>'[1]Nueva tabla'!$G$15</f>
        <v>171879.2815344994</v>
      </c>
      <c r="R236">
        <f>'[1]Nueva tabla'!$G$16</f>
        <v>8.1812308687234216E-24</v>
      </c>
      <c r="S236">
        <f>'[1]Nueva tabla'!$G$17</f>
        <v>75.463616706032994</v>
      </c>
      <c r="T236">
        <f>'[1]Nueva tabla'!$G$18</f>
        <v>0.37982490212966014</v>
      </c>
      <c r="U236">
        <f>'[1]Nueva tabla'!$G$19</f>
        <v>1.9771519402927968E-10</v>
      </c>
      <c r="V236">
        <f>'[1]Nueva tabla'!$G$20</f>
        <v>3.2282780597072029E-10</v>
      </c>
      <c r="W236">
        <f>'[1]Nueva tabla'!$G$21</f>
        <v>3.8029635489974883E-10</v>
      </c>
      <c r="X236">
        <f>'[1]Nueva tabla'!$F$22</f>
        <v>3.8029804193075631E-10</v>
      </c>
      <c r="Y236" s="6">
        <f>'[1]Nueva tabla'!$G$23</f>
        <v>108.44511250783229</v>
      </c>
      <c r="Z236">
        <f>'[1]Nueva tabla'!$G$24</f>
        <v>110.4775481637089</v>
      </c>
      <c r="AA236">
        <f>'[1]Nueva tabla'!$G$27</f>
        <v>95</v>
      </c>
      <c r="AB236">
        <f>'[1]Nueva tabla'!$G$28</f>
        <v>5</v>
      </c>
      <c r="AC236">
        <f>'[1]Nueva tabla'!$G$29</f>
        <v>3.2690000000000001</v>
      </c>
    </row>
    <row r="237" spans="1:29" x14ac:dyDescent="0.35">
      <c r="A237" t="s">
        <v>39</v>
      </c>
      <c r="B237" t="str">
        <f t="shared" si="26"/>
        <v>C5</v>
      </c>
      <c r="C237">
        <v>1</v>
      </c>
      <c r="D237">
        <v>40</v>
      </c>
      <c r="E237" s="9">
        <v>3.6397284399999998</v>
      </c>
      <c r="F237" t="s">
        <v>37</v>
      </c>
      <c r="G237" s="4">
        <f t="shared" si="27"/>
        <v>1.5406000000000001E-10</v>
      </c>
      <c r="H237" s="4">
        <v>1</v>
      </c>
      <c r="I237" s="4">
        <f t="shared" si="21"/>
        <v>3.2486E-10</v>
      </c>
      <c r="J237" s="4">
        <f t="shared" si="24"/>
        <v>5.2054299999999997E-10</v>
      </c>
      <c r="K237" s="4">
        <f t="shared" si="25"/>
        <v>2.5000000000000002E-8</v>
      </c>
      <c r="L237">
        <f>'[1]Nueva tabla'!$G$10</f>
        <v>6.4818509959752269E-11</v>
      </c>
      <c r="M237">
        <f>'[1]Nueva tabla'!$G$11</f>
        <v>1.6023610170534999</v>
      </c>
      <c r="N237">
        <f>'[1]Nueva tabla'!$G$12</f>
        <v>4.7573705812580663E-29</v>
      </c>
      <c r="O237" t="str">
        <f>'[1]Nueva tabla'!$G$13</f>
        <v>?</v>
      </c>
      <c r="P237">
        <f>'[1]Nueva tabla'!$G$14</f>
        <v>1.0191168809500122</v>
      </c>
      <c r="Q237">
        <f>'[1]Nueva tabla'!$G$15</f>
        <v>171879.2815344994</v>
      </c>
      <c r="R237">
        <f>'[1]Nueva tabla'!$G$16</f>
        <v>8.1812308687234216E-24</v>
      </c>
      <c r="S237">
        <f>'[1]Nueva tabla'!$G$17</f>
        <v>75.463616706032994</v>
      </c>
      <c r="T237">
        <f>'[1]Nueva tabla'!$G$18</f>
        <v>0.37982490212966014</v>
      </c>
      <c r="U237">
        <f>'[1]Nueva tabla'!$G$19</f>
        <v>1.9771519402927968E-10</v>
      </c>
      <c r="V237">
        <f>'[1]Nueva tabla'!$G$20</f>
        <v>3.2282780597072029E-10</v>
      </c>
      <c r="W237">
        <f>'[1]Nueva tabla'!$G$21</f>
        <v>3.8029635489974883E-10</v>
      </c>
      <c r="X237">
        <f>'[1]Nueva tabla'!$F$22</f>
        <v>3.8029804193075631E-10</v>
      </c>
      <c r="Y237" s="6">
        <f>'[1]Nueva tabla'!$G$23</f>
        <v>108.44511250783229</v>
      </c>
      <c r="Z237">
        <f>'[1]Nueva tabla'!$G$24</f>
        <v>110.4775481637089</v>
      </c>
      <c r="AA237">
        <f>'[1]Nueva tabla'!$G$27</f>
        <v>95</v>
      </c>
      <c r="AB237">
        <f>'[1]Nueva tabla'!$G$28</f>
        <v>5</v>
      </c>
      <c r="AC237">
        <f>'[1]Nueva tabla'!$G$29</f>
        <v>3.2690000000000001</v>
      </c>
    </row>
    <row r="238" spans="1:29" x14ac:dyDescent="0.35">
      <c r="A238" t="s">
        <v>39</v>
      </c>
      <c r="B238" t="str">
        <f t="shared" si="26"/>
        <v>C5</v>
      </c>
      <c r="C238">
        <v>2</v>
      </c>
      <c r="D238">
        <v>40</v>
      </c>
      <c r="E238" s="9">
        <v>4.0715607699999996</v>
      </c>
      <c r="F238" t="s">
        <v>37</v>
      </c>
      <c r="G238" s="4">
        <f t="shared" si="27"/>
        <v>1.5406000000000001E-10</v>
      </c>
      <c r="H238" s="4">
        <v>1</v>
      </c>
      <c r="I238" s="4">
        <f t="shared" si="21"/>
        <v>3.2486E-10</v>
      </c>
      <c r="J238" s="4">
        <f t="shared" si="24"/>
        <v>5.2054299999999997E-10</v>
      </c>
      <c r="K238" s="4">
        <f t="shared" si="25"/>
        <v>2.5000000000000002E-8</v>
      </c>
      <c r="L238">
        <f>'[1]Nueva tabla'!$G$10</f>
        <v>6.4818509959752269E-11</v>
      </c>
      <c r="M238">
        <f>'[1]Nueva tabla'!$G$11</f>
        <v>1.6023610170534999</v>
      </c>
      <c r="N238">
        <f>'[1]Nueva tabla'!$G$12</f>
        <v>4.7573705812580663E-29</v>
      </c>
      <c r="O238" t="str">
        <f>'[1]Nueva tabla'!$G$13</f>
        <v>?</v>
      </c>
      <c r="P238">
        <f>'[1]Nueva tabla'!$G$14</f>
        <v>1.0191168809500122</v>
      </c>
      <c r="Q238">
        <f>'[1]Nueva tabla'!$G$15</f>
        <v>171879.2815344994</v>
      </c>
      <c r="R238">
        <f>'[1]Nueva tabla'!$G$16</f>
        <v>8.1812308687234216E-24</v>
      </c>
      <c r="S238">
        <f>'[1]Nueva tabla'!$G$17</f>
        <v>75.463616706032994</v>
      </c>
      <c r="T238">
        <f>'[1]Nueva tabla'!$G$18</f>
        <v>0.37982490212966014</v>
      </c>
      <c r="U238">
        <f>'[1]Nueva tabla'!$G$19</f>
        <v>1.9771519402927968E-10</v>
      </c>
      <c r="V238">
        <f>'[1]Nueva tabla'!$G$20</f>
        <v>3.2282780597072029E-10</v>
      </c>
      <c r="W238">
        <f>'[1]Nueva tabla'!$G$21</f>
        <v>3.8029635489974883E-10</v>
      </c>
      <c r="X238">
        <f>'[1]Nueva tabla'!$F$22</f>
        <v>3.8029804193075631E-10</v>
      </c>
      <c r="Y238" s="6">
        <f>'[1]Nueva tabla'!$G$23</f>
        <v>108.44511250783229</v>
      </c>
      <c r="Z238">
        <f>'[1]Nueva tabla'!$G$24</f>
        <v>110.4775481637089</v>
      </c>
      <c r="AA238">
        <f>'[1]Nueva tabla'!$G$27</f>
        <v>95</v>
      </c>
      <c r="AB238">
        <f>'[1]Nueva tabla'!$G$28</f>
        <v>5</v>
      </c>
      <c r="AC238">
        <f>'[1]Nueva tabla'!$G$29</f>
        <v>3.2690000000000001</v>
      </c>
    </row>
    <row r="239" spans="1:29" x14ac:dyDescent="0.35">
      <c r="A239" t="s">
        <v>39</v>
      </c>
      <c r="B239" t="str">
        <f t="shared" si="26"/>
        <v>C5</v>
      </c>
      <c r="C239">
        <v>3</v>
      </c>
      <c r="D239">
        <v>40</v>
      </c>
      <c r="E239" s="9">
        <v>8.63664393</v>
      </c>
      <c r="F239" t="s">
        <v>37</v>
      </c>
      <c r="G239" s="4">
        <f t="shared" si="27"/>
        <v>1.5406000000000001E-10</v>
      </c>
      <c r="H239" s="4">
        <v>1</v>
      </c>
      <c r="I239" s="4">
        <f t="shared" si="21"/>
        <v>3.2486E-10</v>
      </c>
      <c r="J239" s="4">
        <f t="shared" si="24"/>
        <v>5.2054299999999997E-10</v>
      </c>
      <c r="K239" s="4">
        <f t="shared" si="25"/>
        <v>2.5000000000000002E-8</v>
      </c>
      <c r="L239">
        <f>'[1]Nueva tabla'!$G$10</f>
        <v>6.4818509959752269E-11</v>
      </c>
      <c r="M239">
        <f>'[1]Nueva tabla'!$G$11</f>
        <v>1.6023610170534999</v>
      </c>
      <c r="N239">
        <f>'[1]Nueva tabla'!$G$12</f>
        <v>4.7573705812580663E-29</v>
      </c>
      <c r="O239" t="str">
        <f>'[1]Nueva tabla'!$G$13</f>
        <v>?</v>
      </c>
      <c r="P239">
        <f>'[1]Nueva tabla'!$G$14</f>
        <v>1.0191168809500122</v>
      </c>
      <c r="Q239">
        <f>'[1]Nueva tabla'!$G$15</f>
        <v>171879.2815344994</v>
      </c>
      <c r="R239">
        <f>'[1]Nueva tabla'!$G$16</f>
        <v>8.1812308687234216E-24</v>
      </c>
      <c r="S239">
        <f>'[1]Nueva tabla'!$G$17</f>
        <v>75.463616706032994</v>
      </c>
      <c r="T239">
        <f>'[1]Nueva tabla'!$G$18</f>
        <v>0.37982490212966014</v>
      </c>
      <c r="U239">
        <f>'[1]Nueva tabla'!$G$19</f>
        <v>1.9771519402927968E-10</v>
      </c>
      <c r="V239">
        <f>'[1]Nueva tabla'!$G$20</f>
        <v>3.2282780597072029E-10</v>
      </c>
      <c r="W239">
        <f>'[1]Nueva tabla'!$G$21</f>
        <v>3.8029635489974883E-10</v>
      </c>
      <c r="X239">
        <f>'[1]Nueva tabla'!$F$22</f>
        <v>3.8029804193075631E-10</v>
      </c>
      <c r="Y239" s="6">
        <f>'[1]Nueva tabla'!$G$23</f>
        <v>108.44511250783229</v>
      </c>
      <c r="Z239">
        <f>'[1]Nueva tabla'!$G$24</f>
        <v>110.4775481637089</v>
      </c>
      <c r="AA239">
        <f>'[1]Nueva tabla'!$G$27</f>
        <v>95</v>
      </c>
      <c r="AB239">
        <f>'[1]Nueva tabla'!$G$28</f>
        <v>5</v>
      </c>
      <c r="AC239">
        <f>'[1]Nueva tabla'!$G$29</f>
        <v>3.2690000000000001</v>
      </c>
    </row>
    <row r="240" spans="1:29" x14ac:dyDescent="0.35">
      <c r="A240" t="s">
        <v>39</v>
      </c>
      <c r="B240" t="str">
        <f t="shared" si="26"/>
        <v>C5</v>
      </c>
      <c r="C240">
        <v>4</v>
      </c>
      <c r="D240">
        <v>40</v>
      </c>
      <c r="E240" s="9">
        <v>12.2763726</v>
      </c>
      <c r="F240" t="s">
        <v>37</v>
      </c>
      <c r="G240" s="4">
        <f t="shared" si="27"/>
        <v>1.5406000000000001E-10</v>
      </c>
      <c r="H240" s="4">
        <v>1</v>
      </c>
      <c r="I240" s="4">
        <f t="shared" si="21"/>
        <v>3.2486E-10</v>
      </c>
      <c r="J240" s="4">
        <f t="shared" si="24"/>
        <v>5.2054299999999997E-10</v>
      </c>
      <c r="K240" s="4">
        <f t="shared" si="25"/>
        <v>2.5000000000000002E-8</v>
      </c>
      <c r="L240">
        <f>'[1]Nueva tabla'!$G$10</f>
        <v>6.4818509959752269E-11</v>
      </c>
      <c r="M240">
        <f>'[1]Nueva tabla'!$G$11</f>
        <v>1.6023610170534999</v>
      </c>
      <c r="N240">
        <f>'[1]Nueva tabla'!$G$12</f>
        <v>4.7573705812580663E-29</v>
      </c>
      <c r="O240" t="str">
        <f>'[1]Nueva tabla'!$G$13</f>
        <v>?</v>
      </c>
      <c r="P240">
        <f>'[1]Nueva tabla'!$G$14</f>
        <v>1.0191168809500122</v>
      </c>
      <c r="Q240">
        <f>'[1]Nueva tabla'!$G$15</f>
        <v>171879.2815344994</v>
      </c>
      <c r="R240">
        <f>'[1]Nueva tabla'!$G$16</f>
        <v>8.1812308687234216E-24</v>
      </c>
      <c r="S240">
        <f>'[1]Nueva tabla'!$G$17</f>
        <v>75.463616706032994</v>
      </c>
      <c r="T240">
        <f>'[1]Nueva tabla'!$G$18</f>
        <v>0.37982490212966014</v>
      </c>
      <c r="U240">
        <f>'[1]Nueva tabla'!$G$19</f>
        <v>1.9771519402927968E-10</v>
      </c>
      <c r="V240">
        <f>'[1]Nueva tabla'!$G$20</f>
        <v>3.2282780597072029E-10</v>
      </c>
      <c r="W240">
        <f>'[1]Nueva tabla'!$G$21</f>
        <v>3.8029635489974883E-10</v>
      </c>
      <c r="X240">
        <f>'[1]Nueva tabla'!$F$22</f>
        <v>3.8029804193075631E-10</v>
      </c>
      <c r="Y240" s="6">
        <f>'[1]Nueva tabla'!$G$23</f>
        <v>108.44511250783229</v>
      </c>
      <c r="Z240">
        <f>'[1]Nueva tabla'!$G$24</f>
        <v>110.4775481637089</v>
      </c>
      <c r="AA240">
        <f>'[1]Nueva tabla'!$G$27</f>
        <v>95</v>
      </c>
      <c r="AB240">
        <f>'[1]Nueva tabla'!$G$28</f>
        <v>5</v>
      </c>
      <c r="AC240">
        <f>'[1]Nueva tabla'!$G$29</f>
        <v>3.2690000000000001</v>
      </c>
    </row>
    <row r="241" spans="1:29" x14ac:dyDescent="0.35">
      <c r="A241" t="s">
        <v>39</v>
      </c>
      <c r="B241" t="str">
        <f t="shared" si="26"/>
        <v>C5</v>
      </c>
      <c r="C241">
        <v>5</v>
      </c>
      <c r="D241">
        <v>40</v>
      </c>
      <c r="E241" s="9">
        <v>21.8383714</v>
      </c>
      <c r="F241" t="s">
        <v>37</v>
      </c>
      <c r="G241" s="4">
        <f t="shared" si="27"/>
        <v>1.5406000000000001E-10</v>
      </c>
      <c r="H241" s="4">
        <v>1</v>
      </c>
      <c r="I241" s="4">
        <f t="shared" si="21"/>
        <v>3.2486E-10</v>
      </c>
      <c r="J241" s="4">
        <f t="shared" si="24"/>
        <v>5.2054299999999997E-10</v>
      </c>
      <c r="K241" s="4">
        <f t="shared" si="25"/>
        <v>2.5000000000000002E-8</v>
      </c>
      <c r="L241">
        <f>'[1]Nueva tabla'!$G$10</f>
        <v>6.4818509959752269E-11</v>
      </c>
      <c r="M241">
        <f>'[1]Nueva tabla'!$G$11</f>
        <v>1.6023610170534999</v>
      </c>
      <c r="N241">
        <f>'[1]Nueva tabla'!$G$12</f>
        <v>4.7573705812580663E-29</v>
      </c>
      <c r="O241" t="str">
        <f>'[1]Nueva tabla'!$G$13</f>
        <v>?</v>
      </c>
      <c r="P241">
        <f>'[1]Nueva tabla'!$G$14</f>
        <v>1.0191168809500122</v>
      </c>
      <c r="Q241">
        <f>'[1]Nueva tabla'!$G$15</f>
        <v>171879.2815344994</v>
      </c>
      <c r="R241">
        <f>'[1]Nueva tabla'!$G$16</f>
        <v>8.1812308687234216E-24</v>
      </c>
      <c r="S241">
        <f>'[1]Nueva tabla'!$G$17</f>
        <v>75.463616706032994</v>
      </c>
      <c r="T241">
        <f>'[1]Nueva tabla'!$G$18</f>
        <v>0.37982490212966014</v>
      </c>
      <c r="U241">
        <f>'[1]Nueva tabla'!$G$19</f>
        <v>1.9771519402927968E-10</v>
      </c>
      <c r="V241">
        <f>'[1]Nueva tabla'!$G$20</f>
        <v>3.2282780597072029E-10</v>
      </c>
      <c r="W241">
        <f>'[1]Nueva tabla'!$G$21</f>
        <v>3.8029635489974883E-10</v>
      </c>
      <c r="X241">
        <f>'[1]Nueva tabla'!$F$22</f>
        <v>3.8029804193075631E-10</v>
      </c>
      <c r="Y241" s="6">
        <f>'[1]Nueva tabla'!$G$23</f>
        <v>108.44511250783229</v>
      </c>
      <c r="Z241">
        <f>'[1]Nueva tabla'!$G$24</f>
        <v>110.4775481637089</v>
      </c>
      <c r="AA241">
        <f>'[1]Nueva tabla'!$G$27</f>
        <v>95</v>
      </c>
      <c r="AB241">
        <f>'[1]Nueva tabla'!$G$28</f>
        <v>5</v>
      </c>
      <c r="AC241">
        <f>'[1]Nueva tabla'!$G$29</f>
        <v>3.2690000000000001</v>
      </c>
    </row>
    <row r="242" spans="1:29" x14ac:dyDescent="0.35">
      <c r="A242" t="s">
        <v>39</v>
      </c>
      <c r="B242" t="str">
        <f t="shared" si="26"/>
        <v>C5</v>
      </c>
      <c r="C242">
        <v>6</v>
      </c>
      <c r="D242">
        <v>40</v>
      </c>
      <c r="E242" s="9">
        <v>38.247995000000003</v>
      </c>
      <c r="F242" t="s">
        <v>37</v>
      </c>
      <c r="G242" s="4">
        <f t="shared" si="27"/>
        <v>1.5406000000000001E-10</v>
      </c>
      <c r="H242" s="4">
        <v>1</v>
      </c>
      <c r="I242" s="4">
        <f t="shared" si="21"/>
        <v>3.2486E-10</v>
      </c>
      <c r="J242" s="4">
        <f t="shared" si="24"/>
        <v>5.2054299999999997E-10</v>
      </c>
      <c r="K242" s="4">
        <f t="shared" si="25"/>
        <v>2.5000000000000002E-8</v>
      </c>
      <c r="L242">
        <f>'[1]Nueva tabla'!$G$10</f>
        <v>6.4818509959752269E-11</v>
      </c>
      <c r="M242">
        <f>'[1]Nueva tabla'!$G$11</f>
        <v>1.6023610170534999</v>
      </c>
      <c r="N242">
        <f>'[1]Nueva tabla'!$G$12</f>
        <v>4.7573705812580663E-29</v>
      </c>
      <c r="O242" t="str">
        <f>'[1]Nueva tabla'!$G$13</f>
        <v>?</v>
      </c>
      <c r="P242">
        <f>'[1]Nueva tabla'!$G$14</f>
        <v>1.0191168809500122</v>
      </c>
      <c r="Q242">
        <f>'[1]Nueva tabla'!$G$15</f>
        <v>171879.2815344994</v>
      </c>
      <c r="R242">
        <f>'[1]Nueva tabla'!$G$16</f>
        <v>8.1812308687234216E-24</v>
      </c>
      <c r="S242">
        <f>'[1]Nueva tabla'!$G$17</f>
        <v>75.463616706032994</v>
      </c>
      <c r="T242">
        <f>'[1]Nueva tabla'!$G$18</f>
        <v>0.37982490212966014</v>
      </c>
      <c r="U242">
        <f>'[1]Nueva tabla'!$G$19</f>
        <v>1.9771519402927968E-10</v>
      </c>
      <c r="V242">
        <f>'[1]Nueva tabla'!$G$20</f>
        <v>3.2282780597072029E-10</v>
      </c>
      <c r="W242">
        <f>'[1]Nueva tabla'!$G$21</f>
        <v>3.8029635489974883E-10</v>
      </c>
      <c r="X242">
        <f>'[1]Nueva tabla'!$F$22</f>
        <v>3.8029804193075631E-10</v>
      </c>
      <c r="Y242" s="6">
        <f>'[1]Nueva tabla'!$G$23</f>
        <v>108.44511250783229</v>
      </c>
      <c r="Z242">
        <f>'[1]Nueva tabla'!$G$24</f>
        <v>110.4775481637089</v>
      </c>
      <c r="AA242">
        <f>'[1]Nueva tabla'!$G$27</f>
        <v>95</v>
      </c>
      <c r="AB242">
        <f>'[1]Nueva tabla'!$G$28</f>
        <v>5</v>
      </c>
      <c r="AC242">
        <f>'[1]Nueva tabla'!$G$29</f>
        <v>3.2690000000000001</v>
      </c>
    </row>
    <row r="243" spans="1:29" x14ac:dyDescent="0.35">
      <c r="A243" t="s">
        <v>39</v>
      </c>
      <c r="B243" t="str">
        <f t="shared" si="26"/>
        <v>C5</v>
      </c>
      <c r="C243">
        <v>7</v>
      </c>
      <c r="D243">
        <v>40</v>
      </c>
      <c r="E243" s="9">
        <v>40.098704400000003</v>
      </c>
      <c r="F243" t="s">
        <v>37</v>
      </c>
      <c r="G243" s="4">
        <f t="shared" si="27"/>
        <v>1.5406000000000001E-10</v>
      </c>
      <c r="H243" s="4">
        <v>1</v>
      </c>
      <c r="I243" s="4">
        <f t="shared" si="21"/>
        <v>3.2486E-10</v>
      </c>
      <c r="J243" s="4">
        <f t="shared" si="24"/>
        <v>5.2054299999999997E-10</v>
      </c>
      <c r="K243" s="4">
        <f t="shared" si="25"/>
        <v>2.5000000000000002E-8</v>
      </c>
      <c r="L243">
        <f>'[1]Nueva tabla'!$G$10</f>
        <v>6.4818509959752269E-11</v>
      </c>
      <c r="M243">
        <f>'[1]Nueva tabla'!$G$11</f>
        <v>1.6023610170534999</v>
      </c>
      <c r="N243">
        <f>'[1]Nueva tabla'!$G$12</f>
        <v>4.7573705812580663E-29</v>
      </c>
      <c r="O243" t="str">
        <f>'[1]Nueva tabla'!$G$13</f>
        <v>?</v>
      </c>
      <c r="P243">
        <f>'[1]Nueva tabla'!$G$14</f>
        <v>1.0191168809500122</v>
      </c>
      <c r="Q243">
        <f>'[1]Nueva tabla'!$G$15</f>
        <v>171879.2815344994</v>
      </c>
      <c r="R243">
        <f>'[1]Nueva tabla'!$G$16</f>
        <v>8.1812308687234216E-24</v>
      </c>
      <c r="S243">
        <f>'[1]Nueva tabla'!$G$17</f>
        <v>75.463616706032994</v>
      </c>
      <c r="T243">
        <f>'[1]Nueva tabla'!$G$18</f>
        <v>0.37982490212966014</v>
      </c>
      <c r="U243">
        <f>'[1]Nueva tabla'!$G$19</f>
        <v>1.9771519402927968E-10</v>
      </c>
      <c r="V243">
        <f>'[1]Nueva tabla'!$G$20</f>
        <v>3.2282780597072029E-10</v>
      </c>
      <c r="W243">
        <f>'[1]Nueva tabla'!$G$21</f>
        <v>3.8029635489974883E-10</v>
      </c>
      <c r="X243">
        <f>'[1]Nueva tabla'!$F$22</f>
        <v>3.8029804193075631E-10</v>
      </c>
      <c r="Y243" s="6">
        <f>'[1]Nueva tabla'!$G$23</f>
        <v>108.44511250783229</v>
      </c>
      <c r="Z243">
        <f>'[1]Nueva tabla'!$G$24</f>
        <v>110.4775481637089</v>
      </c>
      <c r="AA243">
        <f>'[1]Nueva tabla'!$G$27</f>
        <v>95</v>
      </c>
      <c r="AB243">
        <f>'[1]Nueva tabla'!$G$28</f>
        <v>5</v>
      </c>
      <c r="AC243">
        <f>'[1]Nueva tabla'!$G$29</f>
        <v>3.2690000000000001</v>
      </c>
    </row>
    <row r="244" spans="1:29" x14ac:dyDescent="0.35">
      <c r="A244" t="s">
        <v>39</v>
      </c>
      <c r="B244" t="str">
        <f t="shared" si="26"/>
        <v>C5</v>
      </c>
      <c r="C244">
        <v>8</v>
      </c>
      <c r="D244">
        <v>40</v>
      </c>
      <c r="E244" s="9">
        <v>43.059839500000002</v>
      </c>
      <c r="F244" t="s">
        <v>37</v>
      </c>
      <c r="G244" s="4">
        <f t="shared" si="27"/>
        <v>1.5406000000000001E-10</v>
      </c>
      <c r="H244" s="4">
        <v>1</v>
      </c>
      <c r="I244" s="4">
        <f t="shared" si="21"/>
        <v>3.2486E-10</v>
      </c>
      <c r="J244" s="4">
        <f t="shared" si="24"/>
        <v>5.2054299999999997E-10</v>
      </c>
      <c r="K244" s="4">
        <f t="shared" si="25"/>
        <v>2.5000000000000002E-8</v>
      </c>
      <c r="L244">
        <f>'[1]Nueva tabla'!$G$10</f>
        <v>6.4818509959752269E-11</v>
      </c>
      <c r="M244">
        <f>'[1]Nueva tabla'!$G$11</f>
        <v>1.6023610170534999</v>
      </c>
      <c r="N244">
        <f>'[1]Nueva tabla'!$G$12</f>
        <v>4.7573705812580663E-29</v>
      </c>
      <c r="O244" t="str">
        <f>'[1]Nueva tabla'!$G$13</f>
        <v>?</v>
      </c>
      <c r="P244">
        <f>'[1]Nueva tabla'!$G$14</f>
        <v>1.0191168809500122</v>
      </c>
      <c r="Q244">
        <f>'[1]Nueva tabla'!$G$15</f>
        <v>171879.2815344994</v>
      </c>
      <c r="R244">
        <f>'[1]Nueva tabla'!$G$16</f>
        <v>8.1812308687234216E-24</v>
      </c>
      <c r="S244">
        <f>'[1]Nueva tabla'!$G$17</f>
        <v>75.463616706032994</v>
      </c>
      <c r="T244">
        <f>'[1]Nueva tabla'!$G$18</f>
        <v>0.37982490212966014</v>
      </c>
      <c r="U244">
        <f>'[1]Nueva tabla'!$G$19</f>
        <v>1.9771519402927968E-10</v>
      </c>
      <c r="V244">
        <f>'[1]Nueva tabla'!$G$20</f>
        <v>3.2282780597072029E-10</v>
      </c>
      <c r="W244">
        <f>'[1]Nueva tabla'!$G$21</f>
        <v>3.8029635489974883E-10</v>
      </c>
      <c r="X244">
        <f>'[1]Nueva tabla'!$F$22</f>
        <v>3.8029804193075631E-10</v>
      </c>
      <c r="Y244" s="6">
        <f>'[1]Nueva tabla'!$G$23</f>
        <v>108.44511250783229</v>
      </c>
      <c r="Z244">
        <f>'[1]Nueva tabla'!$G$24</f>
        <v>110.4775481637089</v>
      </c>
      <c r="AA244">
        <f>'[1]Nueva tabla'!$G$27</f>
        <v>95</v>
      </c>
      <c r="AB244">
        <f>'[1]Nueva tabla'!$G$28</f>
        <v>5</v>
      </c>
      <c r="AC244">
        <f>'[1]Nueva tabla'!$G$29</f>
        <v>3.2690000000000001</v>
      </c>
    </row>
    <row r="245" spans="1:29" x14ac:dyDescent="0.35">
      <c r="A245" t="s">
        <v>39</v>
      </c>
      <c r="B245" t="str">
        <f t="shared" si="26"/>
        <v>C5</v>
      </c>
      <c r="C245">
        <v>0</v>
      </c>
      <c r="D245">
        <v>80</v>
      </c>
      <c r="E245">
        <v>3.6397284414804001</v>
      </c>
      <c r="F245" t="s">
        <v>37</v>
      </c>
      <c r="G245" s="4">
        <f t="shared" si="27"/>
        <v>1.5406000000000001E-10</v>
      </c>
      <c r="H245" s="4">
        <v>1</v>
      </c>
      <c r="I245" s="4">
        <f t="shared" si="21"/>
        <v>3.2486E-10</v>
      </c>
      <c r="J245" s="4">
        <f t="shared" si="24"/>
        <v>5.2054299999999997E-10</v>
      </c>
      <c r="K245" s="4">
        <f t="shared" si="25"/>
        <v>2.5000000000000002E-8</v>
      </c>
      <c r="L245">
        <f>'[1]Nueva tabla'!$G$10</f>
        <v>6.4818509959752269E-11</v>
      </c>
      <c r="M245">
        <f>'[1]Nueva tabla'!$G$11</f>
        <v>1.6023610170534999</v>
      </c>
      <c r="N245">
        <f>'[1]Nueva tabla'!$G$12</f>
        <v>4.7573705812580663E-29</v>
      </c>
      <c r="O245" t="str">
        <f>'[1]Nueva tabla'!$G$13</f>
        <v>?</v>
      </c>
      <c r="P245">
        <f>'[1]Nueva tabla'!$G$14</f>
        <v>1.0191168809500122</v>
      </c>
      <c r="Q245">
        <f>'[1]Nueva tabla'!$G$15</f>
        <v>171879.2815344994</v>
      </c>
      <c r="R245">
        <f>'[1]Nueva tabla'!$G$16</f>
        <v>8.1812308687234216E-24</v>
      </c>
      <c r="S245">
        <f>'[1]Nueva tabla'!$G$17</f>
        <v>75.463616706032994</v>
      </c>
      <c r="T245">
        <f>'[1]Nueva tabla'!$G$18</f>
        <v>0.37982490212966014</v>
      </c>
      <c r="U245">
        <f>'[1]Nueva tabla'!$G$19</f>
        <v>1.9771519402927968E-10</v>
      </c>
      <c r="V245">
        <f>'[1]Nueva tabla'!$G$20</f>
        <v>3.2282780597072029E-10</v>
      </c>
      <c r="W245">
        <f>'[1]Nueva tabla'!$G$21</f>
        <v>3.8029635489974883E-10</v>
      </c>
      <c r="X245">
        <f>'[1]Nueva tabla'!$F$22</f>
        <v>3.8029804193075631E-10</v>
      </c>
      <c r="Y245" s="6">
        <f>'[1]Nueva tabla'!$G$23</f>
        <v>108.44511250783229</v>
      </c>
      <c r="Z245">
        <f>'[1]Nueva tabla'!$G$24</f>
        <v>110.4775481637089</v>
      </c>
      <c r="AA245">
        <f>'[1]Nueva tabla'!$G$27</f>
        <v>95</v>
      </c>
      <c r="AB245">
        <f>'[1]Nueva tabla'!$G$28</f>
        <v>5</v>
      </c>
      <c r="AC245">
        <f>'[1]Nueva tabla'!$G$29</f>
        <v>3.2690000000000001</v>
      </c>
    </row>
    <row r="246" spans="1:29" x14ac:dyDescent="0.35">
      <c r="A246" t="s">
        <v>39</v>
      </c>
      <c r="B246" t="str">
        <f t="shared" si="26"/>
        <v>C5</v>
      </c>
      <c r="C246">
        <v>1</v>
      </c>
      <c r="D246">
        <v>80</v>
      </c>
      <c r="E246">
        <v>2.40592208661685</v>
      </c>
      <c r="F246" t="s">
        <v>37</v>
      </c>
      <c r="G246" s="4">
        <f t="shared" si="27"/>
        <v>1.5406000000000001E-10</v>
      </c>
      <c r="H246" s="4">
        <v>1</v>
      </c>
      <c r="I246" s="4">
        <f t="shared" ref="I246:I253" si="28">3.2486*10^-10</f>
        <v>3.2486E-10</v>
      </c>
      <c r="J246" s="4">
        <f t="shared" si="24"/>
        <v>5.2054299999999997E-10</v>
      </c>
      <c r="K246" s="4">
        <f t="shared" si="25"/>
        <v>2.5000000000000002E-8</v>
      </c>
      <c r="L246">
        <f>'[1]Nueva tabla'!$G$10</f>
        <v>6.4818509959752269E-11</v>
      </c>
      <c r="M246">
        <f>'[1]Nueva tabla'!$G$11</f>
        <v>1.6023610170534999</v>
      </c>
      <c r="N246">
        <f>'[1]Nueva tabla'!$G$12</f>
        <v>4.7573705812580663E-29</v>
      </c>
      <c r="O246" t="str">
        <f>'[1]Nueva tabla'!$G$13</f>
        <v>?</v>
      </c>
      <c r="P246">
        <f>'[1]Nueva tabla'!$G$14</f>
        <v>1.0191168809500122</v>
      </c>
      <c r="Q246">
        <f>'[1]Nueva tabla'!$G$15</f>
        <v>171879.2815344994</v>
      </c>
      <c r="R246">
        <f>'[1]Nueva tabla'!$G$16</f>
        <v>8.1812308687234216E-24</v>
      </c>
      <c r="S246">
        <f>'[1]Nueva tabla'!$G$17</f>
        <v>75.463616706032994</v>
      </c>
      <c r="T246">
        <f>'[1]Nueva tabla'!$G$18</f>
        <v>0.37982490212966014</v>
      </c>
      <c r="U246">
        <f>'[1]Nueva tabla'!$G$19</f>
        <v>1.9771519402927968E-10</v>
      </c>
      <c r="V246">
        <f>'[1]Nueva tabla'!$G$20</f>
        <v>3.2282780597072029E-10</v>
      </c>
      <c r="W246">
        <f>'[1]Nueva tabla'!$G$21</f>
        <v>3.8029635489974883E-10</v>
      </c>
      <c r="X246">
        <f>'[1]Nueva tabla'!$F$22</f>
        <v>3.8029804193075631E-10</v>
      </c>
      <c r="Y246" s="6">
        <f>'[1]Nueva tabla'!$G$23</f>
        <v>108.44511250783229</v>
      </c>
      <c r="Z246">
        <f>'[1]Nueva tabla'!$G$24</f>
        <v>110.4775481637089</v>
      </c>
      <c r="AA246">
        <f>'[1]Nueva tabla'!$G$27</f>
        <v>95</v>
      </c>
      <c r="AB246">
        <f>'[1]Nueva tabla'!$G$28</f>
        <v>5</v>
      </c>
      <c r="AC246">
        <f>'[1]Nueva tabla'!$G$29</f>
        <v>3.2690000000000001</v>
      </c>
    </row>
    <row r="247" spans="1:29" x14ac:dyDescent="0.35">
      <c r="A247" t="s">
        <v>39</v>
      </c>
      <c r="B247" t="str">
        <f t="shared" si="26"/>
        <v>C5</v>
      </c>
      <c r="C247">
        <v>2</v>
      </c>
      <c r="D247">
        <v>80</v>
      </c>
      <c r="E247">
        <v>3.2078963005600798</v>
      </c>
      <c r="F247" t="s">
        <v>37</v>
      </c>
      <c r="G247" s="4">
        <f t="shared" si="27"/>
        <v>1.5406000000000001E-10</v>
      </c>
      <c r="H247" s="4">
        <v>1</v>
      </c>
      <c r="I247" s="4">
        <f t="shared" si="28"/>
        <v>3.2486E-10</v>
      </c>
      <c r="J247" s="4">
        <f t="shared" si="24"/>
        <v>5.2054299999999997E-10</v>
      </c>
      <c r="K247" s="4">
        <f t="shared" si="25"/>
        <v>2.5000000000000002E-8</v>
      </c>
      <c r="L247">
        <f>'[1]Nueva tabla'!$G$10</f>
        <v>6.4818509959752269E-11</v>
      </c>
      <c r="M247">
        <f>'[1]Nueva tabla'!$G$11</f>
        <v>1.6023610170534999</v>
      </c>
      <c r="N247">
        <f>'[1]Nueva tabla'!$G$12</f>
        <v>4.7573705812580663E-29</v>
      </c>
      <c r="O247" t="str">
        <f>'[1]Nueva tabla'!$G$13</f>
        <v>?</v>
      </c>
      <c r="P247">
        <f>'[1]Nueva tabla'!$G$14</f>
        <v>1.0191168809500122</v>
      </c>
      <c r="Q247">
        <f>'[1]Nueva tabla'!$G$15</f>
        <v>171879.2815344994</v>
      </c>
      <c r="R247">
        <f>'[1]Nueva tabla'!$G$16</f>
        <v>8.1812308687234216E-24</v>
      </c>
      <c r="S247">
        <f>'[1]Nueva tabla'!$G$17</f>
        <v>75.463616706032994</v>
      </c>
      <c r="T247">
        <f>'[1]Nueva tabla'!$G$18</f>
        <v>0.37982490212966014</v>
      </c>
      <c r="U247">
        <f>'[1]Nueva tabla'!$G$19</f>
        <v>1.9771519402927968E-10</v>
      </c>
      <c r="V247">
        <f>'[1]Nueva tabla'!$G$20</f>
        <v>3.2282780597072029E-10</v>
      </c>
      <c r="W247">
        <f>'[1]Nueva tabla'!$G$21</f>
        <v>3.8029635489974883E-10</v>
      </c>
      <c r="X247">
        <f>'[1]Nueva tabla'!$F$22</f>
        <v>3.8029804193075631E-10</v>
      </c>
      <c r="Y247" s="6">
        <f>'[1]Nueva tabla'!$G$23</f>
        <v>108.44511250783229</v>
      </c>
      <c r="Z247">
        <f>'[1]Nueva tabla'!$G$24</f>
        <v>110.4775481637089</v>
      </c>
      <c r="AA247">
        <f>'[1]Nueva tabla'!$G$27</f>
        <v>95</v>
      </c>
      <c r="AB247">
        <f>'[1]Nueva tabla'!$G$28</f>
        <v>5</v>
      </c>
      <c r="AC247">
        <f>'[1]Nueva tabla'!$G$29</f>
        <v>3.2690000000000001</v>
      </c>
    </row>
    <row r="248" spans="1:29" x14ac:dyDescent="0.35">
      <c r="A248" t="s">
        <v>39</v>
      </c>
      <c r="B248" t="str">
        <f t="shared" si="26"/>
        <v>C5</v>
      </c>
      <c r="C248">
        <v>3</v>
      </c>
      <c r="D248">
        <v>80</v>
      </c>
      <c r="E248">
        <v>4.4417024703526904</v>
      </c>
      <c r="F248" t="s">
        <v>37</v>
      </c>
      <c r="G248" s="4">
        <f t="shared" si="27"/>
        <v>1.5406000000000001E-10</v>
      </c>
      <c r="H248" s="4">
        <v>1</v>
      </c>
      <c r="I248" s="4">
        <f t="shared" si="28"/>
        <v>3.2486E-10</v>
      </c>
      <c r="J248" s="4">
        <f t="shared" si="24"/>
        <v>5.2054299999999997E-10</v>
      </c>
      <c r="K248" s="4">
        <f t="shared" si="25"/>
        <v>2.5000000000000002E-8</v>
      </c>
      <c r="L248">
        <f>'[1]Nueva tabla'!$G$10</f>
        <v>6.4818509959752269E-11</v>
      </c>
      <c r="M248">
        <f>'[1]Nueva tabla'!$G$11</f>
        <v>1.6023610170534999</v>
      </c>
      <c r="N248">
        <f>'[1]Nueva tabla'!$G$12</f>
        <v>4.7573705812580663E-29</v>
      </c>
      <c r="O248" t="str">
        <f>'[1]Nueva tabla'!$G$13</f>
        <v>?</v>
      </c>
      <c r="P248">
        <f>'[1]Nueva tabla'!$G$14</f>
        <v>1.0191168809500122</v>
      </c>
      <c r="Q248">
        <f>'[1]Nueva tabla'!$G$15</f>
        <v>171879.2815344994</v>
      </c>
      <c r="R248">
        <f>'[1]Nueva tabla'!$G$16</f>
        <v>8.1812308687234216E-24</v>
      </c>
      <c r="S248">
        <f>'[1]Nueva tabla'!$G$17</f>
        <v>75.463616706032994</v>
      </c>
      <c r="T248">
        <f>'[1]Nueva tabla'!$G$18</f>
        <v>0.37982490212966014</v>
      </c>
      <c r="U248">
        <f>'[1]Nueva tabla'!$G$19</f>
        <v>1.9771519402927968E-10</v>
      </c>
      <c r="V248">
        <f>'[1]Nueva tabla'!$G$20</f>
        <v>3.2282780597072029E-10</v>
      </c>
      <c r="W248">
        <f>'[1]Nueva tabla'!$G$21</f>
        <v>3.8029635489974883E-10</v>
      </c>
      <c r="X248">
        <f>'[1]Nueva tabla'!$F$22</f>
        <v>3.8029804193075631E-10</v>
      </c>
      <c r="Y248" s="6">
        <f>'[1]Nueva tabla'!$G$23</f>
        <v>108.44511250783229</v>
      </c>
      <c r="Z248">
        <f>'[1]Nueva tabla'!$G$24</f>
        <v>110.4775481637089</v>
      </c>
      <c r="AA248">
        <f>'[1]Nueva tabla'!$G$27</f>
        <v>95</v>
      </c>
      <c r="AB248">
        <f>'[1]Nueva tabla'!$G$28</f>
        <v>5</v>
      </c>
      <c r="AC248">
        <f>'[1]Nueva tabla'!$G$29</f>
        <v>3.2690000000000001</v>
      </c>
    </row>
    <row r="249" spans="1:29" x14ac:dyDescent="0.35">
      <c r="A249" t="s">
        <v>39</v>
      </c>
      <c r="B249" t="str">
        <f t="shared" si="26"/>
        <v>C5</v>
      </c>
      <c r="C249">
        <v>4</v>
      </c>
      <c r="D249">
        <v>80</v>
      </c>
      <c r="E249">
        <v>6.5391732921278001</v>
      </c>
      <c r="F249" t="s">
        <v>37</v>
      </c>
      <c r="G249" s="4">
        <f t="shared" si="27"/>
        <v>1.5406000000000001E-10</v>
      </c>
      <c r="H249" s="4">
        <v>1</v>
      </c>
      <c r="I249" s="4">
        <f t="shared" si="28"/>
        <v>3.2486E-10</v>
      </c>
      <c r="J249" s="4">
        <f t="shared" si="24"/>
        <v>5.2054299999999997E-10</v>
      </c>
      <c r="K249" s="4">
        <f t="shared" si="25"/>
        <v>2.5000000000000002E-8</v>
      </c>
      <c r="L249">
        <f>'[1]Nueva tabla'!$G$10</f>
        <v>6.4818509959752269E-11</v>
      </c>
      <c r="M249">
        <f>'[1]Nueva tabla'!$G$11</f>
        <v>1.6023610170534999</v>
      </c>
      <c r="N249">
        <f>'[1]Nueva tabla'!$G$12</f>
        <v>4.7573705812580663E-29</v>
      </c>
      <c r="O249" t="str">
        <f>'[1]Nueva tabla'!$G$13</f>
        <v>?</v>
      </c>
      <c r="P249">
        <f>'[1]Nueva tabla'!$G$14</f>
        <v>1.0191168809500122</v>
      </c>
      <c r="Q249">
        <f>'[1]Nueva tabla'!$G$15</f>
        <v>171879.2815344994</v>
      </c>
      <c r="R249">
        <f>'[1]Nueva tabla'!$G$16</f>
        <v>8.1812308687234216E-24</v>
      </c>
      <c r="S249">
        <f>'[1]Nueva tabla'!$G$17</f>
        <v>75.463616706032994</v>
      </c>
      <c r="T249">
        <f>'[1]Nueva tabla'!$G$18</f>
        <v>0.37982490212966014</v>
      </c>
      <c r="U249">
        <f>'[1]Nueva tabla'!$G$19</f>
        <v>1.9771519402927968E-10</v>
      </c>
      <c r="V249">
        <f>'[1]Nueva tabla'!$G$20</f>
        <v>3.2282780597072029E-10</v>
      </c>
      <c r="W249">
        <f>'[1]Nueva tabla'!$G$21</f>
        <v>3.8029635489974883E-10</v>
      </c>
      <c r="X249">
        <f>'[1]Nueva tabla'!$F$22</f>
        <v>3.8029804193075631E-10</v>
      </c>
      <c r="Y249" s="6">
        <f>'[1]Nueva tabla'!$G$23</f>
        <v>108.44511250783229</v>
      </c>
      <c r="Z249">
        <f>'[1]Nueva tabla'!$G$24</f>
        <v>110.4775481637089</v>
      </c>
      <c r="AA249">
        <f>'[1]Nueva tabla'!$G$27</f>
        <v>95</v>
      </c>
      <c r="AB249">
        <f>'[1]Nueva tabla'!$G$28</f>
        <v>5</v>
      </c>
      <c r="AC249">
        <f>'[1]Nueva tabla'!$G$29</f>
        <v>3.2690000000000001</v>
      </c>
    </row>
    <row r="250" spans="1:29" x14ac:dyDescent="0.35">
      <c r="A250" t="s">
        <v>39</v>
      </c>
      <c r="B250" t="str">
        <f t="shared" si="26"/>
        <v>C5</v>
      </c>
      <c r="C250">
        <v>5</v>
      </c>
      <c r="D250">
        <v>80</v>
      </c>
      <c r="E250">
        <v>12.029611173368099</v>
      </c>
      <c r="F250" t="s">
        <v>37</v>
      </c>
      <c r="G250" s="4">
        <f t="shared" si="27"/>
        <v>1.5406000000000001E-10</v>
      </c>
      <c r="H250" s="4">
        <v>1</v>
      </c>
      <c r="I250" s="4">
        <f t="shared" si="28"/>
        <v>3.2486E-10</v>
      </c>
      <c r="J250" s="4">
        <f t="shared" si="24"/>
        <v>5.2054299999999997E-10</v>
      </c>
      <c r="K250" s="4">
        <f t="shared" si="25"/>
        <v>2.5000000000000002E-8</v>
      </c>
      <c r="L250">
        <f>'[1]Nueva tabla'!$G$10</f>
        <v>6.4818509959752269E-11</v>
      </c>
      <c r="M250">
        <f>'[1]Nueva tabla'!$G$11</f>
        <v>1.6023610170534999</v>
      </c>
      <c r="N250">
        <f>'[1]Nueva tabla'!$G$12</f>
        <v>4.7573705812580663E-29</v>
      </c>
      <c r="O250" t="str">
        <f>'[1]Nueva tabla'!$G$13</f>
        <v>?</v>
      </c>
      <c r="P250">
        <f>'[1]Nueva tabla'!$G$14</f>
        <v>1.0191168809500122</v>
      </c>
      <c r="Q250">
        <f>'[1]Nueva tabla'!$G$15</f>
        <v>171879.2815344994</v>
      </c>
      <c r="R250">
        <f>'[1]Nueva tabla'!$G$16</f>
        <v>8.1812308687234216E-24</v>
      </c>
      <c r="S250">
        <f>'[1]Nueva tabla'!$G$17</f>
        <v>75.463616706032994</v>
      </c>
      <c r="T250">
        <f>'[1]Nueva tabla'!$G$18</f>
        <v>0.37982490212966014</v>
      </c>
      <c r="U250">
        <f>'[1]Nueva tabla'!$G$19</f>
        <v>1.9771519402927968E-10</v>
      </c>
      <c r="V250">
        <f>'[1]Nueva tabla'!$G$20</f>
        <v>3.2282780597072029E-10</v>
      </c>
      <c r="W250">
        <f>'[1]Nueva tabla'!$G$21</f>
        <v>3.8029635489974883E-10</v>
      </c>
      <c r="X250">
        <f>'[1]Nueva tabla'!$F$22</f>
        <v>3.8029804193075631E-10</v>
      </c>
      <c r="Y250" s="6">
        <f>'[1]Nueva tabla'!$G$23</f>
        <v>108.44511250783229</v>
      </c>
      <c r="Z250">
        <f>'[1]Nueva tabla'!$G$24</f>
        <v>110.4775481637089</v>
      </c>
      <c r="AA250">
        <f>'[1]Nueva tabla'!$G$27</f>
        <v>95</v>
      </c>
      <c r="AB250">
        <f>'[1]Nueva tabla'!$G$28</f>
        <v>5</v>
      </c>
      <c r="AC250">
        <f>'[1]Nueva tabla'!$G$29</f>
        <v>3.2690000000000001</v>
      </c>
    </row>
    <row r="251" spans="1:29" x14ac:dyDescent="0.35">
      <c r="A251" t="s">
        <v>39</v>
      </c>
      <c r="B251" t="str">
        <f t="shared" si="26"/>
        <v>C5</v>
      </c>
      <c r="C251">
        <v>6</v>
      </c>
      <c r="D251">
        <v>80</v>
      </c>
      <c r="E251">
        <v>23.627390390886699</v>
      </c>
      <c r="F251" t="s">
        <v>37</v>
      </c>
      <c r="G251" s="4">
        <f t="shared" si="27"/>
        <v>1.5406000000000001E-10</v>
      </c>
      <c r="H251" s="4">
        <v>1</v>
      </c>
      <c r="I251" s="4">
        <f t="shared" si="28"/>
        <v>3.2486E-10</v>
      </c>
      <c r="J251" s="4">
        <f t="shared" si="24"/>
        <v>5.2054299999999997E-10</v>
      </c>
      <c r="K251" s="4">
        <f t="shared" si="25"/>
        <v>2.5000000000000002E-8</v>
      </c>
      <c r="L251">
        <f>'[1]Nueva tabla'!$G$10</f>
        <v>6.4818509959752269E-11</v>
      </c>
      <c r="M251">
        <f>'[1]Nueva tabla'!$G$11</f>
        <v>1.6023610170534999</v>
      </c>
      <c r="N251">
        <f>'[1]Nueva tabla'!$G$12</f>
        <v>4.7573705812580663E-29</v>
      </c>
      <c r="O251" t="str">
        <f>'[1]Nueva tabla'!$G$13</f>
        <v>?</v>
      </c>
      <c r="P251">
        <f>'[1]Nueva tabla'!$G$14</f>
        <v>1.0191168809500122</v>
      </c>
      <c r="Q251">
        <f>'[1]Nueva tabla'!$G$15</f>
        <v>171879.2815344994</v>
      </c>
      <c r="R251">
        <f>'[1]Nueva tabla'!$G$16</f>
        <v>8.1812308687234216E-24</v>
      </c>
      <c r="S251">
        <f>'[1]Nueva tabla'!$G$17</f>
        <v>75.463616706032994</v>
      </c>
      <c r="T251">
        <f>'[1]Nueva tabla'!$G$18</f>
        <v>0.37982490212966014</v>
      </c>
      <c r="U251">
        <f>'[1]Nueva tabla'!$G$19</f>
        <v>1.9771519402927968E-10</v>
      </c>
      <c r="V251">
        <f>'[1]Nueva tabla'!$G$20</f>
        <v>3.2282780597072029E-10</v>
      </c>
      <c r="W251">
        <f>'[1]Nueva tabla'!$G$21</f>
        <v>3.8029635489974883E-10</v>
      </c>
      <c r="X251">
        <f>'[1]Nueva tabla'!$F$22</f>
        <v>3.8029804193075631E-10</v>
      </c>
      <c r="Y251" s="6">
        <f>'[1]Nueva tabla'!$G$23</f>
        <v>108.44511250783229</v>
      </c>
      <c r="Z251">
        <f>'[1]Nueva tabla'!$G$24</f>
        <v>110.4775481637089</v>
      </c>
      <c r="AA251">
        <f>'[1]Nueva tabla'!$G$27</f>
        <v>95</v>
      </c>
      <c r="AB251">
        <f>'[1]Nueva tabla'!$G$28</f>
        <v>5</v>
      </c>
      <c r="AC251">
        <f>'[1]Nueva tabla'!$G$29</f>
        <v>3.2690000000000001</v>
      </c>
    </row>
    <row r="252" spans="1:29" x14ac:dyDescent="0.35">
      <c r="A252" t="s">
        <v>39</v>
      </c>
      <c r="B252" t="str">
        <f t="shared" si="26"/>
        <v>C5</v>
      </c>
      <c r="C252">
        <v>7</v>
      </c>
      <c r="D252">
        <v>80</v>
      </c>
      <c r="E252">
        <v>23.750771081894399</v>
      </c>
      <c r="F252" t="s">
        <v>37</v>
      </c>
      <c r="G252" s="4">
        <f t="shared" si="27"/>
        <v>1.5406000000000001E-10</v>
      </c>
      <c r="H252" s="4">
        <v>1</v>
      </c>
      <c r="I252" s="4">
        <f t="shared" si="28"/>
        <v>3.2486E-10</v>
      </c>
      <c r="J252" s="4">
        <f t="shared" si="24"/>
        <v>5.2054299999999997E-10</v>
      </c>
      <c r="K252" s="4">
        <f t="shared" si="25"/>
        <v>2.5000000000000002E-8</v>
      </c>
      <c r="L252">
        <f>'[1]Nueva tabla'!$G$10</f>
        <v>6.4818509959752269E-11</v>
      </c>
      <c r="M252">
        <f>'[1]Nueva tabla'!$G$11</f>
        <v>1.6023610170534999</v>
      </c>
      <c r="N252">
        <f>'[1]Nueva tabla'!$G$12</f>
        <v>4.7573705812580663E-29</v>
      </c>
      <c r="O252" t="str">
        <f>'[1]Nueva tabla'!$G$13</f>
        <v>?</v>
      </c>
      <c r="P252">
        <f>'[1]Nueva tabla'!$G$14</f>
        <v>1.0191168809500122</v>
      </c>
      <c r="Q252">
        <f>'[1]Nueva tabla'!$G$15</f>
        <v>171879.2815344994</v>
      </c>
      <c r="R252">
        <f>'[1]Nueva tabla'!$G$16</f>
        <v>8.1812308687234216E-24</v>
      </c>
      <c r="S252">
        <f>'[1]Nueva tabla'!$G$17</f>
        <v>75.463616706032994</v>
      </c>
      <c r="T252">
        <f>'[1]Nueva tabla'!$G$18</f>
        <v>0.37982490212966014</v>
      </c>
      <c r="U252">
        <f>'[1]Nueva tabla'!$G$19</f>
        <v>1.9771519402927968E-10</v>
      </c>
      <c r="V252">
        <f>'[1]Nueva tabla'!$G$20</f>
        <v>3.2282780597072029E-10</v>
      </c>
      <c r="W252">
        <f>'[1]Nueva tabla'!$G$21</f>
        <v>3.8029635489974883E-10</v>
      </c>
      <c r="X252">
        <f>'[1]Nueva tabla'!$F$22</f>
        <v>3.8029804193075631E-10</v>
      </c>
      <c r="Y252" s="6">
        <f>'[1]Nueva tabla'!$G$23</f>
        <v>108.44511250783229</v>
      </c>
      <c r="Z252">
        <f>'[1]Nueva tabla'!$G$24</f>
        <v>110.4775481637089</v>
      </c>
      <c r="AA252">
        <f>'[1]Nueva tabla'!$G$27</f>
        <v>95</v>
      </c>
      <c r="AB252">
        <f>'[1]Nueva tabla'!$G$28</f>
        <v>5</v>
      </c>
      <c r="AC252">
        <f>'[1]Nueva tabla'!$G$29</f>
        <v>3.2690000000000001</v>
      </c>
    </row>
    <row r="253" spans="1:29" s="7" customFormat="1" x14ac:dyDescent="0.35">
      <c r="A253" s="7" t="s">
        <v>39</v>
      </c>
      <c r="B253" s="7" t="str">
        <f t="shared" si="26"/>
        <v>C5</v>
      </c>
      <c r="C253" s="7">
        <v>8</v>
      </c>
      <c r="D253" s="7">
        <v>80</v>
      </c>
      <c r="E253" s="7">
        <v>25.046267689726299</v>
      </c>
      <c r="F253" t="s">
        <v>37</v>
      </c>
      <c r="G253" s="8">
        <f t="shared" si="27"/>
        <v>1.5406000000000001E-10</v>
      </c>
      <c r="H253" s="8">
        <v>1</v>
      </c>
      <c r="I253" s="8">
        <f t="shared" si="28"/>
        <v>3.2486E-10</v>
      </c>
      <c r="J253" s="8">
        <f t="shared" si="24"/>
        <v>5.2054299999999997E-10</v>
      </c>
      <c r="K253" s="8">
        <f t="shared" si="25"/>
        <v>2.5000000000000002E-8</v>
      </c>
      <c r="L253" s="7">
        <f>'[1]Nueva tabla'!$G$10</f>
        <v>6.4818509959752269E-11</v>
      </c>
      <c r="M253" s="7">
        <f>'[1]Nueva tabla'!$G$11</f>
        <v>1.6023610170534999</v>
      </c>
      <c r="N253" s="7">
        <f>'[1]Nueva tabla'!$G$12</f>
        <v>4.7573705812580663E-29</v>
      </c>
      <c r="O253" s="7" t="str">
        <f>'[1]Nueva tabla'!$G$13</f>
        <v>?</v>
      </c>
      <c r="P253" s="7">
        <f>'[1]Nueva tabla'!$G$14</f>
        <v>1.0191168809500122</v>
      </c>
      <c r="Q253" s="7">
        <f>'[1]Nueva tabla'!$G$15</f>
        <v>171879.2815344994</v>
      </c>
      <c r="R253" s="7">
        <f>'[1]Nueva tabla'!$G$16</f>
        <v>8.1812308687234216E-24</v>
      </c>
      <c r="S253" s="7">
        <f>'[1]Nueva tabla'!$G$17</f>
        <v>75.463616706032994</v>
      </c>
      <c r="T253" s="7">
        <f>'[1]Nueva tabla'!$G$18</f>
        <v>0.37982490212966014</v>
      </c>
      <c r="U253" s="7">
        <f>'[1]Nueva tabla'!$G$19</f>
        <v>1.9771519402927968E-10</v>
      </c>
      <c r="V253" s="7">
        <f>'[1]Nueva tabla'!$G$20</f>
        <v>3.2282780597072029E-10</v>
      </c>
      <c r="W253" s="7">
        <f>'[1]Nueva tabla'!$G$21</f>
        <v>3.8029635489974883E-10</v>
      </c>
      <c r="X253" s="7">
        <f>'[1]Nueva tabla'!$F$22</f>
        <v>3.8029804193075631E-10</v>
      </c>
      <c r="Y253" s="10">
        <f>'[1]Nueva tabla'!$G$23</f>
        <v>108.44511250783229</v>
      </c>
      <c r="Z253" s="7">
        <f>'[1]Nueva tabla'!$G$24</f>
        <v>110.4775481637089</v>
      </c>
      <c r="AA253" s="7">
        <f>'[1]Nueva tabla'!$G$27</f>
        <v>95</v>
      </c>
      <c r="AB253" s="7">
        <f>'[1]Nueva tabla'!$G$28</f>
        <v>5</v>
      </c>
      <c r="AC253" s="7">
        <f>'[1]Nueva tabla'!$G$29</f>
        <v>3.2690000000000001</v>
      </c>
    </row>
    <row r="254" spans="1:29" x14ac:dyDescent="0.35">
      <c r="A254" t="s">
        <v>40</v>
      </c>
      <c r="B254" t="str">
        <f>MID(A254,1,3)</f>
        <v>C10</v>
      </c>
      <c r="C254">
        <v>0</v>
      </c>
      <c r="D254">
        <v>0</v>
      </c>
      <c r="E254">
        <v>3.1618102894223101</v>
      </c>
      <c r="F254" t="s">
        <v>37</v>
      </c>
      <c r="G254" s="4">
        <f t="shared" si="27"/>
        <v>1.5406000000000001E-10</v>
      </c>
      <c r="H254" s="4">
        <v>1</v>
      </c>
      <c r="I254" s="4">
        <f t="shared" ref="I254:I289" si="29">3.25*10^-10</f>
        <v>3.2500000000000002E-10</v>
      </c>
      <c r="J254" s="4">
        <f t="shared" ref="J254:J289" si="30">5.2002*10^-10</f>
        <v>5.2002000000000003E-10</v>
      </c>
      <c r="K254" s="4">
        <f t="shared" ref="K254:K289" si="31">12*10^-9</f>
        <v>1.2000000000000002E-8</v>
      </c>
      <c r="L254">
        <f>'[1]Nueva tabla'!$H$10</f>
        <v>6.4818509959752269E-11</v>
      </c>
      <c r="M254">
        <f>'[1]Nueva tabla'!$H$11</f>
        <v>1.6000615384615384</v>
      </c>
      <c r="N254">
        <f>'[1]Nueva tabla'!$H$12</f>
        <v>4.7566879425000013E-29</v>
      </c>
      <c r="O254" t="str">
        <f>'[1]Nueva tabla'!$H$13</f>
        <v>?</v>
      </c>
      <c r="P254">
        <f>'[1]Nueva tabla'!$H$14</f>
        <v>1.0205814730260796</v>
      </c>
      <c r="Q254">
        <f>'[1]Nueva tabla'!$H$15</f>
        <v>19011.201435356717</v>
      </c>
      <c r="R254">
        <f>'[1]Nueva tabla'!$H$16</f>
        <v>9.0477868423386068E-25</v>
      </c>
      <c r="S254">
        <f>'[1]Nueva tabla'!$H$17</f>
        <v>75.572066891801697</v>
      </c>
      <c r="T254">
        <f>'[1]Nueva tabla'!$H$18</f>
        <v>0.38019831788551034</v>
      </c>
      <c r="U254">
        <f>'[1]Nueva tabla'!$H$19</f>
        <v>1.9771072926682309E-10</v>
      </c>
      <c r="V254">
        <f>'[1]Nueva tabla'!$H$20</f>
        <v>3.2230927073317691E-10</v>
      </c>
      <c r="W254">
        <f>'[1]Nueva tabla'!$H$21</f>
        <v>3.8041363338768374E-10</v>
      </c>
      <c r="X254">
        <f>'[1]Nueva tabla'!$H$22</f>
        <v>3.8041363338768369E-10</v>
      </c>
      <c r="Y254">
        <f>'[1]Nueva tabla'!$H$23</f>
        <v>108.36704010608628</v>
      </c>
      <c r="Z254">
        <f>'[1]Nueva tabla'!$H$24</f>
        <v>110.55247038767138</v>
      </c>
      <c r="AA254">
        <f>'[1]Nueva tabla'!$H$27</f>
        <v>90</v>
      </c>
      <c r="AB254">
        <f>'[1]Nueva tabla'!$H$28</f>
        <v>10</v>
      </c>
      <c r="AC254">
        <f>'[1]Nueva tabla'!$H$29</f>
        <v>3.2730000000000001</v>
      </c>
    </row>
    <row r="255" spans="1:29" x14ac:dyDescent="0.35">
      <c r="A255" t="s">
        <v>40</v>
      </c>
      <c r="B255" t="str">
        <f>MID(A255,1,3)</f>
        <v>C10</v>
      </c>
      <c r="C255">
        <v>1</v>
      </c>
      <c r="D255">
        <v>0</v>
      </c>
      <c r="E255">
        <v>3.2238065076107798</v>
      </c>
      <c r="F255" t="s">
        <v>37</v>
      </c>
      <c r="G255" s="4">
        <f t="shared" si="27"/>
        <v>1.5406000000000001E-10</v>
      </c>
      <c r="H255" s="4">
        <v>1</v>
      </c>
      <c r="I255" s="4">
        <f t="shared" si="29"/>
        <v>3.2500000000000002E-10</v>
      </c>
      <c r="J255" s="4">
        <f t="shared" si="30"/>
        <v>5.2002000000000003E-10</v>
      </c>
      <c r="K255" s="4">
        <f t="shared" si="31"/>
        <v>1.2000000000000002E-8</v>
      </c>
      <c r="L255">
        <f>'[1]Nueva tabla'!$H$10</f>
        <v>6.4818509959752269E-11</v>
      </c>
      <c r="M255">
        <f>'[1]Nueva tabla'!$H$11</f>
        <v>1.6000615384615384</v>
      </c>
      <c r="N255">
        <f>'[1]Nueva tabla'!$H$12</f>
        <v>4.7566879425000013E-29</v>
      </c>
      <c r="O255" t="str">
        <f>'[1]Nueva tabla'!$H$13</f>
        <v>?</v>
      </c>
      <c r="P255">
        <f>'[1]Nueva tabla'!$H$14</f>
        <v>1.0205814730260796</v>
      </c>
      <c r="Q255">
        <f>'[1]Nueva tabla'!$H$15</f>
        <v>19011.201435356717</v>
      </c>
      <c r="R255">
        <f>'[1]Nueva tabla'!$H$16</f>
        <v>9.0477868423386068E-25</v>
      </c>
      <c r="S255">
        <f>'[1]Nueva tabla'!$H$17</f>
        <v>75.572066891801697</v>
      </c>
      <c r="T255">
        <f>'[1]Nueva tabla'!$H$18</f>
        <v>0.38019831788551034</v>
      </c>
      <c r="U255">
        <f>'[1]Nueva tabla'!$H$19</f>
        <v>1.9771072926682309E-10</v>
      </c>
      <c r="V255">
        <f>'[1]Nueva tabla'!$H$20</f>
        <v>3.2230927073317691E-10</v>
      </c>
      <c r="W255">
        <f>'[1]Nueva tabla'!$H$21</f>
        <v>3.8041363338768374E-10</v>
      </c>
      <c r="X255">
        <f>'[1]Nueva tabla'!$H$22</f>
        <v>3.8041363338768369E-10</v>
      </c>
      <c r="Y255">
        <f>'[1]Nueva tabla'!$H$23</f>
        <v>108.36704010608628</v>
      </c>
      <c r="Z255">
        <f>'[1]Nueva tabla'!$H$24</f>
        <v>110.55247038767138</v>
      </c>
      <c r="AA255">
        <f>'[1]Nueva tabla'!$H$27</f>
        <v>90</v>
      </c>
      <c r="AB255">
        <f>'[1]Nueva tabla'!$H$28</f>
        <v>10</v>
      </c>
      <c r="AC255">
        <f>'[1]Nueva tabla'!$H$29</f>
        <v>3.2730000000000001</v>
      </c>
    </row>
    <row r="256" spans="1:29" x14ac:dyDescent="0.35">
      <c r="A256" t="s">
        <v>40</v>
      </c>
      <c r="B256" t="str">
        <f t="shared" ref="B256:B262" si="32">MID(A256,1,3)</f>
        <v>C10</v>
      </c>
      <c r="C256">
        <v>2</v>
      </c>
      <c r="D256">
        <v>0</v>
      </c>
      <c r="E256">
        <v>4.6497210138563396</v>
      </c>
      <c r="F256" t="s">
        <v>37</v>
      </c>
      <c r="G256" s="4">
        <f t="shared" si="27"/>
        <v>1.5406000000000001E-10</v>
      </c>
      <c r="H256" s="4">
        <v>1</v>
      </c>
      <c r="I256" s="4">
        <f t="shared" si="29"/>
        <v>3.2500000000000002E-10</v>
      </c>
      <c r="J256" s="4">
        <f t="shared" si="30"/>
        <v>5.2002000000000003E-10</v>
      </c>
      <c r="K256" s="4">
        <f t="shared" si="31"/>
        <v>1.2000000000000002E-8</v>
      </c>
      <c r="L256">
        <f>'[1]Nueva tabla'!$H$10</f>
        <v>6.4818509959752269E-11</v>
      </c>
      <c r="M256">
        <f>'[1]Nueva tabla'!$H$11</f>
        <v>1.6000615384615384</v>
      </c>
      <c r="N256">
        <f>'[1]Nueva tabla'!$H$12</f>
        <v>4.7566879425000013E-29</v>
      </c>
      <c r="O256" t="str">
        <f>'[1]Nueva tabla'!$H$13</f>
        <v>?</v>
      </c>
      <c r="P256">
        <f>'[1]Nueva tabla'!$H$14</f>
        <v>1.0205814730260796</v>
      </c>
      <c r="Q256">
        <f>'[1]Nueva tabla'!$H$15</f>
        <v>19011.201435356717</v>
      </c>
      <c r="R256">
        <f>'[1]Nueva tabla'!$H$16</f>
        <v>9.0477868423386068E-25</v>
      </c>
      <c r="S256">
        <f>'[1]Nueva tabla'!$H$17</f>
        <v>75.572066891801697</v>
      </c>
      <c r="T256">
        <f>'[1]Nueva tabla'!$H$18</f>
        <v>0.38019831788551034</v>
      </c>
      <c r="U256">
        <f>'[1]Nueva tabla'!$H$19</f>
        <v>1.9771072926682309E-10</v>
      </c>
      <c r="V256">
        <f>'[1]Nueva tabla'!$H$20</f>
        <v>3.2230927073317691E-10</v>
      </c>
      <c r="W256">
        <f>'[1]Nueva tabla'!$H$21</f>
        <v>3.8041363338768374E-10</v>
      </c>
      <c r="X256">
        <f>'[1]Nueva tabla'!$H$22</f>
        <v>3.8041363338768369E-10</v>
      </c>
      <c r="Y256">
        <f>'[1]Nueva tabla'!$H$23</f>
        <v>108.36704010608628</v>
      </c>
      <c r="Z256">
        <f>'[1]Nueva tabla'!$H$24</f>
        <v>110.55247038767138</v>
      </c>
      <c r="AA256">
        <f>'[1]Nueva tabla'!$H$27</f>
        <v>90</v>
      </c>
      <c r="AB256">
        <f>'[1]Nueva tabla'!$H$28</f>
        <v>10</v>
      </c>
      <c r="AC256">
        <f>'[1]Nueva tabla'!$H$29</f>
        <v>3.2730000000000001</v>
      </c>
    </row>
    <row r="257" spans="1:29" x14ac:dyDescent="0.35">
      <c r="A257" t="s">
        <v>40</v>
      </c>
      <c r="B257" t="str">
        <f t="shared" si="32"/>
        <v>C10</v>
      </c>
      <c r="C257">
        <v>3</v>
      </c>
      <c r="D257">
        <v>0</v>
      </c>
      <c r="E257">
        <v>9.9194047675639201</v>
      </c>
      <c r="F257" t="s">
        <v>37</v>
      </c>
      <c r="G257" s="4">
        <f t="shared" si="27"/>
        <v>1.5406000000000001E-10</v>
      </c>
      <c r="H257" s="4">
        <v>1</v>
      </c>
      <c r="I257" s="4">
        <f t="shared" si="29"/>
        <v>3.2500000000000002E-10</v>
      </c>
      <c r="J257" s="4">
        <f t="shared" si="30"/>
        <v>5.2002000000000003E-10</v>
      </c>
      <c r="K257" s="4">
        <f t="shared" si="31"/>
        <v>1.2000000000000002E-8</v>
      </c>
      <c r="L257">
        <f>'[1]Nueva tabla'!$H$10</f>
        <v>6.4818509959752269E-11</v>
      </c>
      <c r="M257">
        <f>'[1]Nueva tabla'!$H$11</f>
        <v>1.6000615384615384</v>
      </c>
      <c r="N257">
        <f>'[1]Nueva tabla'!$H$12</f>
        <v>4.7566879425000013E-29</v>
      </c>
      <c r="O257" t="str">
        <f>'[1]Nueva tabla'!$H$13</f>
        <v>?</v>
      </c>
      <c r="P257">
        <f>'[1]Nueva tabla'!$H$14</f>
        <v>1.0205814730260796</v>
      </c>
      <c r="Q257">
        <f>'[1]Nueva tabla'!$H$15</f>
        <v>19011.201435356717</v>
      </c>
      <c r="R257">
        <f>'[1]Nueva tabla'!$H$16</f>
        <v>9.0477868423386068E-25</v>
      </c>
      <c r="S257">
        <f>'[1]Nueva tabla'!$H$17</f>
        <v>75.572066891801697</v>
      </c>
      <c r="T257">
        <f>'[1]Nueva tabla'!$H$18</f>
        <v>0.38019831788551034</v>
      </c>
      <c r="U257">
        <f>'[1]Nueva tabla'!$H$19</f>
        <v>1.9771072926682309E-10</v>
      </c>
      <c r="V257">
        <f>'[1]Nueva tabla'!$H$20</f>
        <v>3.2230927073317691E-10</v>
      </c>
      <c r="W257">
        <f>'[1]Nueva tabla'!$H$21</f>
        <v>3.8041363338768374E-10</v>
      </c>
      <c r="X257">
        <f>'[1]Nueva tabla'!$H$22</f>
        <v>3.8041363338768369E-10</v>
      </c>
      <c r="Y257">
        <f>'[1]Nueva tabla'!$H$23</f>
        <v>108.36704010608628</v>
      </c>
      <c r="Z257">
        <f>'[1]Nueva tabla'!$H$24</f>
        <v>110.55247038767138</v>
      </c>
      <c r="AA257">
        <f>'[1]Nueva tabla'!$H$27</f>
        <v>90</v>
      </c>
      <c r="AB257">
        <f>'[1]Nueva tabla'!$H$28</f>
        <v>10</v>
      </c>
      <c r="AC257">
        <f>'[1]Nueva tabla'!$H$29</f>
        <v>3.2730000000000001</v>
      </c>
    </row>
    <row r="258" spans="1:29" x14ac:dyDescent="0.35">
      <c r="A258" t="s">
        <v>40</v>
      </c>
      <c r="B258" t="str">
        <f t="shared" si="32"/>
        <v>C10</v>
      </c>
      <c r="C258">
        <v>4</v>
      </c>
      <c r="D258">
        <v>0</v>
      </c>
      <c r="E258">
        <v>18.5368878372369</v>
      </c>
      <c r="F258" t="s">
        <v>37</v>
      </c>
      <c r="G258" s="4">
        <f t="shared" si="27"/>
        <v>1.5406000000000001E-10</v>
      </c>
      <c r="H258" s="4">
        <v>1</v>
      </c>
      <c r="I258" s="4">
        <f t="shared" si="29"/>
        <v>3.2500000000000002E-10</v>
      </c>
      <c r="J258" s="4">
        <f t="shared" si="30"/>
        <v>5.2002000000000003E-10</v>
      </c>
      <c r="K258" s="4">
        <f t="shared" si="31"/>
        <v>1.2000000000000002E-8</v>
      </c>
      <c r="L258">
        <f>'[1]Nueva tabla'!$H$10</f>
        <v>6.4818509959752269E-11</v>
      </c>
      <c r="M258">
        <f>'[1]Nueva tabla'!$H$11</f>
        <v>1.6000615384615384</v>
      </c>
      <c r="N258">
        <f>'[1]Nueva tabla'!$H$12</f>
        <v>4.7566879425000013E-29</v>
      </c>
      <c r="O258" t="str">
        <f>'[1]Nueva tabla'!$H$13</f>
        <v>?</v>
      </c>
      <c r="P258">
        <f>'[1]Nueva tabla'!$H$14</f>
        <v>1.0205814730260796</v>
      </c>
      <c r="Q258">
        <f>'[1]Nueva tabla'!$H$15</f>
        <v>19011.201435356717</v>
      </c>
      <c r="R258">
        <f>'[1]Nueva tabla'!$H$16</f>
        <v>9.0477868423386068E-25</v>
      </c>
      <c r="S258">
        <f>'[1]Nueva tabla'!$H$17</f>
        <v>75.572066891801697</v>
      </c>
      <c r="T258">
        <f>'[1]Nueva tabla'!$H$18</f>
        <v>0.38019831788551034</v>
      </c>
      <c r="U258">
        <f>'[1]Nueva tabla'!$H$19</f>
        <v>1.9771072926682309E-10</v>
      </c>
      <c r="V258">
        <f>'[1]Nueva tabla'!$H$20</f>
        <v>3.2230927073317691E-10</v>
      </c>
      <c r="W258">
        <f>'[1]Nueva tabla'!$H$21</f>
        <v>3.8041363338768374E-10</v>
      </c>
      <c r="X258">
        <f>'[1]Nueva tabla'!$H$22</f>
        <v>3.8041363338768369E-10</v>
      </c>
      <c r="Y258">
        <f>'[1]Nueva tabla'!$H$23</f>
        <v>108.36704010608628</v>
      </c>
      <c r="Z258">
        <f>'[1]Nueva tabla'!$H$24</f>
        <v>110.55247038767138</v>
      </c>
      <c r="AA258">
        <f>'[1]Nueva tabla'!$H$27</f>
        <v>90</v>
      </c>
      <c r="AB258">
        <f>'[1]Nueva tabla'!$H$28</f>
        <v>10</v>
      </c>
      <c r="AC258">
        <f>'[1]Nueva tabla'!$H$29</f>
        <v>3.2730000000000001</v>
      </c>
    </row>
    <row r="259" spans="1:29" x14ac:dyDescent="0.35">
      <c r="A259" t="s">
        <v>40</v>
      </c>
      <c r="B259" t="str">
        <f t="shared" si="32"/>
        <v>C10</v>
      </c>
      <c r="C259">
        <v>5</v>
      </c>
      <c r="D259">
        <v>0</v>
      </c>
      <c r="E259">
        <v>43.025418386221098</v>
      </c>
      <c r="F259" t="s">
        <v>37</v>
      </c>
      <c r="G259" s="4">
        <f t="shared" si="27"/>
        <v>1.5406000000000001E-10</v>
      </c>
      <c r="H259" s="4">
        <v>1</v>
      </c>
      <c r="I259" s="4">
        <f t="shared" si="29"/>
        <v>3.2500000000000002E-10</v>
      </c>
      <c r="J259" s="4">
        <f t="shared" si="30"/>
        <v>5.2002000000000003E-10</v>
      </c>
      <c r="K259" s="4">
        <f t="shared" si="31"/>
        <v>1.2000000000000002E-8</v>
      </c>
      <c r="L259">
        <f>'[1]Nueva tabla'!$H$10</f>
        <v>6.4818509959752269E-11</v>
      </c>
      <c r="M259">
        <f>'[1]Nueva tabla'!$H$11</f>
        <v>1.6000615384615384</v>
      </c>
      <c r="N259">
        <f>'[1]Nueva tabla'!$H$12</f>
        <v>4.7566879425000013E-29</v>
      </c>
      <c r="O259" t="str">
        <f>'[1]Nueva tabla'!$H$13</f>
        <v>?</v>
      </c>
      <c r="P259">
        <f>'[1]Nueva tabla'!$H$14</f>
        <v>1.0205814730260796</v>
      </c>
      <c r="Q259">
        <f>'[1]Nueva tabla'!$H$15</f>
        <v>19011.201435356717</v>
      </c>
      <c r="R259">
        <f>'[1]Nueva tabla'!$H$16</f>
        <v>9.0477868423386068E-25</v>
      </c>
      <c r="S259">
        <f>'[1]Nueva tabla'!$H$17</f>
        <v>75.572066891801697</v>
      </c>
      <c r="T259">
        <f>'[1]Nueva tabla'!$H$18</f>
        <v>0.38019831788551034</v>
      </c>
      <c r="U259">
        <f>'[1]Nueva tabla'!$H$19</f>
        <v>1.9771072926682309E-10</v>
      </c>
      <c r="V259">
        <f>'[1]Nueva tabla'!$H$20</f>
        <v>3.2230927073317691E-10</v>
      </c>
      <c r="W259">
        <f>'[1]Nueva tabla'!$H$21</f>
        <v>3.8041363338768374E-10</v>
      </c>
      <c r="X259">
        <f>'[1]Nueva tabla'!$H$22</f>
        <v>3.8041363338768369E-10</v>
      </c>
      <c r="Y259">
        <f>'[1]Nueva tabla'!$H$23</f>
        <v>108.36704010608628</v>
      </c>
      <c r="Z259">
        <f>'[1]Nueva tabla'!$H$24</f>
        <v>110.55247038767138</v>
      </c>
      <c r="AA259">
        <f>'[1]Nueva tabla'!$H$27</f>
        <v>90</v>
      </c>
      <c r="AB259">
        <f>'[1]Nueva tabla'!$H$28</f>
        <v>10</v>
      </c>
      <c r="AC259">
        <f>'[1]Nueva tabla'!$H$29</f>
        <v>3.2730000000000001</v>
      </c>
    </row>
    <row r="260" spans="1:29" x14ac:dyDescent="0.35">
      <c r="A260" t="s">
        <v>40</v>
      </c>
      <c r="B260" t="str">
        <f t="shared" si="32"/>
        <v>C10</v>
      </c>
      <c r="C260">
        <v>6</v>
      </c>
      <c r="D260">
        <v>0</v>
      </c>
      <c r="E260">
        <v>58.710477396955703</v>
      </c>
      <c r="F260" t="s">
        <v>37</v>
      </c>
      <c r="G260" s="4">
        <f t="shared" si="27"/>
        <v>1.5406000000000001E-10</v>
      </c>
      <c r="H260" s="4">
        <v>1</v>
      </c>
      <c r="I260" s="4">
        <f t="shared" si="29"/>
        <v>3.2500000000000002E-10</v>
      </c>
      <c r="J260" s="4">
        <f t="shared" si="30"/>
        <v>5.2002000000000003E-10</v>
      </c>
      <c r="K260" s="4">
        <f t="shared" si="31"/>
        <v>1.2000000000000002E-8</v>
      </c>
      <c r="L260">
        <f>'[1]Nueva tabla'!$H$10</f>
        <v>6.4818509959752269E-11</v>
      </c>
      <c r="M260">
        <f>'[1]Nueva tabla'!$H$11</f>
        <v>1.6000615384615384</v>
      </c>
      <c r="N260">
        <f>'[1]Nueva tabla'!$H$12</f>
        <v>4.7566879425000013E-29</v>
      </c>
      <c r="O260" t="str">
        <f>'[1]Nueva tabla'!$H$13</f>
        <v>?</v>
      </c>
      <c r="P260">
        <f>'[1]Nueva tabla'!$H$14</f>
        <v>1.0205814730260796</v>
      </c>
      <c r="Q260">
        <f>'[1]Nueva tabla'!$H$15</f>
        <v>19011.201435356717</v>
      </c>
      <c r="R260">
        <f>'[1]Nueva tabla'!$H$16</f>
        <v>9.0477868423386068E-25</v>
      </c>
      <c r="S260">
        <f>'[1]Nueva tabla'!$H$17</f>
        <v>75.572066891801697</v>
      </c>
      <c r="T260">
        <f>'[1]Nueva tabla'!$H$18</f>
        <v>0.38019831788551034</v>
      </c>
      <c r="U260">
        <f>'[1]Nueva tabla'!$H$19</f>
        <v>1.9771072926682309E-10</v>
      </c>
      <c r="V260">
        <f>'[1]Nueva tabla'!$H$20</f>
        <v>3.2230927073317691E-10</v>
      </c>
      <c r="W260">
        <f>'[1]Nueva tabla'!$H$21</f>
        <v>3.8041363338768374E-10</v>
      </c>
      <c r="X260">
        <f>'[1]Nueva tabla'!$H$22</f>
        <v>3.8041363338768369E-10</v>
      </c>
      <c r="Y260">
        <f>'[1]Nueva tabla'!$H$23</f>
        <v>108.36704010608628</v>
      </c>
      <c r="Z260">
        <f>'[1]Nueva tabla'!$H$24</f>
        <v>110.55247038767138</v>
      </c>
      <c r="AA260">
        <f>'[1]Nueva tabla'!$H$27</f>
        <v>90</v>
      </c>
      <c r="AB260">
        <f>'[1]Nueva tabla'!$H$28</f>
        <v>10</v>
      </c>
      <c r="AC260">
        <f>'[1]Nueva tabla'!$H$29</f>
        <v>3.2730000000000001</v>
      </c>
    </row>
    <row r="261" spans="1:29" x14ac:dyDescent="0.35">
      <c r="A261" t="s">
        <v>40</v>
      </c>
      <c r="B261" t="str">
        <f t="shared" si="32"/>
        <v>C10</v>
      </c>
      <c r="C261">
        <v>7</v>
      </c>
      <c r="D261">
        <v>0</v>
      </c>
      <c r="E261">
        <v>76.1934284090555</v>
      </c>
      <c r="F261" t="s">
        <v>37</v>
      </c>
      <c r="G261" s="4">
        <f t="shared" si="27"/>
        <v>1.5406000000000001E-10</v>
      </c>
      <c r="H261" s="4">
        <v>1</v>
      </c>
      <c r="I261" s="4">
        <f t="shared" si="29"/>
        <v>3.2500000000000002E-10</v>
      </c>
      <c r="J261" s="4">
        <f t="shared" si="30"/>
        <v>5.2002000000000003E-10</v>
      </c>
      <c r="K261" s="4">
        <f t="shared" si="31"/>
        <v>1.2000000000000002E-8</v>
      </c>
      <c r="L261">
        <f>'[1]Nueva tabla'!$H$10</f>
        <v>6.4818509959752269E-11</v>
      </c>
      <c r="M261">
        <f>'[1]Nueva tabla'!$H$11</f>
        <v>1.6000615384615384</v>
      </c>
      <c r="N261">
        <f>'[1]Nueva tabla'!$H$12</f>
        <v>4.7566879425000013E-29</v>
      </c>
      <c r="O261" t="str">
        <f>'[1]Nueva tabla'!$H$13</f>
        <v>?</v>
      </c>
      <c r="P261">
        <f>'[1]Nueva tabla'!$H$14</f>
        <v>1.0205814730260796</v>
      </c>
      <c r="Q261">
        <f>'[1]Nueva tabla'!$H$15</f>
        <v>19011.201435356717</v>
      </c>
      <c r="R261">
        <f>'[1]Nueva tabla'!$H$16</f>
        <v>9.0477868423386068E-25</v>
      </c>
      <c r="S261">
        <f>'[1]Nueva tabla'!$H$17</f>
        <v>75.572066891801697</v>
      </c>
      <c r="T261">
        <f>'[1]Nueva tabla'!$H$18</f>
        <v>0.38019831788551034</v>
      </c>
      <c r="U261">
        <f>'[1]Nueva tabla'!$H$19</f>
        <v>1.9771072926682309E-10</v>
      </c>
      <c r="V261">
        <f>'[1]Nueva tabla'!$H$20</f>
        <v>3.2230927073317691E-10</v>
      </c>
      <c r="W261">
        <f>'[1]Nueva tabla'!$H$21</f>
        <v>3.8041363338768374E-10</v>
      </c>
      <c r="X261">
        <f>'[1]Nueva tabla'!$H$22</f>
        <v>3.8041363338768369E-10</v>
      </c>
      <c r="Y261">
        <f>'[1]Nueva tabla'!$H$23</f>
        <v>108.36704010608628</v>
      </c>
      <c r="Z261">
        <f>'[1]Nueva tabla'!$H$24</f>
        <v>110.55247038767138</v>
      </c>
      <c r="AA261">
        <f>'[1]Nueva tabla'!$H$27</f>
        <v>90</v>
      </c>
      <c r="AB261">
        <f>'[1]Nueva tabla'!$H$28</f>
        <v>10</v>
      </c>
      <c r="AC261">
        <f>'[1]Nueva tabla'!$H$29</f>
        <v>3.2730000000000001</v>
      </c>
    </row>
    <row r="262" spans="1:29" x14ac:dyDescent="0.35">
      <c r="A262" t="s">
        <v>40</v>
      </c>
      <c r="B262" t="str">
        <f t="shared" si="32"/>
        <v>C10</v>
      </c>
      <c r="C262">
        <v>8</v>
      </c>
      <c r="D262">
        <v>0</v>
      </c>
      <c r="E262">
        <v>100</v>
      </c>
      <c r="F262" t="s">
        <v>37</v>
      </c>
      <c r="G262" s="4">
        <f t="shared" si="27"/>
        <v>1.5406000000000001E-10</v>
      </c>
      <c r="H262" s="4">
        <v>1</v>
      </c>
      <c r="I262" s="4">
        <f t="shared" si="29"/>
        <v>3.2500000000000002E-10</v>
      </c>
      <c r="J262" s="4">
        <f t="shared" si="30"/>
        <v>5.2002000000000003E-10</v>
      </c>
      <c r="K262" s="4">
        <f t="shared" si="31"/>
        <v>1.2000000000000002E-8</v>
      </c>
      <c r="L262">
        <f>'[1]Nueva tabla'!$H$10</f>
        <v>6.4818509959752269E-11</v>
      </c>
      <c r="M262">
        <f>'[1]Nueva tabla'!$H$11</f>
        <v>1.6000615384615384</v>
      </c>
      <c r="N262">
        <f>'[1]Nueva tabla'!$H$12</f>
        <v>4.7566879425000013E-29</v>
      </c>
      <c r="O262" t="str">
        <f>'[1]Nueva tabla'!$H$13</f>
        <v>?</v>
      </c>
      <c r="P262">
        <f>'[1]Nueva tabla'!$H$14</f>
        <v>1.0205814730260796</v>
      </c>
      <c r="Q262">
        <f>'[1]Nueva tabla'!$H$15</f>
        <v>19011.201435356717</v>
      </c>
      <c r="R262">
        <f>'[1]Nueva tabla'!$H$16</f>
        <v>9.0477868423386068E-25</v>
      </c>
      <c r="S262">
        <f>'[1]Nueva tabla'!$H$17</f>
        <v>75.572066891801697</v>
      </c>
      <c r="T262">
        <f>'[1]Nueva tabla'!$H$18</f>
        <v>0.38019831788551034</v>
      </c>
      <c r="U262">
        <f>'[1]Nueva tabla'!$H$19</f>
        <v>1.9771072926682309E-10</v>
      </c>
      <c r="V262">
        <f>'[1]Nueva tabla'!$H$20</f>
        <v>3.2230927073317691E-10</v>
      </c>
      <c r="W262">
        <f>'[1]Nueva tabla'!$H$21</f>
        <v>3.8041363338768374E-10</v>
      </c>
      <c r="X262">
        <f>'[1]Nueva tabla'!$H$22</f>
        <v>3.8041363338768369E-10</v>
      </c>
      <c r="Y262">
        <f>'[1]Nueva tabla'!$H$23</f>
        <v>108.36704010608628</v>
      </c>
      <c r="Z262">
        <f>'[1]Nueva tabla'!$H$24</f>
        <v>110.55247038767138</v>
      </c>
      <c r="AA262">
        <f>'[1]Nueva tabla'!$H$27</f>
        <v>90</v>
      </c>
      <c r="AB262">
        <f>'[1]Nueva tabla'!$H$28</f>
        <v>10</v>
      </c>
      <c r="AC262">
        <f>'[1]Nueva tabla'!$H$29</f>
        <v>3.2730000000000001</v>
      </c>
    </row>
    <row r="263" spans="1:29" x14ac:dyDescent="0.35">
      <c r="A263" t="s">
        <v>40</v>
      </c>
      <c r="B263" t="str">
        <f>MID(A263,1,3)</f>
        <v>C10</v>
      </c>
      <c r="C263">
        <v>0</v>
      </c>
      <c r="D263">
        <v>20</v>
      </c>
      <c r="E263">
        <v>3.1618102894223101</v>
      </c>
      <c r="F263" t="s">
        <v>37</v>
      </c>
      <c r="G263" s="4">
        <f t="shared" si="27"/>
        <v>1.5406000000000001E-10</v>
      </c>
      <c r="H263" s="4">
        <v>1</v>
      </c>
      <c r="I263" s="4">
        <f t="shared" si="29"/>
        <v>3.2500000000000002E-10</v>
      </c>
      <c r="J263" s="4">
        <f t="shared" si="30"/>
        <v>5.2002000000000003E-10</v>
      </c>
      <c r="K263" s="4">
        <f t="shared" si="31"/>
        <v>1.2000000000000002E-8</v>
      </c>
      <c r="L263">
        <f>'[1]Nueva tabla'!$H$10</f>
        <v>6.4818509959752269E-11</v>
      </c>
      <c r="M263">
        <f>'[1]Nueva tabla'!$H$11</f>
        <v>1.6000615384615384</v>
      </c>
      <c r="N263">
        <f>'[1]Nueva tabla'!$H$12</f>
        <v>4.7566879425000013E-29</v>
      </c>
      <c r="O263" t="str">
        <f>'[1]Nueva tabla'!$H$13</f>
        <v>?</v>
      </c>
      <c r="P263">
        <f>'[1]Nueva tabla'!$H$14</f>
        <v>1.0205814730260796</v>
      </c>
      <c r="Q263">
        <f>'[1]Nueva tabla'!$H$15</f>
        <v>19011.201435356717</v>
      </c>
      <c r="R263">
        <f>'[1]Nueva tabla'!$H$16</f>
        <v>9.0477868423386068E-25</v>
      </c>
      <c r="S263">
        <f>'[1]Nueva tabla'!$H$17</f>
        <v>75.572066891801697</v>
      </c>
      <c r="T263">
        <f>'[1]Nueva tabla'!$H$18</f>
        <v>0.38019831788551034</v>
      </c>
      <c r="U263">
        <f>'[1]Nueva tabla'!$H$19</f>
        <v>1.9771072926682309E-10</v>
      </c>
      <c r="V263">
        <f>'[1]Nueva tabla'!$H$20</f>
        <v>3.2230927073317691E-10</v>
      </c>
      <c r="W263">
        <f>'[1]Nueva tabla'!$H$21</f>
        <v>3.8041363338768374E-10</v>
      </c>
      <c r="X263">
        <f>'[1]Nueva tabla'!$H$22</f>
        <v>3.8041363338768369E-10</v>
      </c>
      <c r="Y263">
        <f>'[1]Nueva tabla'!$H$23</f>
        <v>108.36704010608628</v>
      </c>
      <c r="Z263">
        <f>'[1]Nueva tabla'!$H$24</f>
        <v>110.55247038767138</v>
      </c>
      <c r="AA263">
        <f>'[1]Nueva tabla'!$H$27</f>
        <v>90</v>
      </c>
      <c r="AB263">
        <f>'[1]Nueva tabla'!$H$28</f>
        <v>10</v>
      </c>
      <c r="AC263">
        <f>'[1]Nueva tabla'!$H$29</f>
        <v>3.2730000000000001</v>
      </c>
    </row>
    <row r="264" spans="1:29" x14ac:dyDescent="0.35">
      <c r="A264" t="s">
        <v>40</v>
      </c>
      <c r="B264" t="str">
        <f>MID(A264,1,3)</f>
        <v>C10</v>
      </c>
      <c r="C264">
        <v>1</v>
      </c>
      <c r="D264">
        <v>20</v>
      </c>
      <c r="E264">
        <v>3.0688158691451899</v>
      </c>
      <c r="F264" t="s">
        <v>37</v>
      </c>
      <c r="G264" s="4">
        <f t="shared" si="27"/>
        <v>1.5406000000000001E-10</v>
      </c>
      <c r="H264" s="4">
        <v>1</v>
      </c>
      <c r="I264" s="4">
        <f t="shared" si="29"/>
        <v>3.2500000000000002E-10</v>
      </c>
      <c r="J264" s="4">
        <f t="shared" si="30"/>
        <v>5.2002000000000003E-10</v>
      </c>
      <c r="K264" s="4">
        <f t="shared" si="31"/>
        <v>1.2000000000000002E-8</v>
      </c>
      <c r="L264">
        <f>'[1]Nueva tabla'!$H$10</f>
        <v>6.4818509959752269E-11</v>
      </c>
      <c r="M264">
        <f>'[1]Nueva tabla'!$H$11</f>
        <v>1.6000615384615384</v>
      </c>
      <c r="N264">
        <f>'[1]Nueva tabla'!$H$12</f>
        <v>4.7566879425000013E-29</v>
      </c>
      <c r="O264" t="str">
        <f>'[1]Nueva tabla'!$H$13</f>
        <v>?</v>
      </c>
      <c r="P264">
        <f>'[1]Nueva tabla'!$H$14</f>
        <v>1.0205814730260796</v>
      </c>
      <c r="Q264">
        <f>'[1]Nueva tabla'!$H$15</f>
        <v>19011.201435356717</v>
      </c>
      <c r="R264">
        <f>'[1]Nueva tabla'!$H$16</f>
        <v>9.0477868423386068E-25</v>
      </c>
      <c r="S264">
        <f>'[1]Nueva tabla'!$H$17</f>
        <v>75.572066891801697</v>
      </c>
      <c r="T264">
        <f>'[1]Nueva tabla'!$H$18</f>
        <v>0.38019831788551034</v>
      </c>
      <c r="U264">
        <f>'[1]Nueva tabla'!$H$19</f>
        <v>1.9771072926682309E-10</v>
      </c>
      <c r="V264">
        <f>'[1]Nueva tabla'!$H$20</f>
        <v>3.2230927073317691E-10</v>
      </c>
      <c r="W264">
        <f>'[1]Nueva tabla'!$H$21</f>
        <v>3.8041363338768374E-10</v>
      </c>
      <c r="X264">
        <f>'[1]Nueva tabla'!$H$22</f>
        <v>3.8041363338768369E-10</v>
      </c>
      <c r="Y264">
        <f>'[1]Nueva tabla'!$H$23</f>
        <v>108.36704010608628</v>
      </c>
      <c r="Z264">
        <f>'[1]Nueva tabla'!$H$24</f>
        <v>110.55247038767138</v>
      </c>
      <c r="AA264">
        <f>'[1]Nueva tabla'!$H$27</f>
        <v>90</v>
      </c>
      <c r="AB264">
        <f>'[1]Nueva tabla'!$H$28</f>
        <v>10</v>
      </c>
      <c r="AC264">
        <f>'[1]Nueva tabla'!$H$29</f>
        <v>3.2730000000000001</v>
      </c>
    </row>
    <row r="265" spans="1:29" x14ac:dyDescent="0.35">
      <c r="A265" t="s">
        <v>40</v>
      </c>
      <c r="B265" t="str">
        <f t="shared" ref="B265:B271" si="33">MID(A265,1,3)</f>
        <v>C10</v>
      </c>
      <c r="C265">
        <v>2</v>
      </c>
      <c r="D265">
        <v>20</v>
      </c>
      <c r="E265">
        <v>0.18598884055425399</v>
      </c>
      <c r="F265" t="s">
        <v>37</v>
      </c>
      <c r="G265" s="4">
        <f t="shared" si="27"/>
        <v>1.5406000000000001E-10</v>
      </c>
      <c r="H265" s="4">
        <v>1</v>
      </c>
      <c r="I265" s="4">
        <f t="shared" si="29"/>
        <v>3.2500000000000002E-10</v>
      </c>
      <c r="J265" s="4">
        <f t="shared" si="30"/>
        <v>5.2002000000000003E-10</v>
      </c>
      <c r="K265" s="4">
        <f t="shared" si="31"/>
        <v>1.2000000000000002E-8</v>
      </c>
      <c r="L265">
        <f>'[1]Nueva tabla'!$H$10</f>
        <v>6.4818509959752269E-11</v>
      </c>
      <c r="M265">
        <f>'[1]Nueva tabla'!$H$11</f>
        <v>1.6000615384615384</v>
      </c>
      <c r="N265">
        <f>'[1]Nueva tabla'!$H$12</f>
        <v>4.7566879425000013E-29</v>
      </c>
      <c r="O265" t="str">
        <f>'[1]Nueva tabla'!$H$13</f>
        <v>?</v>
      </c>
      <c r="P265">
        <f>'[1]Nueva tabla'!$H$14</f>
        <v>1.0205814730260796</v>
      </c>
      <c r="Q265">
        <f>'[1]Nueva tabla'!$H$15</f>
        <v>19011.201435356717</v>
      </c>
      <c r="R265">
        <f>'[1]Nueva tabla'!$H$16</f>
        <v>9.0477868423386068E-25</v>
      </c>
      <c r="S265">
        <f>'[1]Nueva tabla'!$H$17</f>
        <v>75.572066891801697</v>
      </c>
      <c r="T265">
        <f>'[1]Nueva tabla'!$H$18</f>
        <v>0.38019831788551034</v>
      </c>
      <c r="U265">
        <f>'[1]Nueva tabla'!$H$19</f>
        <v>1.9771072926682309E-10</v>
      </c>
      <c r="V265">
        <f>'[1]Nueva tabla'!$H$20</f>
        <v>3.2230927073317691E-10</v>
      </c>
      <c r="W265">
        <f>'[1]Nueva tabla'!$H$21</f>
        <v>3.8041363338768374E-10</v>
      </c>
      <c r="X265">
        <f>'[1]Nueva tabla'!$H$22</f>
        <v>3.8041363338768369E-10</v>
      </c>
      <c r="Y265">
        <f>'[1]Nueva tabla'!$H$23</f>
        <v>108.36704010608628</v>
      </c>
      <c r="Z265">
        <f>'[1]Nueva tabla'!$H$24</f>
        <v>110.55247038767138</v>
      </c>
      <c r="AA265">
        <f>'[1]Nueva tabla'!$H$27</f>
        <v>90</v>
      </c>
      <c r="AB265">
        <f>'[1]Nueva tabla'!$H$28</f>
        <v>10</v>
      </c>
      <c r="AC265">
        <f>'[1]Nueva tabla'!$H$29</f>
        <v>3.2730000000000001</v>
      </c>
    </row>
    <row r="266" spans="1:29" s="22" customFormat="1" x14ac:dyDescent="0.35">
      <c r="A266" s="22" t="s">
        <v>40</v>
      </c>
      <c r="B266" s="22" t="str">
        <f t="shared" si="33"/>
        <v>C10</v>
      </c>
      <c r="C266" s="22">
        <v>3</v>
      </c>
      <c r="D266" s="22">
        <v>20</v>
      </c>
      <c r="E266" s="22">
        <v>0</v>
      </c>
      <c r="F266" s="22" t="s">
        <v>37</v>
      </c>
      <c r="G266" s="23">
        <f t="shared" si="27"/>
        <v>1.5406000000000001E-10</v>
      </c>
      <c r="H266" s="23">
        <v>1</v>
      </c>
      <c r="I266" s="23">
        <f t="shared" si="29"/>
        <v>3.2500000000000002E-10</v>
      </c>
      <c r="J266" s="23">
        <f t="shared" si="30"/>
        <v>5.2002000000000003E-10</v>
      </c>
      <c r="K266" s="23">
        <f t="shared" si="31"/>
        <v>1.2000000000000002E-8</v>
      </c>
      <c r="L266" s="22">
        <f>'[1]Nueva tabla'!$H$10</f>
        <v>6.4818509959752269E-11</v>
      </c>
      <c r="M266" s="22">
        <f>'[1]Nueva tabla'!$H$11</f>
        <v>1.6000615384615384</v>
      </c>
      <c r="N266" s="22">
        <f>'[1]Nueva tabla'!$H$12</f>
        <v>4.7566879425000013E-29</v>
      </c>
      <c r="O266" s="22" t="str">
        <f>'[1]Nueva tabla'!$H$13</f>
        <v>?</v>
      </c>
      <c r="P266" s="22">
        <f>'[1]Nueva tabla'!$H$14</f>
        <v>1.0205814730260796</v>
      </c>
      <c r="Q266" s="22">
        <f>'[1]Nueva tabla'!$H$15</f>
        <v>19011.201435356717</v>
      </c>
      <c r="R266" s="22">
        <f>'[1]Nueva tabla'!$H$16</f>
        <v>9.0477868423386068E-25</v>
      </c>
      <c r="S266" s="22">
        <f>'[1]Nueva tabla'!$H$17</f>
        <v>75.572066891801697</v>
      </c>
      <c r="T266" s="22">
        <f>'[1]Nueva tabla'!$H$18</f>
        <v>0.38019831788551034</v>
      </c>
      <c r="U266" s="22">
        <f>'[1]Nueva tabla'!$H$19</f>
        <v>1.9771072926682309E-10</v>
      </c>
      <c r="V266" s="22">
        <f>'[1]Nueva tabla'!$H$20</f>
        <v>3.2230927073317691E-10</v>
      </c>
      <c r="W266" s="22">
        <f>'[1]Nueva tabla'!$H$21</f>
        <v>3.8041363338768374E-10</v>
      </c>
      <c r="X266" s="22">
        <f>'[1]Nueva tabla'!$H$22</f>
        <v>3.8041363338768369E-10</v>
      </c>
      <c r="Y266" s="22">
        <f>'[1]Nueva tabla'!$H$23</f>
        <v>108.36704010608628</v>
      </c>
      <c r="Z266" s="22">
        <f>'[1]Nueva tabla'!$H$24</f>
        <v>110.55247038767138</v>
      </c>
      <c r="AA266" s="22">
        <f>'[1]Nueva tabla'!$H$27</f>
        <v>90</v>
      </c>
      <c r="AB266" s="22">
        <f>'[1]Nueva tabla'!$H$28</f>
        <v>10</v>
      </c>
      <c r="AC266" s="22">
        <f>'[1]Nueva tabla'!$H$29</f>
        <v>3.2730000000000001</v>
      </c>
    </row>
    <row r="267" spans="1:29" x14ac:dyDescent="0.35">
      <c r="A267" t="s">
        <v>40</v>
      </c>
      <c r="B267" t="str">
        <f t="shared" si="33"/>
        <v>C10</v>
      </c>
      <c r="C267">
        <v>4</v>
      </c>
      <c r="D267">
        <v>20</v>
      </c>
      <c r="E267">
        <v>5.1146931152419803</v>
      </c>
      <c r="F267" t="s">
        <v>37</v>
      </c>
      <c r="G267" s="4">
        <f t="shared" si="27"/>
        <v>1.5406000000000001E-10</v>
      </c>
      <c r="H267" s="4">
        <v>1</v>
      </c>
      <c r="I267" s="4">
        <f t="shared" si="29"/>
        <v>3.2500000000000002E-10</v>
      </c>
      <c r="J267" s="4">
        <f t="shared" si="30"/>
        <v>5.2002000000000003E-10</v>
      </c>
      <c r="K267" s="4">
        <f t="shared" si="31"/>
        <v>1.2000000000000002E-8</v>
      </c>
      <c r="L267">
        <f>'[1]Nueva tabla'!$H$10</f>
        <v>6.4818509959752269E-11</v>
      </c>
      <c r="M267">
        <f>'[1]Nueva tabla'!$H$11</f>
        <v>1.6000615384615384</v>
      </c>
      <c r="N267">
        <f>'[1]Nueva tabla'!$H$12</f>
        <v>4.7566879425000013E-29</v>
      </c>
      <c r="O267" t="str">
        <f>'[1]Nueva tabla'!$H$13</f>
        <v>?</v>
      </c>
      <c r="P267">
        <f>'[1]Nueva tabla'!$H$14</f>
        <v>1.0205814730260796</v>
      </c>
      <c r="Q267">
        <f>'[1]Nueva tabla'!$H$15</f>
        <v>19011.201435356717</v>
      </c>
      <c r="R267">
        <f>'[1]Nueva tabla'!$H$16</f>
        <v>9.0477868423386068E-25</v>
      </c>
      <c r="S267">
        <f>'[1]Nueva tabla'!$H$17</f>
        <v>75.572066891801697</v>
      </c>
      <c r="T267">
        <f>'[1]Nueva tabla'!$H$18</f>
        <v>0.38019831788551034</v>
      </c>
      <c r="U267">
        <f>'[1]Nueva tabla'!$H$19</f>
        <v>1.9771072926682309E-10</v>
      </c>
      <c r="V267">
        <f>'[1]Nueva tabla'!$H$20</f>
        <v>3.2230927073317691E-10</v>
      </c>
      <c r="W267">
        <f>'[1]Nueva tabla'!$H$21</f>
        <v>3.8041363338768374E-10</v>
      </c>
      <c r="X267">
        <f>'[1]Nueva tabla'!$H$22</f>
        <v>3.8041363338768369E-10</v>
      </c>
      <c r="Y267">
        <f>'[1]Nueva tabla'!$H$23</f>
        <v>108.36704010608628</v>
      </c>
      <c r="Z267">
        <f>'[1]Nueva tabla'!$H$24</f>
        <v>110.55247038767138</v>
      </c>
      <c r="AA267">
        <f>'[1]Nueva tabla'!$H$27</f>
        <v>90</v>
      </c>
      <c r="AB267">
        <f>'[1]Nueva tabla'!$H$28</f>
        <v>10</v>
      </c>
      <c r="AC267">
        <f>'[1]Nueva tabla'!$H$29</f>
        <v>3.2730000000000001</v>
      </c>
    </row>
    <row r="268" spans="1:29" x14ac:dyDescent="0.35">
      <c r="A268" t="s">
        <v>40</v>
      </c>
      <c r="B268" t="str">
        <f t="shared" si="33"/>
        <v>C10</v>
      </c>
      <c r="C268">
        <v>5</v>
      </c>
      <c r="D268">
        <v>20</v>
      </c>
      <c r="E268">
        <v>12.5542467374121</v>
      </c>
      <c r="F268" t="s">
        <v>37</v>
      </c>
      <c r="G268" s="4">
        <f t="shared" si="27"/>
        <v>1.5406000000000001E-10</v>
      </c>
      <c r="H268" s="4">
        <v>1</v>
      </c>
      <c r="I268" s="4">
        <f t="shared" si="29"/>
        <v>3.2500000000000002E-10</v>
      </c>
      <c r="J268" s="4">
        <f t="shared" si="30"/>
        <v>5.2002000000000003E-10</v>
      </c>
      <c r="K268" s="4">
        <f t="shared" si="31"/>
        <v>1.2000000000000002E-8</v>
      </c>
      <c r="L268">
        <f>'[1]Nueva tabla'!$H$10</f>
        <v>6.4818509959752269E-11</v>
      </c>
      <c r="M268">
        <f>'[1]Nueva tabla'!$H$11</f>
        <v>1.6000615384615384</v>
      </c>
      <c r="N268">
        <f>'[1]Nueva tabla'!$H$12</f>
        <v>4.7566879425000013E-29</v>
      </c>
      <c r="O268" t="str">
        <f>'[1]Nueva tabla'!$H$13</f>
        <v>?</v>
      </c>
      <c r="P268">
        <f>'[1]Nueva tabla'!$H$14</f>
        <v>1.0205814730260796</v>
      </c>
      <c r="Q268">
        <f>'[1]Nueva tabla'!$H$15</f>
        <v>19011.201435356717</v>
      </c>
      <c r="R268">
        <f>'[1]Nueva tabla'!$H$16</f>
        <v>9.0477868423386068E-25</v>
      </c>
      <c r="S268">
        <f>'[1]Nueva tabla'!$H$17</f>
        <v>75.572066891801697</v>
      </c>
      <c r="T268">
        <f>'[1]Nueva tabla'!$H$18</f>
        <v>0.38019831788551034</v>
      </c>
      <c r="U268">
        <f>'[1]Nueva tabla'!$H$19</f>
        <v>1.9771072926682309E-10</v>
      </c>
      <c r="V268">
        <f>'[1]Nueva tabla'!$H$20</f>
        <v>3.2230927073317691E-10</v>
      </c>
      <c r="W268">
        <f>'[1]Nueva tabla'!$H$21</f>
        <v>3.8041363338768374E-10</v>
      </c>
      <c r="X268">
        <f>'[1]Nueva tabla'!$H$22</f>
        <v>3.8041363338768369E-10</v>
      </c>
      <c r="Y268">
        <f>'[1]Nueva tabla'!$H$23</f>
        <v>108.36704010608628</v>
      </c>
      <c r="Z268">
        <f>'[1]Nueva tabla'!$H$24</f>
        <v>110.55247038767138</v>
      </c>
      <c r="AA268">
        <f>'[1]Nueva tabla'!$H$27</f>
        <v>90</v>
      </c>
      <c r="AB268">
        <f>'[1]Nueva tabla'!$H$28</f>
        <v>10</v>
      </c>
      <c r="AC268">
        <f>'[1]Nueva tabla'!$H$29</f>
        <v>3.2730000000000001</v>
      </c>
    </row>
    <row r="269" spans="1:29" x14ac:dyDescent="0.35">
      <c r="A269" t="s">
        <v>40</v>
      </c>
      <c r="B269" t="str">
        <f t="shared" si="33"/>
        <v>C10</v>
      </c>
      <c r="C269">
        <v>6</v>
      </c>
      <c r="D269">
        <v>20</v>
      </c>
      <c r="E269">
        <v>24.4575325328844</v>
      </c>
      <c r="F269" t="s">
        <v>37</v>
      </c>
      <c r="G269" s="4">
        <f t="shared" si="27"/>
        <v>1.5406000000000001E-10</v>
      </c>
      <c r="H269" s="4">
        <v>1</v>
      </c>
      <c r="I269" s="4">
        <f t="shared" si="29"/>
        <v>3.2500000000000002E-10</v>
      </c>
      <c r="J269" s="4">
        <f t="shared" si="30"/>
        <v>5.2002000000000003E-10</v>
      </c>
      <c r="K269" s="4">
        <f t="shared" si="31"/>
        <v>1.2000000000000002E-8</v>
      </c>
      <c r="L269">
        <f>'[1]Nueva tabla'!$H$10</f>
        <v>6.4818509959752269E-11</v>
      </c>
      <c r="M269">
        <f>'[1]Nueva tabla'!$H$11</f>
        <v>1.6000615384615384</v>
      </c>
      <c r="N269">
        <f>'[1]Nueva tabla'!$H$12</f>
        <v>4.7566879425000013E-29</v>
      </c>
      <c r="O269" t="str">
        <f>'[1]Nueva tabla'!$H$13</f>
        <v>?</v>
      </c>
      <c r="P269">
        <f>'[1]Nueva tabla'!$H$14</f>
        <v>1.0205814730260796</v>
      </c>
      <c r="Q269">
        <f>'[1]Nueva tabla'!$H$15</f>
        <v>19011.201435356717</v>
      </c>
      <c r="R269">
        <f>'[1]Nueva tabla'!$H$16</f>
        <v>9.0477868423386068E-25</v>
      </c>
      <c r="S269">
        <f>'[1]Nueva tabla'!$H$17</f>
        <v>75.572066891801697</v>
      </c>
      <c r="T269">
        <f>'[1]Nueva tabla'!$H$18</f>
        <v>0.38019831788551034</v>
      </c>
      <c r="U269">
        <f>'[1]Nueva tabla'!$H$19</f>
        <v>1.9771072926682309E-10</v>
      </c>
      <c r="V269">
        <f>'[1]Nueva tabla'!$H$20</f>
        <v>3.2230927073317691E-10</v>
      </c>
      <c r="W269">
        <f>'[1]Nueva tabla'!$H$21</f>
        <v>3.8041363338768374E-10</v>
      </c>
      <c r="X269">
        <f>'[1]Nueva tabla'!$H$22</f>
        <v>3.8041363338768369E-10</v>
      </c>
      <c r="Y269">
        <f>'[1]Nueva tabla'!$H$23</f>
        <v>108.36704010608628</v>
      </c>
      <c r="Z269">
        <f>'[1]Nueva tabla'!$H$24</f>
        <v>110.55247038767138</v>
      </c>
      <c r="AA269">
        <f>'[1]Nueva tabla'!$H$27</f>
        <v>90</v>
      </c>
      <c r="AB269">
        <f>'[1]Nueva tabla'!$H$28</f>
        <v>10</v>
      </c>
      <c r="AC269">
        <f>'[1]Nueva tabla'!$H$29</f>
        <v>3.2730000000000001</v>
      </c>
    </row>
    <row r="270" spans="1:29" x14ac:dyDescent="0.35">
      <c r="A270" t="s">
        <v>40</v>
      </c>
      <c r="B270" t="str">
        <f t="shared" si="33"/>
        <v>C10</v>
      </c>
      <c r="C270">
        <v>7</v>
      </c>
      <c r="D270">
        <v>20</v>
      </c>
      <c r="E270">
        <v>41.196528182767203</v>
      </c>
      <c r="F270" t="s">
        <v>37</v>
      </c>
      <c r="G270" s="4">
        <f t="shared" si="27"/>
        <v>1.5406000000000001E-10</v>
      </c>
      <c r="H270" s="4">
        <v>1</v>
      </c>
      <c r="I270" s="4">
        <f t="shared" si="29"/>
        <v>3.2500000000000002E-10</v>
      </c>
      <c r="J270" s="4">
        <f t="shared" si="30"/>
        <v>5.2002000000000003E-10</v>
      </c>
      <c r="K270" s="4">
        <f t="shared" si="31"/>
        <v>1.2000000000000002E-8</v>
      </c>
      <c r="L270">
        <f>'[1]Nueva tabla'!$H$10</f>
        <v>6.4818509959752269E-11</v>
      </c>
      <c r="M270">
        <f>'[1]Nueva tabla'!$H$11</f>
        <v>1.6000615384615384</v>
      </c>
      <c r="N270">
        <f>'[1]Nueva tabla'!$H$12</f>
        <v>4.7566879425000013E-29</v>
      </c>
      <c r="O270" t="str">
        <f>'[1]Nueva tabla'!$H$13</f>
        <v>?</v>
      </c>
      <c r="P270">
        <f>'[1]Nueva tabla'!$H$14</f>
        <v>1.0205814730260796</v>
      </c>
      <c r="Q270">
        <f>'[1]Nueva tabla'!$H$15</f>
        <v>19011.201435356717</v>
      </c>
      <c r="R270">
        <f>'[1]Nueva tabla'!$H$16</f>
        <v>9.0477868423386068E-25</v>
      </c>
      <c r="S270">
        <f>'[1]Nueva tabla'!$H$17</f>
        <v>75.572066891801697</v>
      </c>
      <c r="T270">
        <f>'[1]Nueva tabla'!$H$18</f>
        <v>0.38019831788551034</v>
      </c>
      <c r="U270">
        <f>'[1]Nueva tabla'!$H$19</f>
        <v>1.9771072926682309E-10</v>
      </c>
      <c r="V270">
        <f>'[1]Nueva tabla'!$H$20</f>
        <v>3.2230927073317691E-10</v>
      </c>
      <c r="W270">
        <f>'[1]Nueva tabla'!$H$21</f>
        <v>3.8041363338768374E-10</v>
      </c>
      <c r="X270">
        <f>'[1]Nueva tabla'!$H$22</f>
        <v>3.8041363338768369E-10</v>
      </c>
      <c r="Y270">
        <f>'[1]Nueva tabla'!$H$23</f>
        <v>108.36704010608628</v>
      </c>
      <c r="Z270">
        <f>'[1]Nueva tabla'!$H$24</f>
        <v>110.55247038767138</v>
      </c>
      <c r="AA270">
        <f>'[1]Nueva tabla'!$H$27</f>
        <v>90</v>
      </c>
      <c r="AB270">
        <f>'[1]Nueva tabla'!$H$28</f>
        <v>10</v>
      </c>
      <c r="AC270">
        <f>'[1]Nueva tabla'!$H$29</f>
        <v>3.2730000000000001</v>
      </c>
    </row>
    <row r="271" spans="1:29" x14ac:dyDescent="0.35">
      <c r="A271" t="s">
        <v>40</v>
      </c>
      <c r="B271" t="str">
        <f t="shared" si="33"/>
        <v>C10</v>
      </c>
      <c r="C271">
        <v>8</v>
      </c>
      <c r="D271">
        <v>20</v>
      </c>
      <c r="E271">
        <v>45.102293834406503</v>
      </c>
      <c r="F271" t="s">
        <v>37</v>
      </c>
      <c r="G271" s="4">
        <f t="shared" si="27"/>
        <v>1.5406000000000001E-10</v>
      </c>
      <c r="H271" s="4">
        <v>1</v>
      </c>
      <c r="I271" s="4">
        <f t="shared" si="29"/>
        <v>3.2500000000000002E-10</v>
      </c>
      <c r="J271" s="4">
        <f t="shared" si="30"/>
        <v>5.2002000000000003E-10</v>
      </c>
      <c r="K271" s="4">
        <f t="shared" si="31"/>
        <v>1.2000000000000002E-8</v>
      </c>
      <c r="L271">
        <f>'[1]Nueva tabla'!$H$10</f>
        <v>6.4818509959752269E-11</v>
      </c>
      <c r="M271">
        <f>'[1]Nueva tabla'!$H$11</f>
        <v>1.6000615384615384</v>
      </c>
      <c r="N271">
        <f>'[1]Nueva tabla'!$H$12</f>
        <v>4.7566879425000013E-29</v>
      </c>
      <c r="O271" t="str">
        <f>'[1]Nueva tabla'!$H$13</f>
        <v>?</v>
      </c>
      <c r="P271">
        <f>'[1]Nueva tabla'!$H$14</f>
        <v>1.0205814730260796</v>
      </c>
      <c r="Q271">
        <f>'[1]Nueva tabla'!$H$15</f>
        <v>19011.201435356717</v>
      </c>
      <c r="R271">
        <f>'[1]Nueva tabla'!$H$16</f>
        <v>9.0477868423386068E-25</v>
      </c>
      <c r="S271">
        <f>'[1]Nueva tabla'!$H$17</f>
        <v>75.572066891801697</v>
      </c>
      <c r="T271">
        <f>'[1]Nueva tabla'!$H$18</f>
        <v>0.38019831788551034</v>
      </c>
      <c r="U271">
        <f>'[1]Nueva tabla'!$H$19</f>
        <v>1.9771072926682309E-10</v>
      </c>
      <c r="V271">
        <f>'[1]Nueva tabla'!$H$20</f>
        <v>3.2230927073317691E-10</v>
      </c>
      <c r="W271">
        <f>'[1]Nueva tabla'!$H$21</f>
        <v>3.8041363338768374E-10</v>
      </c>
      <c r="X271">
        <f>'[1]Nueva tabla'!$H$22</f>
        <v>3.8041363338768369E-10</v>
      </c>
      <c r="Y271">
        <f>'[1]Nueva tabla'!$H$23</f>
        <v>108.36704010608628</v>
      </c>
      <c r="Z271">
        <f>'[1]Nueva tabla'!$H$24</f>
        <v>110.55247038767138</v>
      </c>
      <c r="AA271">
        <f>'[1]Nueva tabla'!$H$27</f>
        <v>90</v>
      </c>
      <c r="AB271">
        <f>'[1]Nueva tabla'!$H$28</f>
        <v>10</v>
      </c>
      <c r="AC271">
        <f>'[1]Nueva tabla'!$H$29</f>
        <v>3.2730000000000001</v>
      </c>
    </row>
    <row r="272" spans="1:29" x14ac:dyDescent="0.35">
      <c r="A272" t="s">
        <v>40</v>
      </c>
      <c r="B272" t="str">
        <f>MID(A272,1,3)</f>
        <v>C10</v>
      </c>
      <c r="C272">
        <v>0</v>
      </c>
      <c r="D272">
        <v>40</v>
      </c>
      <c r="E272">
        <v>3.1618102894223101</v>
      </c>
      <c r="F272" t="s">
        <v>37</v>
      </c>
      <c r="G272" s="4">
        <f t="shared" si="27"/>
        <v>1.5406000000000001E-10</v>
      </c>
      <c r="H272" s="4">
        <v>1</v>
      </c>
      <c r="I272" s="4">
        <f t="shared" si="29"/>
        <v>3.2500000000000002E-10</v>
      </c>
      <c r="J272" s="4">
        <f t="shared" si="30"/>
        <v>5.2002000000000003E-10</v>
      </c>
      <c r="K272" s="4">
        <f t="shared" si="31"/>
        <v>1.2000000000000002E-8</v>
      </c>
      <c r="L272">
        <f>'[1]Nueva tabla'!$H$10</f>
        <v>6.4818509959752269E-11</v>
      </c>
      <c r="M272">
        <f>'[1]Nueva tabla'!$H$11</f>
        <v>1.6000615384615384</v>
      </c>
      <c r="N272">
        <f>'[1]Nueva tabla'!$H$12</f>
        <v>4.7566879425000013E-29</v>
      </c>
      <c r="O272" t="str">
        <f>'[1]Nueva tabla'!$H$13</f>
        <v>?</v>
      </c>
      <c r="P272">
        <f>'[1]Nueva tabla'!$H$14</f>
        <v>1.0205814730260796</v>
      </c>
      <c r="Q272">
        <f>'[1]Nueva tabla'!$H$15</f>
        <v>19011.201435356717</v>
      </c>
      <c r="R272">
        <f>'[1]Nueva tabla'!$H$16</f>
        <v>9.0477868423386068E-25</v>
      </c>
      <c r="S272">
        <f>'[1]Nueva tabla'!$H$17</f>
        <v>75.572066891801697</v>
      </c>
      <c r="T272">
        <f>'[1]Nueva tabla'!$H$18</f>
        <v>0.38019831788551034</v>
      </c>
      <c r="U272">
        <f>'[1]Nueva tabla'!$H$19</f>
        <v>1.9771072926682309E-10</v>
      </c>
      <c r="V272">
        <f>'[1]Nueva tabla'!$H$20</f>
        <v>3.2230927073317691E-10</v>
      </c>
      <c r="W272">
        <f>'[1]Nueva tabla'!$H$21</f>
        <v>3.8041363338768374E-10</v>
      </c>
      <c r="X272">
        <f>'[1]Nueva tabla'!$H$22</f>
        <v>3.8041363338768369E-10</v>
      </c>
      <c r="Y272">
        <f>'[1]Nueva tabla'!$H$23</f>
        <v>108.36704010608628</v>
      </c>
      <c r="Z272">
        <f>'[1]Nueva tabla'!$H$24</f>
        <v>110.55247038767138</v>
      </c>
      <c r="AA272">
        <f>'[1]Nueva tabla'!$H$27</f>
        <v>90</v>
      </c>
      <c r="AB272">
        <f>'[1]Nueva tabla'!$H$28</f>
        <v>10</v>
      </c>
      <c r="AC272">
        <f>'[1]Nueva tabla'!$H$29</f>
        <v>3.2730000000000001</v>
      </c>
    </row>
    <row r="273" spans="1:29" x14ac:dyDescent="0.35">
      <c r="A273" t="s">
        <v>40</v>
      </c>
      <c r="B273" t="str">
        <f>MID(A273,1,3)</f>
        <v>C10</v>
      </c>
      <c r="C273">
        <v>1</v>
      </c>
      <c r="D273">
        <v>40</v>
      </c>
      <c r="E273">
        <v>4.6497210138563396</v>
      </c>
      <c r="F273" t="s">
        <v>37</v>
      </c>
      <c r="G273" s="4">
        <f t="shared" si="27"/>
        <v>1.5406000000000001E-10</v>
      </c>
      <c r="H273" s="4">
        <v>1</v>
      </c>
      <c r="I273" s="4">
        <f t="shared" si="29"/>
        <v>3.2500000000000002E-10</v>
      </c>
      <c r="J273" s="4">
        <f t="shared" si="30"/>
        <v>5.2002000000000003E-10</v>
      </c>
      <c r="K273" s="4">
        <f t="shared" si="31"/>
        <v>1.2000000000000002E-8</v>
      </c>
      <c r="L273">
        <f>'[1]Nueva tabla'!$H$10</f>
        <v>6.4818509959752269E-11</v>
      </c>
      <c r="M273">
        <f>'[1]Nueva tabla'!$H$11</f>
        <v>1.6000615384615384</v>
      </c>
      <c r="N273">
        <f>'[1]Nueva tabla'!$H$12</f>
        <v>4.7566879425000013E-29</v>
      </c>
      <c r="O273" t="str">
        <f>'[1]Nueva tabla'!$H$13</f>
        <v>?</v>
      </c>
      <c r="P273">
        <f>'[1]Nueva tabla'!$H$14</f>
        <v>1.0205814730260796</v>
      </c>
      <c r="Q273">
        <f>'[1]Nueva tabla'!$H$15</f>
        <v>19011.201435356717</v>
      </c>
      <c r="R273">
        <f>'[1]Nueva tabla'!$H$16</f>
        <v>9.0477868423386068E-25</v>
      </c>
      <c r="S273">
        <f>'[1]Nueva tabla'!$H$17</f>
        <v>75.572066891801697</v>
      </c>
      <c r="T273">
        <f>'[1]Nueva tabla'!$H$18</f>
        <v>0.38019831788551034</v>
      </c>
      <c r="U273">
        <f>'[1]Nueva tabla'!$H$19</f>
        <v>1.9771072926682309E-10</v>
      </c>
      <c r="V273">
        <f>'[1]Nueva tabla'!$H$20</f>
        <v>3.2230927073317691E-10</v>
      </c>
      <c r="W273">
        <f>'[1]Nueva tabla'!$H$21</f>
        <v>3.8041363338768374E-10</v>
      </c>
      <c r="X273">
        <f>'[1]Nueva tabla'!$H$22</f>
        <v>3.8041363338768369E-10</v>
      </c>
      <c r="Y273">
        <f>'[1]Nueva tabla'!$H$23</f>
        <v>108.36704010608628</v>
      </c>
      <c r="Z273">
        <f>'[1]Nueva tabla'!$H$24</f>
        <v>110.55247038767138</v>
      </c>
      <c r="AA273">
        <f>'[1]Nueva tabla'!$H$27</f>
        <v>90</v>
      </c>
      <c r="AB273">
        <f>'[1]Nueva tabla'!$H$28</f>
        <v>10</v>
      </c>
      <c r="AC273">
        <f>'[1]Nueva tabla'!$H$29</f>
        <v>3.2730000000000001</v>
      </c>
    </row>
    <row r="274" spans="1:29" x14ac:dyDescent="0.35">
      <c r="A274" t="s">
        <v>40</v>
      </c>
      <c r="B274" t="str">
        <f t="shared" ref="B274:B280" si="34">MID(A274,1,3)</f>
        <v>C10</v>
      </c>
      <c r="C274">
        <v>2</v>
      </c>
      <c r="D274">
        <v>40</v>
      </c>
      <c r="E274">
        <v>5.67265963690474</v>
      </c>
      <c r="F274" t="s">
        <v>37</v>
      </c>
      <c r="G274" s="4">
        <f t="shared" si="27"/>
        <v>1.5406000000000001E-10</v>
      </c>
      <c r="H274" s="4">
        <v>1</v>
      </c>
      <c r="I274" s="4">
        <f t="shared" si="29"/>
        <v>3.2500000000000002E-10</v>
      </c>
      <c r="J274" s="4">
        <f t="shared" si="30"/>
        <v>5.2002000000000003E-10</v>
      </c>
      <c r="K274" s="4">
        <f t="shared" si="31"/>
        <v>1.2000000000000002E-8</v>
      </c>
      <c r="L274">
        <f>'[1]Nueva tabla'!$H$10</f>
        <v>6.4818509959752269E-11</v>
      </c>
      <c r="M274">
        <f>'[1]Nueva tabla'!$H$11</f>
        <v>1.6000615384615384</v>
      </c>
      <c r="N274">
        <f>'[1]Nueva tabla'!$H$12</f>
        <v>4.7566879425000013E-29</v>
      </c>
      <c r="O274" t="str">
        <f>'[1]Nueva tabla'!$H$13</f>
        <v>?</v>
      </c>
      <c r="P274">
        <f>'[1]Nueva tabla'!$H$14</f>
        <v>1.0205814730260796</v>
      </c>
      <c r="Q274">
        <f>'[1]Nueva tabla'!$H$15</f>
        <v>19011.201435356717</v>
      </c>
      <c r="R274">
        <f>'[1]Nueva tabla'!$H$16</f>
        <v>9.0477868423386068E-25</v>
      </c>
      <c r="S274">
        <f>'[1]Nueva tabla'!$H$17</f>
        <v>75.572066891801697</v>
      </c>
      <c r="T274">
        <f>'[1]Nueva tabla'!$H$18</f>
        <v>0.38019831788551034</v>
      </c>
      <c r="U274">
        <f>'[1]Nueva tabla'!$H$19</f>
        <v>1.9771072926682309E-10</v>
      </c>
      <c r="V274">
        <f>'[1]Nueva tabla'!$H$20</f>
        <v>3.2230927073317691E-10</v>
      </c>
      <c r="W274">
        <f>'[1]Nueva tabla'!$H$21</f>
        <v>3.8041363338768374E-10</v>
      </c>
      <c r="X274">
        <f>'[1]Nueva tabla'!$H$22</f>
        <v>3.8041363338768369E-10</v>
      </c>
      <c r="Y274">
        <f>'[1]Nueva tabla'!$H$23</f>
        <v>108.36704010608628</v>
      </c>
      <c r="Z274">
        <f>'[1]Nueva tabla'!$H$24</f>
        <v>110.55247038767138</v>
      </c>
      <c r="AA274">
        <f>'[1]Nueva tabla'!$H$27</f>
        <v>90</v>
      </c>
      <c r="AB274">
        <f>'[1]Nueva tabla'!$H$28</f>
        <v>10</v>
      </c>
      <c r="AC274">
        <f>'[1]Nueva tabla'!$H$29</f>
        <v>3.2730000000000001</v>
      </c>
    </row>
    <row r="275" spans="1:29" x14ac:dyDescent="0.35">
      <c r="A275" t="s">
        <v>40</v>
      </c>
      <c r="B275" t="str">
        <f t="shared" si="34"/>
        <v>C10</v>
      </c>
      <c r="C275">
        <v>3</v>
      </c>
      <c r="D275">
        <v>40</v>
      </c>
      <c r="E275">
        <v>13.298202099629099</v>
      </c>
      <c r="F275" t="s">
        <v>37</v>
      </c>
      <c r="G275" s="4">
        <f t="shared" si="27"/>
        <v>1.5406000000000001E-10</v>
      </c>
      <c r="H275" s="4">
        <v>1</v>
      </c>
      <c r="I275" s="4">
        <f t="shared" si="29"/>
        <v>3.2500000000000002E-10</v>
      </c>
      <c r="J275" s="4">
        <f t="shared" si="30"/>
        <v>5.2002000000000003E-10</v>
      </c>
      <c r="K275" s="4">
        <f t="shared" si="31"/>
        <v>1.2000000000000002E-8</v>
      </c>
      <c r="L275">
        <f>'[1]Nueva tabla'!$H$10</f>
        <v>6.4818509959752269E-11</v>
      </c>
      <c r="M275">
        <f>'[1]Nueva tabla'!$H$11</f>
        <v>1.6000615384615384</v>
      </c>
      <c r="N275">
        <f>'[1]Nueva tabla'!$H$12</f>
        <v>4.7566879425000013E-29</v>
      </c>
      <c r="O275" t="str">
        <f>'[1]Nueva tabla'!$H$13</f>
        <v>?</v>
      </c>
      <c r="P275">
        <f>'[1]Nueva tabla'!$H$14</f>
        <v>1.0205814730260796</v>
      </c>
      <c r="Q275">
        <f>'[1]Nueva tabla'!$H$15</f>
        <v>19011.201435356717</v>
      </c>
      <c r="R275">
        <f>'[1]Nueva tabla'!$H$16</f>
        <v>9.0477868423386068E-25</v>
      </c>
      <c r="S275">
        <f>'[1]Nueva tabla'!$H$17</f>
        <v>75.572066891801697</v>
      </c>
      <c r="T275">
        <f>'[1]Nueva tabla'!$H$18</f>
        <v>0.38019831788551034</v>
      </c>
      <c r="U275">
        <f>'[1]Nueva tabla'!$H$19</f>
        <v>1.9771072926682309E-10</v>
      </c>
      <c r="V275">
        <f>'[1]Nueva tabla'!$H$20</f>
        <v>3.2230927073317691E-10</v>
      </c>
      <c r="W275">
        <f>'[1]Nueva tabla'!$H$21</f>
        <v>3.8041363338768374E-10</v>
      </c>
      <c r="X275">
        <f>'[1]Nueva tabla'!$H$22</f>
        <v>3.8041363338768369E-10</v>
      </c>
      <c r="Y275">
        <f>'[1]Nueva tabla'!$H$23</f>
        <v>108.36704010608628</v>
      </c>
      <c r="Z275">
        <f>'[1]Nueva tabla'!$H$24</f>
        <v>110.55247038767138</v>
      </c>
      <c r="AA275">
        <f>'[1]Nueva tabla'!$H$27</f>
        <v>90</v>
      </c>
      <c r="AB275">
        <f>'[1]Nueva tabla'!$H$28</f>
        <v>10</v>
      </c>
      <c r="AC275">
        <f>'[1]Nueva tabla'!$H$29</f>
        <v>3.2730000000000001</v>
      </c>
    </row>
    <row r="276" spans="1:29" x14ac:dyDescent="0.35">
      <c r="A276" t="s">
        <v>40</v>
      </c>
      <c r="B276" t="str">
        <f t="shared" si="34"/>
        <v>C10</v>
      </c>
      <c r="C276">
        <v>4</v>
      </c>
      <c r="D276">
        <v>40</v>
      </c>
      <c r="E276">
        <v>17.947923113485501</v>
      </c>
      <c r="F276" t="s">
        <v>37</v>
      </c>
      <c r="G276" s="4">
        <f t="shared" si="27"/>
        <v>1.5406000000000001E-10</v>
      </c>
      <c r="H276" s="4">
        <v>1</v>
      </c>
      <c r="I276" s="4">
        <f t="shared" si="29"/>
        <v>3.2500000000000002E-10</v>
      </c>
      <c r="J276" s="4">
        <f t="shared" si="30"/>
        <v>5.2002000000000003E-10</v>
      </c>
      <c r="K276" s="4">
        <f t="shared" si="31"/>
        <v>1.2000000000000002E-8</v>
      </c>
      <c r="L276">
        <f>'[1]Nueva tabla'!$H$10</f>
        <v>6.4818509959752269E-11</v>
      </c>
      <c r="M276">
        <f>'[1]Nueva tabla'!$H$11</f>
        <v>1.6000615384615384</v>
      </c>
      <c r="N276">
        <f>'[1]Nueva tabla'!$H$12</f>
        <v>4.7566879425000013E-29</v>
      </c>
      <c r="O276" t="str">
        <f>'[1]Nueva tabla'!$H$13</f>
        <v>?</v>
      </c>
      <c r="P276">
        <f>'[1]Nueva tabla'!$H$14</f>
        <v>1.0205814730260796</v>
      </c>
      <c r="Q276">
        <f>'[1]Nueva tabla'!$H$15</f>
        <v>19011.201435356717</v>
      </c>
      <c r="R276">
        <f>'[1]Nueva tabla'!$H$16</f>
        <v>9.0477868423386068E-25</v>
      </c>
      <c r="S276">
        <f>'[1]Nueva tabla'!$H$17</f>
        <v>75.572066891801697</v>
      </c>
      <c r="T276">
        <f>'[1]Nueva tabla'!$H$18</f>
        <v>0.38019831788551034</v>
      </c>
      <c r="U276">
        <f>'[1]Nueva tabla'!$H$19</f>
        <v>1.9771072926682309E-10</v>
      </c>
      <c r="V276">
        <f>'[1]Nueva tabla'!$H$20</f>
        <v>3.2230927073317691E-10</v>
      </c>
      <c r="W276">
        <f>'[1]Nueva tabla'!$H$21</f>
        <v>3.8041363338768374E-10</v>
      </c>
      <c r="X276">
        <f>'[1]Nueva tabla'!$H$22</f>
        <v>3.8041363338768369E-10</v>
      </c>
      <c r="Y276">
        <f>'[1]Nueva tabla'!$H$23</f>
        <v>108.36704010608628</v>
      </c>
      <c r="Z276">
        <f>'[1]Nueva tabla'!$H$24</f>
        <v>110.55247038767138</v>
      </c>
      <c r="AA276">
        <f>'[1]Nueva tabla'!$H$27</f>
        <v>90</v>
      </c>
      <c r="AB276">
        <f>'[1]Nueva tabla'!$H$28</f>
        <v>10</v>
      </c>
      <c r="AC276">
        <f>'[1]Nueva tabla'!$H$29</f>
        <v>3.2730000000000001</v>
      </c>
    </row>
    <row r="277" spans="1:29" x14ac:dyDescent="0.35">
      <c r="A277" t="s">
        <v>40</v>
      </c>
      <c r="B277" t="str">
        <f t="shared" si="34"/>
        <v>C10</v>
      </c>
      <c r="C277">
        <v>5</v>
      </c>
      <c r="D277">
        <v>40</v>
      </c>
      <c r="E277">
        <v>27.7123372425838</v>
      </c>
      <c r="F277" t="s">
        <v>37</v>
      </c>
      <c r="G277" s="4">
        <f t="shared" si="27"/>
        <v>1.5406000000000001E-10</v>
      </c>
      <c r="H277" s="4">
        <v>1</v>
      </c>
      <c r="I277" s="4">
        <f t="shared" si="29"/>
        <v>3.2500000000000002E-10</v>
      </c>
      <c r="J277" s="4">
        <f t="shared" si="30"/>
        <v>5.2002000000000003E-10</v>
      </c>
      <c r="K277" s="4">
        <f t="shared" si="31"/>
        <v>1.2000000000000002E-8</v>
      </c>
      <c r="L277">
        <f>'[1]Nueva tabla'!$H$10</f>
        <v>6.4818509959752269E-11</v>
      </c>
      <c r="M277">
        <f>'[1]Nueva tabla'!$H$11</f>
        <v>1.6000615384615384</v>
      </c>
      <c r="N277">
        <f>'[1]Nueva tabla'!$H$12</f>
        <v>4.7566879425000013E-29</v>
      </c>
      <c r="O277" t="str">
        <f>'[1]Nueva tabla'!$H$13</f>
        <v>?</v>
      </c>
      <c r="P277">
        <f>'[1]Nueva tabla'!$H$14</f>
        <v>1.0205814730260796</v>
      </c>
      <c r="Q277">
        <f>'[1]Nueva tabla'!$H$15</f>
        <v>19011.201435356717</v>
      </c>
      <c r="R277">
        <f>'[1]Nueva tabla'!$H$16</f>
        <v>9.0477868423386068E-25</v>
      </c>
      <c r="S277">
        <f>'[1]Nueva tabla'!$H$17</f>
        <v>75.572066891801697</v>
      </c>
      <c r="T277">
        <f>'[1]Nueva tabla'!$H$18</f>
        <v>0.38019831788551034</v>
      </c>
      <c r="U277">
        <f>'[1]Nueva tabla'!$H$19</f>
        <v>1.9771072926682309E-10</v>
      </c>
      <c r="V277">
        <f>'[1]Nueva tabla'!$H$20</f>
        <v>3.2230927073317691E-10</v>
      </c>
      <c r="W277">
        <f>'[1]Nueva tabla'!$H$21</f>
        <v>3.8041363338768374E-10</v>
      </c>
      <c r="X277">
        <f>'[1]Nueva tabla'!$H$22</f>
        <v>3.8041363338768369E-10</v>
      </c>
      <c r="Y277">
        <f>'[1]Nueva tabla'!$H$23</f>
        <v>108.36704010608628</v>
      </c>
      <c r="Z277">
        <f>'[1]Nueva tabla'!$H$24</f>
        <v>110.55247038767138</v>
      </c>
      <c r="AA277">
        <f>'[1]Nueva tabla'!$H$27</f>
        <v>90</v>
      </c>
      <c r="AB277">
        <f>'[1]Nueva tabla'!$H$28</f>
        <v>10</v>
      </c>
      <c r="AC277">
        <f>'[1]Nueva tabla'!$H$29</f>
        <v>3.2730000000000001</v>
      </c>
    </row>
    <row r="278" spans="1:29" x14ac:dyDescent="0.35">
      <c r="A278" t="s">
        <v>40</v>
      </c>
      <c r="B278" t="str">
        <f t="shared" si="34"/>
        <v>C10</v>
      </c>
      <c r="C278">
        <v>6</v>
      </c>
      <c r="D278">
        <v>40</v>
      </c>
      <c r="E278">
        <v>48.1711097035517</v>
      </c>
      <c r="F278" t="s">
        <v>37</v>
      </c>
      <c r="G278" s="4">
        <f t="shared" si="27"/>
        <v>1.5406000000000001E-10</v>
      </c>
      <c r="H278" s="4">
        <v>1</v>
      </c>
      <c r="I278" s="4">
        <f t="shared" si="29"/>
        <v>3.2500000000000002E-10</v>
      </c>
      <c r="J278" s="4">
        <f t="shared" si="30"/>
        <v>5.2002000000000003E-10</v>
      </c>
      <c r="K278" s="4">
        <f t="shared" si="31"/>
        <v>1.2000000000000002E-8</v>
      </c>
      <c r="L278">
        <f>'[1]Nueva tabla'!$H$10</f>
        <v>6.4818509959752269E-11</v>
      </c>
      <c r="M278">
        <f>'[1]Nueva tabla'!$H$11</f>
        <v>1.6000615384615384</v>
      </c>
      <c r="N278">
        <f>'[1]Nueva tabla'!$H$12</f>
        <v>4.7566879425000013E-29</v>
      </c>
      <c r="O278" t="str">
        <f>'[1]Nueva tabla'!$H$13</f>
        <v>?</v>
      </c>
      <c r="P278">
        <f>'[1]Nueva tabla'!$H$14</f>
        <v>1.0205814730260796</v>
      </c>
      <c r="Q278">
        <f>'[1]Nueva tabla'!$H$15</f>
        <v>19011.201435356717</v>
      </c>
      <c r="R278">
        <f>'[1]Nueva tabla'!$H$16</f>
        <v>9.0477868423386068E-25</v>
      </c>
      <c r="S278">
        <f>'[1]Nueva tabla'!$H$17</f>
        <v>75.572066891801697</v>
      </c>
      <c r="T278">
        <f>'[1]Nueva tabla'!$H$18</f>
        <v>0.38019831788551034</v>
      </c>
      <c r="U278">
        <f>'[1]Nueva tabla'!$H$19</f>
        <v>1.9771072926682309E-10</v>
      </c>
      <c r="V278">
        <f>'[1]Nueva tabla'!$H$20</f>
        <v>3.2230927073317691E-10</v>
      </c>
      <c r="W278">
        <f>'[1]Nueva tabla'!$H$21</f>
        <v>3.8041363338768374E-10</v>
      </c>
      <c r="X278">
        <f>'[1]Nueva tabla'!$H$22</f>
        <v>3.8041363338768369E-10</v>
      </c>
      <c r="Y278">
        <f>'[1]Nueva tabla'!$H$23</f>
        <v>108.36704010608628</v>
      </c>
      <c r="Z278">
        <f>'[1]Nueva tabla'!$H$24</f>
        <v>110.55247038767138</v>
      </c>
      <c r="AA278">
        <f>'[1]Nueva tabla'!$H$27</f>
        <v>90</v>
      </c>
      <c r="AB278">
        <f>'[1]Nueva tabla'!$H$28</f>
        <v>10</v>
      </c>
      <c r="AC278">
        <f>'[1]Nueva tabla'!$H$29</f>
        <v>3.2730000000000001</v>
      </c>
    </row>
    <row r="279" spans="1:29" x14ac:dyDescent="0.35">
      <c r="A279" t="s">
        <v>40</v>
      </c>
      <c r="B279" t="str">
        <f t="shared" si="34"/>
        <v>C10</v>
      </c>
      <c r="C279">
        <v>7</v>
      </c>
      <c r="D279">
        <v>40</v>
      </c>
      <c r="E279">
        <v>53.750774920179303</v>
      </c>
      <c r="F279" t="s">
        <v>37</v>
      </c>
      <c r="G279" s="4">
        <f t="shared" si="27"/>
        <v>1.5406000000000001E-10</v>
      </c>
      <c r="H279" s="4">
        <v>1</v>
      </c>
      <c r="I279" s="4">
        <f t="shared" si="29"/>
        <v>3.2500000000000002E-10</v>
      </c>
      <c r="J279" s="4">
        <f t="shared" si="30"/>
        <v>5.2002000000000003E-10</v>
      </c>
      <c r="K279" s="4">
        <f t="shared" si="31"/>
        <v>1.2000000000000002E-8</v>
      </c>
      <c r="L279">
        <f>'[1]Nueva tabla'!$H$10</f>
        <v>6.4818509959752269E-11</v>
      </c>
      <c r="M279">
        <f>'[1]Nueva tabla'!$H$11</f>
        <v>1.6000615384615384</v>
      </c>
      <c r="N279">
        <f>'[1]Nueva tabla'!$H$12</f>
        <v>4.7566879425000013E-29</v>
      </c>
      <c r="O279" t="str">
        <f>'[1]Nueva tabla'!$H$13</f>
        <v>?</v>
      </c>
      <c r="P279">
        <f>'[1]Nueva tabla'!$H$14</f>
        <v>1.0205814730260796</v>
      </c>
      <c r="Q279">
        <f>'[1]Nueva tabla'!$H$15</f>
        <v>19011.201435356717</v>
      </c>
      <c r="R279">
        <f>'[1]Nueva tabla'!$H$16</f>
        <v>9.0477868423386068E-25</v>
      </c>
      <c r="S279">
        <f>'[1]Nueva tabla'!$H$17</f>
        <v>75.572066891801697</v>
      </c>
      <c r="T279">
        <f>'[1]Nueva tabla'!$H$18</f>
        <v>0.38019831788551034</v>
      </c>
      <c r="U279">
        <f>'[1]Nueva tabla'!$H$19</f>
        <v>1.9771072926682309E-10</v>
      </c>
      <c r="V279">
        <f>'[1]Nueva tabla'!$H$20</f>
        <v>3.2230927073317691E-10</v>
      </c>
      <c r="W279">
        <f>'[1]Nueva tabla'!$H$21</f>
        <v>3.8041363338768374E-10</v>
      </c>
      <c r="X279">
        <f>'[1]Nueva tabla'!$H$22</f>
        <v>3.8041363338768369E-10</v>
      </c>
      <c r="Y279">
        <f>'[1]Nueva tabla'!$H$23</f>
        <v>108.36704010608628</v>
      </c>
      <c r="Z279">
        <f>'[1]Nueva tabla'!$H$24</f>
        <v>110.55247038767138</v>
      </c>
      <c r="AA279">
        <f>'[1]Nueva tabla'!$H$27</f>
        <v>90</v>
      </c>
      <c r="AB279">
        <f>'[1]Nueva tabla'!$H$28</f>
        <v>10</v>
      </c>
      <c r="AC279">
        <f>'[1]Nueva tabla'!$H$29</f>
        <v>3.2730000000000001</v>
      </c>
    </row>
    <row r="280" spans="1:29" x14ac:dyDescent="0.35">
      <c r="A280" t="s">
        <v>40</v>
      </c>
      <c r="B280" t="str">
        <f t="shared" si="34"/>
        <v>C10</v>
      </c>
      <c r="C280">
        <v>8</v>
      </c>
      <c r="D280">
        <v>40</v>
      </c>
      <c r="E280">
        <v>58.0285182529271</v>
      </c>
      <c r="F280" t="s">
        <v>37</v>
      </c>
      <c r="G280" s="4">
        <f t="shared" si="27"/>
        <v>1.5406000000000001E-10</v>
      </c>
      <c r="H280" s="4">
        <v>1</v>
      </c>
      <c r="I280" s="4">
        <f t="shared" si="29"/>
        <v>3.2500000000000002E-10</v>
      </c>
      <c r="J280" s="4">
        <f t="shared" si="30"/>
        <v>5.2002000000000003E-10</v>
      </c>
      <c r="K280" s="4">
        <f t="shared" si="31"/>
        <v>1.2000000000000002E-8</v>
      </c>
      <c r="L280">
        <f>'[1]Nueva tabla'!$H$10</f>
        <v>6.4818509959752269E-11</v>
      </c>
      <c r="M280">
        <f>'[1]Nueva tabla'!$H$11</f>
        <v>1.6000615384615384</v>
      </c>
      <c r="N280">
        <f>'[1]Nueva tabla'!$H$12</f>
        <v>4.7566879425000013E-29</v>
      </c>
      <c r="O280" t="str">
        <f>'[1]Nueva tabla'!$H$13</f>
        <v>?</v>
      </c>
      <c r="P280">
        <f>'[1]Nueva tabla'!$H$14</f>
        <v>1.0205814730260796</v>
      </c>
      <c r="Q280">
        <f>'[1]Nueva tabla'!$H$15</f>
        <v>19011.201435356717</v>
      </c>
      <c r="R280">
        <f>'[1]Nueva tabla'!$H$16</f>
        <v>9.0477868423386068E-25</v>
      </c>
      <c r="S280">
        <f>'[1]Nueva tabla'!$H$17</f>
        <v>75.572066891801697</v>
      </c>
      <c r="T280">
        <f>'[1]Nueva tabla'!$H$18</f>
        <v>0.38019831788551034</v>
      </c>
      <c r="U280">
        <f>'[1]Nueva tabla'!$H$19</f>
        <v>1.9771072926682309E-10</v>
      </c>
      <c r="V280">
        <f>'[1]Nueva tabla'!$H$20</f>
        <v>3.2230927073317691E-10</v>
      </c>
      <c r="W280">
        <f>'[1]Nueva tabla'!$H$21</f>
        <v>3.8041363338768374E-10</v>
      </c>
      <c r="X280">
        <f>'[1]Nueva tabla'!$H$22</f>
        <v>3.8041363338768369E-10</v>
      </c>
      <c r="Y280">
        <f>'[1]Nueva tabla'!$H$23</f>
        <v>108.36704010608628</v>
      </c>
      <c r="Z280">
        <f>'[1]Nueva tabla'!$H$24</f>
        <v>110.55247038767138</v>
      </c>
      <c r="AA280">
        <f>'[1]Nueva tabla'!$H$27</f>
        <v>90</v>
      </c>
      <c r="AB280">
        <f>'[1]Nueva tabla'!$H$28</f>
        <v>10</v>
      </c>
      <c r="AC280">
        <f>'[1]Nueva tabla'!$H$29</f>
        <v>3.2730000000000001</v>
      </c>
    </row>
    <row r="281" spans="1:29" x14ac:dyDescent="0.35">
      <c r="A281" t="s">
        <v>40</v>
      </c>
      <c r="B281" t="str">
        <f>MID(A281,1,3)</f>
        <v>C10</v>
      </c>
      <c r="C281">
        <v>0</v>
      </c>
      <c r="D281">
        <v>80</v>
      </c>
      <c r="E281">
        <v>3.1618102894223101</v>
      </c>
      <c r="F281" t="s">
        <v>37</v>
      </c>
      <c r="G281" s="4">
        <f t="shared" si="27"/>
        <v>1.5406000000000001E-10</v>
      </c>
      <c r="H281" s="4">
        <v>1</v>
      </c>
      <c r="I281" s="4">
        <f t="shared" si="29"/>
        <v>3.2500000000000002E-10</v>
      </c>
      <c r="J281" s="4">
        <f t="shared" si="30"/>
        <v>5.2002000000000003E-10</v>
      </c>
      <c r="K281" s="4">
        <f t="shared" si="31"/>
        <v>1.2000000000000002E-8</v>
      </c>
      <c r="L281">
        <f>'[1]Nueva tabla'!$H$10</f>
        <v>6.4818509959752269E-11</v>
      </c>
      <c r="M281">
        <f>'[1]Nueva tabla'!$H$11</f>
        <v>1.6000615384615384</v>
      </c>
      <c r="N281">
        <f>'[1]Nueva tabla'!$H$12</f>
        <v>4.7566879425000013E-29</v>
      </c>
      <c r="O281" t="str">
        <f>'[1]Nueva tabla'!$H$13</f>
        <v>?</v>
      </c>
      <c r="P281">
        <f>'[1]Nueva tabla'!$H$14</f>
        <v>1.0205814730260796</v>
      </c>
      <c r="Q281">
        <f>'[1]Nueva tabla'!$H$15</f>
        <v>19011.201435356717</v>
      </c>
      <c r="R281">
        <f>'[1]Nueva tabla'!$H$16</f>
        <v>9.0477868423386068E-25</v>
      </c>
      <c r="S281">
        <f>'[1]Nueva tabla'!$H$17</f>
        <v>75.572066891801697</v>
      </c>
      <c r="T281">
        <f>'[1]Nueva tabla'!$H$18</f>
        <v>0.38019831788551034</v>
      </c>
      <c r="U281">
        <f>'[1]Nueva tabla'!$H$19</f>
        <v>1.9771072926682309E-10</v>
      </c>
      <c r="V281">
        <f>'[1]Nueva tabla'!$H$20</f>
        <v>3.2230927073317691E-10</v>
      </c>
      <c r="W281">
        <f>'[1]Nueva tabla'!$H$21</f>
        <v>3.8041363338768374E-10</v>
      </c>
      <c r="X281">
        <f>'[1]Nueva tabla'!$H$22</f>
        <v>3.8041363338768369E-10</v>
      </c>
      <c r="Y281">
        <f>'[1]Nueva tabla'!$H$23</f>
        <v>108.36704010608628</v>
      </c>
      <c r="Z281">
        <f>'[1]Nueva tabla'!$H$24</f>
        <v>110.55247038767138</v>
      </c>
      <c r="AA281">
        <f>'[1]Nueva tabla'!$H$27</f>
        <v>90</v>
      </c>
      <c r="AB281">
        <f>'[1]Nueva tabla'!$H$28</f>
        <v>10</v>
      </c>
      <c r="AC281">
        <f>'[1]Nueva tabla'!$H$29</f>
        <v>3.2730000000000001</v>
      </c>
    </row>
    <row r="282" spans="1:29" x14ac:dyDescent="0.35">
      <c r="A282" t="s">
        <v>40</v>
      </c>
      <c r="B282" t="str">
        <f>MID(A282,1,3)</f>
        <v>C10</v>
      </c>
      <c r="C282">
        <v>1</v>
      </c>
      <c r="D282">
        <v>80</v>
      </c>
      <c r="E282">
        <v>4.09175449219358</v>
      </c>
      <c r="F282" t="s">
        <v>37</v>
      </c>
      <c r="G282" s="4">
        <f t="shared" si="27"/>
        <v>1.5406000000000001E-10</v>
      </c>
      <c r="H282" s="4">
        <v>1</v>
      </c>
      <c r="I282" s="4">
        <f t="shared" si="29"/>
        <v>3.2500000000000002E-10</v>
      </c>
      <c r="J282" s="4">
        <f t="shared" si="30"/>
        <v>5.2002000000000003E-10</v>
      </c>
      <c r="K282" s="4">
        <f t="shared" si="31"/>
        <v>1.2000000000000002E-8</v>
      </c>
      <c r="L282">
        <f>'[1]Nueva tabla'!$H$10</f>
        <v>6.4818509959752269E-11</v>
      </c>
      <c r="M282">
        <f>'[1]Nueva tabla'!$H$11</f>
        <v>1.6000615384615384</v>
      </c>
      <c r="N282">
        <f>'[1]Nueva tabla'!$H$12</f>
        <v>4.7566879425000013E-29</v>
      </c>
      <c r="O282" t="str">
        <f>'[1]Nueva tabla'!$H$13</f>
        <v>?</v>
      </c>
      <c r="P282">
        <f>'[1]Nueva tabla'!$H$14</f>
        <v>1.0205814730260796</v>
      </c>
      <c r="Q282">
        <f>'[1]Nueva tabla'!$H$15</f>
        <v>19011.201435356717</v>
      </c>
      <c r="R282">
        <f>'[1]Nueva tabla'!$H$16</f>
        <v>9.0477868423386068E-25</v>
      </c>
      <c r="S282">
        <f>'[1]Nueva tabla'!$H$17</f>
        <v>75.572066891801697</v>
      </c>
      <c r="T282">
        <f>'[1]Nueva tabla'!$H$18</f>
        <v>0.38019831788551034</v>
      </c>
      <c r="U282">
        <f>'[1]Nueva tabla'!$H$19</f>
        <v>1.9771072926682309E-10</v>
      </c>
      <c r="V282">
        <f>'[1]Nueva tabla'!$H$20</f>
        <v>3.2230927073317691E-10</v>
      </c>
      <c r="W282">
        <f>'[1]Nueva tabla'!$H$21</f>
        <v>3.8041363338768374E-10</v>
      </c>
      <c r="X282">
        <f>'[1]Nueva tabla'!$H$22</f>
        <v>3.8041363338768369E-10</v>
      </c>
      <c r="Y282">
        <f>'[1]Nueva tabla'!$H$23</f>
        <v>108.36704010608628</v>
      </c>
      <c r="Z282">
        <f>'[1]Nueva tabla'!$H$24</f>
        <v>110.55247038767138</v>
      </c>
      <c r="AA282">
        <f>'[1]Nueva tabla'!$H$27</f>
        <v>90</v>
      </c>
      <c r="AB282">
        <f>'[1]Nueva tabla'!$H$28</f>
        <v>10</v>
      </c>
      <c r="AC282">
        <f>'[1]Nueva tabla'!$H$29</f>
        <v>3.2730000000000001</v>
      </c>
    </row>
    <row r="283" spans="1:29" x14ac:dyDescent="0.35">
      <c r="A283" t="s">
        <v>40</v>
      </c>
      <c r="B283" t="str">
        <f t="shared" ref="B283:B289" si="35">MID(A283,1,3)</f>
        <v>C10</v>
      </c>
      <c r="C283">
        <v>2</v>
      </c>
      <c r="D283">
        <v>80</v>
      </c>
      <c r="E283">
        <v>4.8357098544105996</v>
      </c>
      <c r="F283" t="s">
        <v>37</v>
      </c>
      <c r="G283" s="4">
        <f t="shared" si="27"/>
        <v>1.5406000000000001E-10</v>
      </c>
      <c r="H283" s="4">
        <v>1</v>
      </c>
      <c r="I283" s="4">
        <f t="shared" si="29"/>
        <v>3.2500000000000002E-10</v>
      </c>
      <c r="J283" s="4">
        <f t="shared" si="30"/>
        <v>5.2002000000000003E-10</v>
      </c>
      <c r="K283" s="4">
        <f t="shared" si="31"/>
        <v>1.2000000000000002E-8</v>
      </c>
      <c r="L283">
        <f>'[1]Nueva tabla'!$H$10</f>
        <v>6.4818509959752269E-11</v>
      </c>
      <c r="M283">
        <f>'[1]Nueva tabla'!$H$11</f>
        <v>1.6000615384615384</v>
      </c>
      <c r="N283">
        <f>'[1]Nueva tabla'!$H$12</f>
        <v>4.7566879425000013E-29</v>
      </c>
      <c r="O283" t="str">
        <f>'[1]Nueva tabla'!$H$13</f>
        <v>?</v>
      </c>
      <c r="P283">
        <f>'[1]Nueva tabla'!$H$14</f>
        <v>1.0205814730260796</v>
      </c>
      <c r="Q283">
        <f>'[1]Nueva tabla'!$H$15</f>
        <v>19011.201435356717</v>
      </c>
      <c r="R283">
        <f>'[1]Nueva tabla'!$H$16</f>
        <v>9.0477868423386068E-25</v>
      </c>
      <c r="S283">
        <f>'[1]Nueva tabla'!$H$17</f>
        <v>75.572066891801697</v>
      </c>
      <c r="T283">
        <f>'[1]Nueva tabla'!$H$18</f>
        <v>0.38019831788551034</v>
      </c>
      <c r="U283">
        <f>'[1]Nueva tabla'!$H$19</f>
        <v>1.9771072926682309E-10</v>
      </c>
      <c r="V283">
        <f>'[1]Nueva tabla'!$H$20</f>
        <v>3.2230927073317691E-10</v>
      </c>
      <c r="W283">
        <f>'[1]Nueva tabla'!$H$21</f>
        <v>3.8041363338768374E-10</v>
      </c>
      <c r="X283">
        <f>'[1]Nueva tabla'!$H$22</f>
        <v>3.8041363338768369E-10</v>
      </c>
      <c r="Y283">
        <f>'[1]Nueva tabla'!$H$23</f>
        <v>108.36704010608628</v>
      </c>
      <c r="Z283">
        <f>'[1]Nueva tabla'!$H$24</f>
        <v>110.55247038767138</v>
      </c>
      <c r="AA283">
        <f>'[1]Nueva tabla'!$H$27</f>
        <v>90</v>
      </c>
      <c r="AB283">
        <f>'[1]Nueva tabla'!$H$28</f>
        <v>10</v>
      </c>
      <c r="AC283">
        <f>'[1]Nueva tabla'!$H$29</f>
        <v>3.2730000000000001</v>
      </c>
    </row>
    <row r="284" spans="1:29" x14ac:dyDescent="0.35">
      <c r="A284" t="s">
        <v>40</v>
      </c>
      <c r="B284" t="str">
        <f t="shared" si="35"/>
        <v>C10</v>
      </c>
      <c r="C284">
        <v>3</v>
      </c>
      <c r="D284">
        <v>80</v>
      </c>
      <c r="E284">
        <v>6.6955982599531296</v>
      </c>
      <c r="F284" t="s">
        <v>37</v>
      </c>
      <c r="G284" s="4">
        <f t="shared" si="27"/>
        <v>1.5406000000000001E-10</v>
      </c>
      <c r="H284" s="4">
        <v>1</v>
      </c>
      <c r="I284" s="4">
        <f t="shared" si="29"/>
        <v>3.2500000000000002E-10</v>
      </c>
      <c r="J284" s="4">
        <f t="shared" si="30"/>
        <v>5.2002000000000003E-10</v>
      </c>
      <c r="K284" s="4">
        <f t="shared" si="31"/>
        <v>1.2000000000000002E-8</v>
      </c>
      <c r="L284">
        <f>'[1]Nueva tabla'!$H$10</f>
        <v>6.4818509959752269E-11</v>
      </c>
      <c r="M284">
        <f>'[1]Nueva tabla'!$H$11</f>
        <v>1.6000615384615384</v>
      </c>
      <c r="N284">
        <f>'[1]Nueva tabla'!$H$12</f>
        <v>4.7566879425000013E-29</v>
      </c>
      <c r="O284" t="str">
        <f>'[1]Nueva tabla'!$H$13</f>
        <v>?</v>
      </c>
      <c r="P284">
        <f>'[1]Nueva tabla'!$H$14</f>
        <v>1.0205814730260796</v>
      </c>
      <c r="Q284">
        <f>'[1]Nueva tabla'!$H$15</f>
        <v>19011.201435356717</v>
      </c>
      <c r="R284">
        <f>'[1]Nueva tabla'!$H$16</f>
        <v>9.0477868423386068E-25</v>
      </c>
      <c r="S284">
        <f>'[1]Nueva tabla'!$H$17</f>
        <v>75.572066891801697</v>
      </c>
      <c r="T284">
        <f>'[1]Nueva tabla'!$H$18</f>
        <v>0.38019831788551034</v>
      </c>
      <c r="U284">
        <f>'[1]Nueva tabla'!$H$19</f>
        <v>1.9771072926682309E-10</v>
      </c>
      <c r="V284">
        <f>'[1]Nueva tabla'!$H$20</f>
        <v>3.2230927073317691E-10</v>
      </c>
      <c r="W284">
        <f>'[1]Nueva tabla'!$H$21</f>
        <v>3.8041363338768374E-10</v>
      </c>
      <c r="X284">
        <f>'[1]Nueva tabla'!$H$22</f>
        <v>3.8041363338768369E-10</v>
      </c>
      <c r="Y284">
        <f>'[1]Nueva tabla'!$H$23</f>
        <v>108.36704010608628</v>
      </c>
      <c r="Z284">
        <f>'[1]Nueva tabla'!$H$24</f>
        <v>110.55247038767138</v>
      </c>
      <c r="AA284">
        <f>'[1]Nueva tabla'!$H$27</f>
        <v>90</v>
      </c>
      <c r="AB284">
        <f>'[1]Nueva tabla'!$H$28</f>
        <v>10</v>
      </c>
      <c r="AC284">
        <f>'[1]Nueva tabla'!$H$29</f>
        <v>3.2730000000000001</v>
      </c>
    </row>
    <row r="285" spans="1:29" x14ac:dyDescent="0.35">
      <c r="A285" t="s">
        <v>40</v>
      </c>
      <c r="B285" t="str">
        <f t="shared" si="35"/>
        <v>C10</v>
      </c>
      <c r="C285">
        <v>4</v>
      </c>
      <c r="D285">
        <v>80</v>
      </c>
      <c r="E285">
        <v>8.86546812841571</v>
      </c>
      <c r="F285" t="s">
        <v>37</v>
      </c>
      <c r="G285" s="4">
        <f t="shared" si="27"/>
        <v>1.5406000000000001E-10</v>
      </c>
      <c r="H285" s="4">
        <v>1</v>
      </c>
      <c r="I285" s="4">
        <f t="shared" si="29"/>
        <v>3.2500000000000002E-10</v>
      </c>
      <c r="J285" s="4">
        <f t="shared" si="30"/>
        <v>5.2002000000000003E-10</v>
      </c>
      <c r="K285" s="4">
        <f t="shared" si="31"/>
        <v>1.2000000000000002E-8</v>
      </c>
      <c r="L285">
        <f>'[1]Nueva tabla'!$H$10</f>
        <v>6.4818509959752269E-11</v>
      </c>
      <c r="M285">
        <f>'[1]Nueva tabla'!$H$11</f>
        <v>1.6000615384615384</v>
      </c>
      <c r="N285">
        <f>'[1]Nueva tabla'!$H$12</f>
        <v>4.7566879425000013E-29</v>
      </c>
      <c r="O285" t="str">
        <f>'[1]Nueva tabla'!$H$13</f>
        <v>?</v>
      </c>
      <c r="P285">
        <f>'[1]Nueva tabla'!$H$14</f>
        <v>1.0205814730260796</v>
      </c>
      <c r="Q285">
        <f>'[1]Nueva tabla'!$H$15</f>
        <v>19011.201435356717</v>
      </c>
      <c r="R285">
        <f>'[1]Nueva tabla'!$H$16</f>
        <v>9.0477868423386068E-25</v>
      </c>
      <c r="S285">
        <f>'[1]Nueva tabla'!$H$17</f>
        <v>75.572066891801697</v>
      </c>
      <c r="T285">
        <f>'[1]Nueva tabla'!$H$18</f>
        <v>0.38019831788551034</v>
      </c>
      <c r="U285">
        <f>'[1]Nueva tabla'!$H$19</f>
        <v>1.9771072926682309E-10</v>
      </c>
      <c r="V285">
        <f>'[1]Nueva tabla'!$H$20</f>
        <v>3.2230927073317691E-10</v>
      </c>
      <c r="W285">
        <f>'[1]Nueva tabla'!$H$21</f>
        <v>3.8041363338768374E-10</v>
      </c>
      <c r="X285">
        <f>'[1]Nueva tabla'!$H$22</f>
        <v>3.8041363338768369E-10</v>
      </c>
      <c r="Y285">
        <f>'[1]Nueva tabla'!$H$23</f>
        <v>108.36704010608628</v>
      </c>
      <c r="Z285">
        <f>'[1]Nueva tabla'!$H$24</f>
        <v>110.55247038767138</v>
      </c>
      <c r="AA285">
        <f>'[1]Nueva tabla'!$H$27</f>
        <v>90</v>
      </c>
      <c r="AB285">
        <f>'[1]Nueva tabla'!$H$28</f>
        <v>10</v>
      </c>
      <c r="AC285">
        <f>'[1]Nueva tabla'!$H$29</f>
        <v>3.2730000000000001</v>
      </c>
    </row>
    <row r="286" spans="1:29" x14ac:dyDescent="0.35">
      <c r="A286" t="s">
        <v>40</v>
      </c>
      <c r="B286" t="str">
        <f t="shared" si="35"/>
        <v>C10</v>
      </c>
      <c r="C286">
        <v>5</v>
      </c>
      <c r="D286">
        <v>80</v>
      </c>
      <c r="E286">
        <v>14.0111592597575</v>
      </c>
      <c r="F286" t="s">
        <v>37</v>
      </c>
      <c r="G286" s="4">
        <f t="shared" si="27"/>
        <v>1.5406000000000001E-10</v>
      </c>
      <c r="H286" s="4">
        <v>1</v>
      </c>
      <c r="I286" s="4">
        <f t="shared" si="29"/>
        <v>3.2500000000000002E-10</v>
      </c>
      <c r="J286" s="4">
        <f t="shared" si="30"/>
        <v>5.2002000000000003E-10</v>
      </c>
      <c r="K286" s="4">
        <f t="shared" si="31"/>
        <v>1.2000000000000002E-8</v>
      </c>
      <c r="L286">
        <f>'[1]Nueva tabla'!$H$10</f>
        <v>6.4818509959752269E-11</v>
      </c>
      <c r="M286">
        <f>'[1]Nueva tabla'!$H$11</f>
        <v>1.6000615384615384</v>
      </c>
      <c r="N286">
        <f>'[1]Nueva tabla'!$H$12</f>
        <v>4.7566879425000013E-29</v>
      </c>
      <c r="O286" t="str">
        <f>'[1]Nueva tabla'!$H$13</f>
        <v>?</v>
      </c>
      <c r="P286">
        <f>'[1]Nueva tabla'!$H$14</f>
        <v>1.0205814730260796</v>
      </c>
      <c r="Q286">
        <f>'[1]Nueva tabla'!$H$15</f>
        <v>19011.201435356717</v>
      </c>
      <c r="R286">
        <f>'[1]Nueva tabla'!$H$16</f>
        <v>9.0477868423386068E-25</v>
      </c>
      <c r="S286">
        <f>'[1]Nueva tabla'!$H$17</f>
        <v>75.572066891801697</v>
      </c>
      <c r="T286">
        <f>'[1]Nueva tabla'!$H$18</f>
        <v>0.38019831788551034</v>
      </c>
      <c r="U286">
        <f>'[1]Nueva tabla'!$H$19</f>
        <v>1.9771072926682309E-10</v>
      </c>
      <c r="V286">
        <f>'[1]Nueva tabla'!$H$20</f>
        <v>3.2230927073317691E-10</v>
      </c>
      <c r="W286">
        <f>'[1]Nueva tabla'!$H$21</f>
        <v>3.8041363338768374E-10</v>
      </c>
      <c r="X286">
        <f>'[1]Nueva tabla'!$H$22</f>
        <v>3.8041363338768369E-10</v>
      </c>
      <c r="Y286">
        <f>'[1]Nueva tabla'!$H$23</f>
        <v>108.36704010608628</v>
      </c>
      <c r="Z286">
        <f>'[1]Nueva tabla'!$H$24</f>
        <v>110.55247038767138</v>
      </c>
      <c r="AA286">
        <f>'[1]Nueva tabla'!$H$27</f>
        <v>90</v>
      </c>
      <c r="AB286">
        <f>'[1]Nueva tabla'!$H$28</f>
        <v>10</v>
      </c>
      <c r="AC286">
        <f>'[1]Nueva tabla'!$H$29</f>
        <v>3.2730000000000001</v>
      </c>
    </row>
    <row r="287" spans="1:29" x14ac:dyDescent="0.35">
      <c r="A287" t="s">
        <v>40</v>
      </c>
      <c r="B287" t="str">
        <f t="shared" si="35"/>
        <v>C10</v>
      </c>
      <c r="C287">
        <v>6</v>
      </c>
      <c r="D287">
        <v>80</v>
      </c>
      <c r="E287">
        <v>22.628642329430502</v>
      </c>
      <c r="F287" t="s">
        <v>37</v>
      </c>
      <c r="G287" s="4">
        <f t="shared" si="27"/>
        <v>1.5406000000000001E-10</v>
      </c>
      <c r="H287" s="4">
        <v>1</v>
      </c>
      <c r="I287" s="4">
        <f t="shared" si="29"/>
        <v>3.2500000000000002E-10</v>
      </c>
      <c r="J287" s="4">
        <f t="shared" si="30"/>
        <v>5.2002000000000003E-10</v>
      </c>
      <c r="K287" s="4">
        <f t="shared" si="31"/>
        <v>1.2000000000000002E-8</v>
      </c>
      <c r="L287">
        <f>'[1]Nueva tabla'!$H$10</f>
        <v>6.4818509959752269E-11</v>
      </c>
      <c r="M287">
        <f>'[1]Nueva tabla'!$H$11</f>
        <v>1.6000615384615384</v>
      </c>
      <c r="N287">
        <f>'[1]Nueva tabla'!$H$12</f>
        <v>4.7566879425000013E-29</v>
      </c>
      <c r="O287" t="str">
        <f>'[1]Nueva tabla'!$H$13</f>
        <v>?</v>
      </c>
      <c r="P287">
        <f>'[1]Nueva tabla'!$H$14</f>
        <v>1.0205814730260796</v>
      </c>
      <c r="Q287">
        <f>'[1]Nueva tabla'!$H$15</f>
        <v>19011.201435356717</v>
      </c>
      <c r="R287">
        <f>'[1]Nueva tabla'!$H$16</f>
        <v>9.0477868423386068E-25</v>
      </c>
      <c r="S287">
        <f>'[1]Nueva tabla'!$H$17</f>
        <v>75.572066891801697</v>
      </c>
      <c r="T287">
        <f>'[1]Nueva tabla'!$H$18</f>
        <v>0.38019831788551034</v>
      </c>
      <c r="U287">
        <f>'[1]Nueva tabla'!$H$19</f>
        <v>1.9771072926682309E-10</v>
      </c>
      <c r="V287">
        <f>'[1]Nueva tabla'!$H$20</f>
        <v>3.2230927073317691E-10</v>
      </c>
      <c r="W287">
        <f>'[1]Nueva tabla'!$H$21</f>
        <v>3.8041363338768374E-10</v>
      </c>
      <c r="X287">
        <f>'[1]Nueva tabla'!$H$22</f>
        <v>3.8041363338768369E-10</v>
      </c>
      <c r="Y287">
        <f>'[1]Nueva tabla'!$H$23</f>
        <v>108.36704010608628</v>
      </c>
      <c r="Z287">
        <f>'[1]Nueva tabla'!$H$24</f>
        <v>110.55247038767138</v>
      </c>
      <c r="AA287">
        <f>'[1]Nueva tabla'!$H$27</f>
        <v>90</v>
      </c>
      <c r="AB287">
        <f>'[1]Nueva tabla'!$H$28</f>
        <v>10</v>
      </c>
      <c r="AC287">
        <f>'[1]Nueva tabla'!$H$29</f>
        <v>3.2730000000000001</v>
      </c>
    </row>
    <row r="288" spans="1:29" x14ac:dyDescent="0.35">
      <c r="A288" t="s">
        <v>40</v>
      </c>
      <c r="B288" t="str">
        <f t="shared" si="35"/>
        <v>C10</v>
      </c>
      <c r="C288">
        <v>7</v>
      </c>
      <c r="D288">
        <v>80</v>
      </c>
      <c r="E288">
        <v>25.294482315378499</v>
      </c>
      <c r="F288" t="s">
        <v>37</v>
      </c>
      <c r="G288" s="4">
        <f t="shared" si="27"/>
        <v>1.5406000000000001E-10</v>
      </c>
      <c r="H288" s="4">
        <v>1</v>
      </c>
      <c r="I288" s="4">
        <f t="shared" si="29"/>
        <v>3.2500000000000002E-10</v>
      </c>
      <c r="J288" s="4">
        <f t="shared" si="30"/>
        <v>5.2002000000000003E-10</v>
      </c>
      <c r="K288" s="4">
        <f t="shared" si="31"/>
        <v>1.2000000000000002E-8</v>
      </c>
      <c r="L288">
        <f>'[1]Nueva tabla'!$H$10</f>
        <v>6.4818509959752269E-11</v>
      </c>
      <c r="M288">
        <f>'[1]Nueva tabla'!$H$11</f>
        <v>1.6000615384615384</v>
      </c>
      <c r="N288">
        <f>'[1]Nueva tabla'!$H$12</f>
        <v>4.7566879425000013E-29</v>
      </c>
      <c r="O288" t="str">
        <f>'[1]Nueva tabla'!$H$13</f>
        <v>?</v>
      </c>
      <c r="P288">
        <f>'[1]Nueva tabla'!$H$14</f>
        <v>1.0205814730260796</v>
      </c>
      <c r="Q288">
        <f>'[1]Nueva tabla'!$H$15</f>
        <v>19011.201435356717</v>
      </c>
      <c r="R288">
        <f>'[1]Nueva tabla'!$H$16</f>
        <v>9.0477868423386068E-25</v>
      </c>
      <c r="S288">
        <f>'[1]Nueva tabla'!$H$17</f>
        <v>75.572066891801697</v>
      </c>
      <c r="T288">
        <f>'[1]Nueva tabla'!$H$18</f>
        <v>0.38019831788551034</v>
      </c>
      <c r="U288">
        <f>'[1]Nueva tabla'!$H$19</f>
        <v>1.9771072926682309E-10</v>
      </c>
      <c r="V288">
        <f>'[1]Nueva tabla'!$H$20</f>
        <v>3.2230927073317691E-10</v>
      </c>
      <c r="W288">
        <f>'[1]Nueva tabla'!$H$21</f>
        <v>3.8041363338768374E-10</v>
      </c>
      <c r="X288">
        <f>'[1]Nueva tabla'!$H$22</f>
        <v>3.8041363338768369E-10</v>
      </c>
      <c r="Y288">
        <f>'[1]Nueva tabla'!$H$23</f>
        <v>108.36704010608628</v>
      </c>
      <c r="Z288">
        <f>'[1]Nueva tabla'!$H$24</f>
        <v>110.55247038767138</v>
      </c>
      <c r="AA288">
        <f>'[1]Nueva tabla'!$H$27</f>
        <v>90</v>
      </c>
      <c r="AB288">
        <f>'[1]Nueva tabla'!$H$28</f>
        <v>10</v>
      </c>
      <c r="AC288">
        <f>'[1]Nueva tabla'!$H$29</f>
        <v>3.2730000000000001</v>
      </c>
    </row>
    <row r="289" spans="1:29" s="7" customFormat="1" x14ac:dyDescent="0.35">
      <c r="A289" s="7" t="s">
        <v>40</v>
      </c>
      <c r="B289" s="7" t="str">
        <f t="shared" si="35"/>
        <v>C10</v>
      </c>
      <c r="C289" s="7">
        <v>8</v>
      </c>
      <c r="D289" s="7">
        <v>80</v>
      </c>
      <c r="E289" s="7">
        <v>27.7123372425838</v>
      </c>
      <c r="F289" t="s">
        <v>37</v>
      </c>
      <c r="G289" s="8">
        <f t="shared" si="27"/>
        <v>1.5406000000000001E-10</v>
      </c>
      <c r="H289" s="8">
        <v>1</v>
      </c>
      <c r="I289" s="8">
        <f t="shared" si="29"/>
        <v>3.2500000000000002E-10</v>
      </c>
      <c r="J289" s="8">
        <f t="shared" si="30"/>
        <v>5.2002000000000003E-10</v>
      </c>
      <c r="K289" s="8">
        <f t="shared" si="31"/>
        <v>1.2000000000000002E-8</v>
      </c>
      <c r="L289" s="7">
        <f>'[1]Nueva tabla'!$H$10</f>
        <v>6.4818509959752269E-11</v>
      </c>
      <c r="M289" s="7">
        <f>'[1]Nueva tabla'!$H$11</f>
        <v>1.6000615384615384</v>
      </c>
      <c r="N289" s="7">
        <f>'[1]Nueva tabla'!$H$12</f>
        <v>4.7566879425000013E-29</v>
      </c>
      <c r="O289" s="7" t="str">
        <f>'[1]Nueva tabla'!$H$13</f>
        <v>?</v>
      </c>
      <c r="P289" s="7">
        <f>'[1]Nueva tabla'!$H$14</f>
        <v>1.0205814730260796</v>
      </c>
      <c r="Q289" s="7">
        <f>'[1]Nueva tabla'!$H$15</f>
        <v>19011.201435356717</v>
      </c>
      <c r="R289" s="7">
        <f>'[1]Nueva tabla'!$H$16</f>
        <v>9.0477868423386068E-25</v>
      </c>
      <c r="S289" s="7">
        <f>'[1]Nueva tabla'!$H$17</f>
        <v>75.572066891801697</v>
      </c>
      <c r="T289" s="7">
        <f>'[1]Nueva tabla'!$H$18</f>
        <v>0.38019831788551034</v>
      </c>
      <c r="U289" s="7">
        <f>'[1]Nueva tabla'!$H$19</f>
        <v>1.9771072926682309E-10</v>
      </c>
      <c r="V289" s="7">
        <f>'[1]Nueva tabla'!$H$20</f>
        <v>3.2230927073317691E-10</v>
      </c>
      <c r="W289" s="7">
        <f>'[1]Nueva tabla'!$H$21</f>
        <v>3.8041363338768374E-10</v>
      </c>
      <c r="X289" s="7">
        <f>'[1]Nueva tabla'!$H$22</f>
        <v>3.8041363338768369E-10</v>
      </c>
      <c r="Y289" s="7">
        <f>'[1]Nueva tabla'!$H$23</f>
        <v>108.36704010608628</v>
      </c>
      <c r="Z289" s="7">
        <f>'[1]Nueva tabla'!$H$24</f>
        <v>110.55247038767138</v>
      </c>
      <c r="AA289" s="7">
        <f>'[1]Nueva tabla'!$H$27</f>
        <v>90</v>
      </c>
      <c r="AB289" s="7">
        <f>'[1]Nueva tabla'!$H$28</f>
        <v>10</v>
      </c>
      <c r="AC289" s="7">
        <f>'[1]Nueva tabla'!$H$29</f>
        <v>3.2730000000000001</v>
      </c>
    </row>
    <row r="290" spans="1:29" x14ac:dyDescent="0.35">
      <c r="A290" t="s">
        <v>41</v>
      </c>
      <c r="B290" t="str">
        <f>MID(A290,1,2)</f>
        <v>C0</v>
      </c>
      <c r="C290">
        <v>0</v>
      </c>
      <c r="D290">
        <v>0</v>
      </c>
      <c r="E290">
        <v>0</v>
      </c>
      <c r="F290" t="s">
        <v>42</v>
      </c>
      <c r="G290" s="4">
        <f>1.5406*10^-10</f>
        <v>1.5406000000000001E-10</v>
      </c>
      <c r="H290" s="4">
        <v>1</v>
      </c>
      <c r="I290" s="4">
        <f t="shared" ref="I290:I325" si="36">3.2487*10^-10</f>
        <v>3.2486999999999999E-10</v>
      </c>
      <c r="J290" s="4">
        <f t="shared" ref="J290:J325" si="37">5.2056*10^-10</f>
        <v>5.2056000000000001E-10</v>
      </c>
      <c r="K290" s="4">
        <f t="shared" ref="K290:K325" si="38">27*10^-9</f>
        <v>2.7E-8</v>
      </c>
      <c r="L290">
        <f>'[1]Nueva tabla'!$E$10</f>
        <v>6.4818509959752269E-11</v>
      </c>
      <c r="M290">
        <f>'[1]Nueva tabla'!$E$11</f>
        <v>1.6023640225320899</v>
      </c>
      <c r="N290">
        <f>'[1]Nueva tabla'!$E$12</f>
        <v>4.7578188499483822E-29</v>
      </c>
      <c r="O290" t="str">
        <f>'[1]Nueva tabla'!$E$13</f>
        <v>?</v>
      </c>
      <c r="P290">
        <f>'[1]Nueva tabla'!$E$14</f>
        <v>1.0191149694405652</v>
      </c>
      <c r="Q290">
        <f>'[1]Nueva tabla'!$E$15</f>
        <v>216497.99372903304</v>
      </c>
      <c r="R290">
        <f>'[1]Nueva tabla'!$E$16</f>
        <v>1.0305994700101315E-23</v>
      </c>
      <c r="S290">
        <f>'[1]Nueva tabla'!$E$17</f>
        <v>75.463475162487867</v>
      </c>
      <c r="T290">
        <f>'[1]Nueva tabla'!$E$18</f>
        <v>0.37982441511723053</v>
      </c>
      <c r="U290">
        <f>'[1]Nueva tabla'!$E$19</f>
        <v>1.9772139753342553E-10</v>
      </c>
      <c r="V290">
        <f>'[1]Nueva tabla'!$E$20</f>
        <v>3.2283860246657448E-10</v>
      </c>
      <c r="W290">
        <f>'[1]Nueva tabla'!$E$21</f>
        <v>3.8030812237259786E-10</v>
      </c>
      <c r="X290">
        <f>'[1]Nueva tabla'!$E$22</f>
        <v>3.8030812237259786E-10</v>
      </c>
      <c r="Y290">
        <f>'[1]Nueva tabla'!$E$23</f>
        <v>108.44521445400626</v>
      </c>
      <c r="Z290">
        <f>'[1]Nueva tabla'!$E$24</f>
        <v>110.47745017670516</v>
      </c>
      <c r="AA290">
        <f>'[1]Nueva tabla'!$E$27</f>
        <v>100</v>
      </c>
      <c r="AB290">
        <f>'[1]Nueva tabla'!$E$28</f>
        <v>0</v>
      </c>
      <c r="AC290">
        <f>'[1]Nueva tabla'!$E$29</f>
        <v>3.25</v>
      </c>
    </row>
    <row r="291" spans="1:29" x14ac:dyDescent="0.35">
      <c r="A291" t="s">
        <v>41</v>
      </c>
      <c r="B291" t="str">
        <f t="shared" ref="B291:B298" si="39">MID(A291,1,2)</f>
        <v>C0</v>
      </c>
      <c r="C291">
        <v>1</v>
      </c>
      <c r="D291">
        <v>0</v>
      </c>
      <c r="E291">
        <v>3.8237738154613501</v>
      </c>
      <c r="F291" t="s">
        <v>42</v>
      </c>
      <c r="G291" s="4">
        <f t="shared" ref="G291:G298" si="40">1.5406*10^-10</f>
        <v>1.5406000000000001E-10</v>
      </c>
      <c r="H291" s="4">
        <v>1</v>
      </c>
      <c r="I291" s="4">
        <f t="shared" si="36"/>
        <v>3.2486999999999999E-10</v>
      </c>
      <c r="J291" s="4">
        <f t="shared" si="37"/>
        <v>5.2056000000000001E-10</v>
      </c>
      <c r="K291" s="4">
        <f t="shared" si="38"/>
        <v>2.7E-8</v>
      </c>
      <c r="L291">
        <f>'[1]Nueva tabla'!$E$10</f>
        <v>6.4818509959752269E-11</v>
      </c>
      <c r="M291">
        <f>'[1]Nueva tabla'!$E$11</f>
        <v>1.6023640225320899</v>
      </c>
      <c r="N291">
        <f>'[1]Nueva tabla'!$E$12</f>
        <v>4.7578188499483822E-29</v>
      </c>
      <c r="O291" t="str">
        <f>'[1]Nueva tabla'!$E$13</f>
        <v>?</v>
      </c>
      <c r="P291">
        <f>'[1]Nueva tabla'!$E$14</f>
        <v>1.0191149694405652</v>
      </c>
      <c r="Q291">
        <f>'[1]Nueva tabla'!$E$15</f>
        <v>216497.99372903304</v>
      </c>
      <c r="R291">
        <f>'[1]Nueva tabla'!$E$16</f>
        <v>1.0305994700101315E-23</v>
      </c>
      <c r="S291">
        <f>'[1]Nueva tabla'!$E$17</f>
        <v>75.463475162487867</v>
      </c>
      <c r="T291">
        <f>'[1]Nueva tabla'!$E$18</f>
        <v>0.37982441511723053</v>
      </c>
      <c r="U291">
        <f>'[1]Nueva tabla'!$E$19</f>
        <v>1.9772139753342553E-10</v>
      </c>
      <c r="V291">
        <f>'[1]Nueva tabla'!$E$20</f>
        <v>3.2283860246657448E-10</v>
      </c>
      <c r="W291">
        <f>'[1]Nueva tabla'!$E$21</f>
        <v>3.8030812237259786E-10</v>
      </c>
      <c r="X291">
        <f>'[1]Nueva tabla'!$E$22</f>
        <v>3.8030812237259786E-10</v>
      </c>
      <c r="Y291">
        <f>'[1]Nueva tabla'!$E$23</f>
        <v>108.44521445400626</v>
      </c>
      <c r="Z291">
        <f>'[1]Nueva tabla'!$E$24</f>
        <v>110.47745017670516</v>
      </c>
      <c r="AA291">
        <f>'[1]Nueva tabla'!$E$27</f>
        <v>100</v>
      </c>
      <c r="AB291">
        <f>'[1]Nueva tabla'!$E$28</f>
        <v>0</v>
      </c>
      <c r="AC291">
        <f>'[1]Nueva tabla'!$E$29</f>
        <v>3.25</v>
      </c>
    </row>
    <row r="292" spans="1:29" x14ac:dyDescent="0.35">
      <c r="A292" t="s">
        <v>41</v>
      </c>
      <c r="B292" t="str">
        <f t="shared" si="39"/>
        <v>C0</v>
      </c>
      <c r="C292">
        <v>2</v>
      </c>
      <c r="D292">
        <v>0</v>
      </c>
      <c r="E292">
        <v>22.527015710723202</v>
      </c>
      <c r="F292" t="s">
        <v>42</v>
      </c>
      <c r="G292" s="4">
        <f t="shared" si="40"/>
        <v>1.5406000000000001E-10</v>
      </c>
      <c r="H292" s="4">
        <v>1</v>
      </c>
      <c r="I292" s="4">
        <f t="shared" si="36"/>
        <v>3.2486999999999999E-10</v>
      </c>
      <c r="J292" s="4">
        <f t="shared" si="37"/>
        <v>5.2056000000000001E-10</v>
      </c>
      <c r="K292" s="4">
        <f t="shared" si="38"/>
        <v>2.7E-8</v>
      </c>
      <c r="L292">
        <f>'[1]Nueva tabla'!$E$10</f>
        <v>6.4818509959752269E-11</v>
      </c>
      <c r="M292">
        <f>'[1]Nueva tabla'!$E$11</f>
        <v>1.6023640225320899</v>
      </c>
      <c r="N292">
        <f>'[1]Nueva tabla'!$E$12</f>
        <v>4.7578188499483822E-29</v>
      </c>
      <c r="O292" t="str">
        <f>'[1]Nueva tabla'!$E$13</f>
        <v>?</v>
      </c>
      <c r="P292">
        <f>'[1]Nueva tabla'!$E$14</f>
        <v>1.0191149694405652</v>
      </c>
      <c r="Q292">
        <f>'[1]Nueva tabla'!$E$15</f>
        <v>216497.99372903304</v>
      </c>
      <c r="R292">
        <f>'[1]Nueva tabla'!$E$16</f>
        <v>1.0305994700101315E-23</v>
      </c>
      <c r="S292">
        <f>'[1]Nueva tabla'!$E$17</f>
        <v>75.463475162487867</v>
      </c>
      <c r="T292">
        <f>'[1]Nueva tabla'!$E$18</f>
        <v>0.37982441511723053</v>
      </c>
      <c r="U292">
        <f>'[1]Nueva tabla'!$E$19</f>
        <v>1.9772139753342553E-10</v>
      </c>
      <c r="V292">
        <f>'[1]Nueva tabla'!$E$20</f>
        <v>3.2283860246657448E-10</v>
      </c>
      <c r="W292">
        <f>'[1]Nueva tabla'!$E$21</f>
        <v>3.8030812237259786E-10</v>
      </c>
      <c r="X292">
        <f>'[1]Nueva tabla'!$E$22</f>
        <v>3.8030812237259786E-10</v>
      </c>
      <c r="Y292">
        <f>'[1]Nueva tabla'!$E$23</f>
        <v>108.44521445400626</v>
      </c>
      <c r="Z292">
        <f>'[1]Nueva tabla'!$E$24</f>
        <v>110.47745017670516</v>
      </c>
      <c r="AA292">
        <f>'[1]Nueva tabla'!$E$27</f>
        <v>100</v>
      </c>
      <c r="AB292">
        <f>'[1]Nueva tabla'!$E$28</f>
        <v>0</v>
      </c>
      <c r="AC292">
        <f>'[1]Nueva tabla'!$E$29</f>
        <v>3.25</v>
      </c>
    </row>
    <row r="293" spans="1:29" x14ac:dyDescent="0.35">
      <c r="A293" t="s">
        <v>41</v>
      </c>
      <c r="B293" t="str">
        <f t="shared" si="39"/>
        <v>C0</v>
      </c>
      <c r="C293">
        <v>3</v>
      </c>
      <c r="D293">
        <v>0</v>
      </c>
      <c r="E293">
        <v>43.474646633416498</v>
      </c>
      <c r="F293" t="s">
        <v>42</v>
      </c>
      <c r="G293" s="4">
        <f t="shared" si="40"/>
        <v>1.5406000000000001E-10</v>
      </c>
      <c r="H293" s="4">
        <v>1</v>
      </c>
      <c r="I293" s="4">
        <f t="shared" si="36"/>
        <v>3.2486999999999999E-10</v>
      </c>
      <c r="J293" s="4">
        <f t="shared" si="37"/>
        <v>5.2056000000000001E-10</v>
      </c>
      <c r="K293" s="4">
        <f t="shared" si="38"/>
        <v>2.7E-8</v>
      </c>
      <c r="L293">
        <f>'[1]Nueva tabla'!$E$10</f>
        <v>6.4818509959752269E-11</v>
      </c>
      <c r="M293">
        <f>'[1]Nueva tabla'!$E$11</f>
        <v>1.6023640225320899</v>
      </c>
      <c r="N293">
        <f>'[1]Nueva tabla'!$E$12</f>
        <v>4.7578188499483822E-29</v>
      </c>
      <c r="O293" t="str">
        <f>'[1]Nueva tabla'!$E$13</f>
        <v>?</v>
      </c>
      <c r="P293">
        <f>'[1]Nueva tabla'!$E$14</f>
        <v>1.0191149694405652</v>
      </c>
      <c r="Q293">
        <f>'[1]Nueva tabla'!$E$15</f>
        <v>216497.99372903304</v>
      </c>
      <c r="R293">
        <f>'[1]Nueva tabla'!$E$16</f>
        <v>1.0305994700101315E-23</v>
      </c>
      <c r="S293">
        <f>'[1]Nueva tabla'!$E$17</f>
        <v>75.463475162487867</v>
      </c>
      <c r="T293">
        <f>'[1]Nueva tabla'!$E$18</f>
        <v>0.37982441511723053</v>
      </c>
      <c r="U293">
        <f>'[1]Nueva tabla'!$E$19</f>
        <v>1.9772139753342553E-10</v>
      </c>
      <c r="V293">
        <f>'[1]Nueva tabla'!$E$20</f>
        <v>3.2283860246657448E-10</v>
      </c>
      <c r="W293">
        <f>'[1]Nueva tabla'!$E$21</f>
        <v>3.8030812237259786E-10</v>
      </c>
      <c r="X293">
        <f>'[1]Nueva tabla'!$E$22</f>
        <v>3.8030812237259786E-10</v>
      </c>
      <c r="Y293">
        <f>'[1]Nueva tabla'!$E$23</f>
        <v>108.44521445400626</v>
      </c>
      <c r="Z293">
        <f>'[1]Nueva tabla'!$E$24</f>
        <v>110.47745017670516</v>
      </c>
      <c r="AA293">
        <f>'[1]Nueva tabla'!$E$27</f>
        <v>100</v>
      </c>
      <c r="AB293">
        <f>'[1]Nueva tabla'!$E$28</f>
        <v>0</v>
      </c>
      <c r="AC293">
        <f>'[1]Nueva tabla'!$E$29</f>
        <v>3.25</v>
      </c>
    </row>
    <row r="294" spans="1:29" x14ac:dyDescent="0.35">
      <c r="A294" t="s">
        <v>41</v>
      </c>
      <c r="B294" t="str">
        <f t="shared" si="39"/>
        <v>C0</v>
      </c>
      <c r="C294">
        <v>4</v>
      </c>
      <c r="D294">
        <v>0</v>
      </c>
      <c r="E294">
        <v>57.605985037406498</v>
      </c>
      <c r="F294" t="s">
        <v>42</v>
      </c>
      <c r="G294" s="4">
        <f t="shared" si="40"/>
        <v>1.5406000000000001E-10</v>
      </c>
      <c r="H294" s="4">
        <v>1</v>
      </c>
      <c r="I294" s="4">
        <f t="shared" si="36"/>
        <v>3.2486999999999999E-10</v>
      </c>
      <c r="J294" s="4">
        <f t="shared" si="37"/>
        <v>5.2056000000000001E-10</v>
      </c>
      <c r="K294" s="4">
        <f t="shared" si="38"/>
        <v>2.7E-8</v>
      </c>
      <c r="L294">
        <f>'[1]Nueva tabla'!$E$10</f>
        <v>6.4818509959752269E-11</v>
      </c>
      <c r="M294">
        <f>'[1]Nueva tabla'!$E$11</f>
        <v>1.6023640225320899</v>
      </c>
      <c r="N294">
        <f>'[1]Nueva tabla'!$E$12</f>
        <v>4.7578188499483822E-29</v>
      </c>
      <c r="O294" t="str">
        <f>'[1]Nueva tabla'!$E$13</f>
        <v>?</v>
      </c>
      <c r="P294">
        <f>'[1]Nueva tabla'!$E$14</f>
        <v>1.0191149694405652</v>
      </c>
      <c r="Q294">
        <f>'[1]Nueva tabla'!$E$15</f>
        <v>216497.99372903304</v>
      </c>
      <c r="R294">
        <f>'[1]Nueva tabla'!$E$16</f>
        <v>1.0305994700101315E-23</v>
      </c>
      <c r="S294">
        <f>'[1]Nueva tabla'!$E$17</f>
        <v>75.463475162487867</v>
      </c>
      <c r="T294">
        <f>'[1]Nueva tabla'!$E$18</f>
        <v>0.37982441511723053</v>
      </c>
      <c r="U294">
        <f>'[1]Nueva tabla'!$E$19</f>
        <v>1.9772139753342553E-10</v>
      </c>
      <c r="V294">
        <f>'[1]Nueva tabla'!$E$20</f>
        <v>3.2283860246657448E-10</v>
      </c>
      <c r="W294">
        <f>'[1]Nueva tabla'!$E$21</f>
        <v>3.8030812237259786E-10</v>
      </c>
      <c r="X294">
        <f>'[1]Nueva tabla'!$E$22</f>
        <v>3.8030812237259786E-10</v>
      </c>
      <c r="Y294">
        <f>'[1]Nueva tabla'!$E$23</f>
        <v>108.44521445400626</v>
      </c>
      <c r="Z294">
        <f>'[1]Nueva tabla'!$E$24</f>
        <v>110.47745017670516</v>
      </c>
      <c r="AA294">
        <f>'[1]Nueva tabla'!$E$27</f>
        <v>100</v>
      </c>
      <c r="AB294">
        <f>'[1]Nueva tabla'!$E$28</f>
        <v>0</v>
      </c>
      <c r="AC294">
        <f>'[1]Nueva tabla'!$E$29</f>
        <v>3.25</v>
      </c>
    </row>
    <row r="295" spans="1:29" x14ac:dyDescent="0.35">
      <c r="A295" t="s">
        <v>41</v>
      </c>
      <c r="B295" t="str">
        <f t="shared" si="39"/>
        <v>C0</v>
      </c>
      <c r="C295">
        <v>5</v>
      </c>
      <c r="D295">
        <v>0</v>
      </c>
      <c r="E295">
        <v>70.989193516209497</v>
      </c>
      <c r="F295" t="s">
        <v>42</v>
      </c>
      <c r="G295" s="4">
        <f t="shared" si="40"/>
        <v>1.5406000000000001E-10</v>
      </c>
      <c r="H295" s="4">
        <v>1</v>
      </c>
      <c r="I295" s="4">
        <f t="shared" si="36"/>
        <v>3.2486999999999999E-10</v>
      </c>
      <c r="J295" s="4">
        <f t="shared" si="37"/>
        <v>5.2056000000000001E-10</v>
      </c>
      <c r="K295" s="4">
        <f t="shared" si="38"/>
        <v>2.7E-8</v>
      </c>
      <c r="L295">
        <f>'[1]Nueva tabla'!$E$10</f>
        <v>6.4818509959752269E-11</v>
      </c>
      <c r="M295">
        <f>'[1]Nueva tabla'!$E$11</f>
        <v>1.6023640225320899</v>
      </c>
      <c r="N295">
        <f>'[1]Nueva tabla'!$E$12</f>
        <v>4.7578188499483822E-29</v>
      </c>
      <c r="O295" t="str">
        <f>'[1]Nueva tabla'!$E$13</f>
        <v>?</v>
      </c>
      <c r="P295">
        <f>'[1]Nueva tabla'!$E$14</f>
        <v>1.0191149694405652</v>
      </c>
      <c r="Q295">
        <f>'[1]Nueva tabla'!$E$15</f>
        <v>216497.99372903304</v>
      </c>
      <c r="R295">
        <f>'[1]Nueva tabla'!$E$16</f>
        <v>1.0305994700101315E-23</v>
      </c>
      <c r="S295">
        <f>'[1]Nueva tabla'!$E$17</f>
        <v>75.463475162487867</v>
      </c>
      <c r="T295">
        <f>'[1]Nueva tabla'!$E$18</f>
        <v>0.37982441511723053</v>
      </c>
      <c r="U295">
        <f>'[1]Nueva tabla'!$E$19</f>
        <v>1.9772139753342553E-10</v>
      </c>
      <c r="V295">
        <f>'[1]Nueva tabla'!$E$20</f>
        <v>3.2283860246657448E-10</v>
      </c>
      <c r="W295">
        <f>'[1]Nueva tabla'!$E$21</f>
        <v>3.8030812237259786E-10</v>
      </c>
      <c r="X295">
        <f>'[1]Nueva tabla'!$E$22</f>
        <v>3.8030812237259786E-10</v>
      </c>
      <c r="Y295">
        <f>'[1]Nueva tabla'!$E$23</f>
        <v>108.44521445400626</v>
      </c>
      <c r="Z295">
        <f>'[1]Nueva tabla'!$E$24</f>
        <v>110.47745017670516</v>
      </c>
      <c r="AA295">
        <f>'[1]Nueva tabla'!$E$27</f>
        <v>100</v>
      </c>
      <c r="AB295">
        <f>'[1]Nueva tabla'!$E$28</f>
        <v>0</v>
      </c>
      <c r="AC295">
        <f>'[1]Nueva tabla'!$E$29</f>
        <v>3.25</v>
      </c>
    </row>
    <row r="296" spans="1:29" x14ac:dyDescent="0.35">
      <c r="A296" t="s">
        <v>41</v>
      </c>
      <c r="B296" t="str">
        <f t="shared" si="39"/>
        <v>C0</v>
      </c>
      <c r="C296">
        <v>6</v>
      </c>
      <c r="D296">
        <v>0</v>
      </c>
      <c r="E296">
        <v>82.876142892768101</v>
      </c>
      <c r="F296" t="s">
        <v>42</v>
      </c>
      <c r="G296" s="4">
        <f t="shared" si="40"/>
        <v>1.5406000000000001E-10</v>
      </c>
      <c r="H296" s="4">
        <v>1</v>
      </c>
      <c r="I296" s="4">
        <f t="shared" si="36"/>
        <v>3.2486999999999999E-10</v>
      </c>
      <c r="J296" s="4">
        <f t="shared" si="37"/>
        <v>5.2056000000000001E-10</v>
      </c>
      <c r="K296" s="4">
        <f t="shared" si="38"/>
        <v>2.7E-8</v>
      </c>
      <c r="L296">
        <f>'[1]Nueva tabla'!$E$10</f>
        <v>6.4818509959752269E-11</v>
      </c>
      <c r="M296">
        <f>'[1]Nueva tabla'!$E$11</f>
        <v>1.6023640225320899</v>
      </c>
      <c r="N296">
        <f>'[1]Nueva tabla'!$E$12</f>
        <v>4.7578188499483822E-29</v>
      </c>
      <c r="O296" t="str">
        <f>'[1]Nueva tabla'!$E$13</f>
        <v>?</v>
      </c>
      <c r="P296">
        <f>'[1]Nueva tabla'!$E$14</f>
        <v>1.0191149694405652</v>
      </c>
      <c r="Q296">
        <f>'[1]Nueva tabla'!$E$15</f>
        <v>216497.99372903304</v>
      </c>
      <c r="R296">
        <f>'[1]Nueva tabla'!$E$16</f>
        <v>1.0305994700101315E-23</v>
      </c>
      <c r="S296">
        <f>'[1]Nueva tabla'!$E$17</f>
        <v>75.463475162487867</v>
      </c>
      <c r="T296">
        <f>'[1]Nueva tabla'!$E$18</f>
        <v>0.37982441511723053</v>
      </c>
      <c r="U296">
        <f>'[1]Nueva tabla'!$E$19</f>
        <v>1.9772139753342553E-10</v>
      </c>
      <c r="V296">
        <f>'[1]Nueva tabla'!$E$20</f>
        <v>3.2283860246657448E-10</v>
      </c>
      <c r="W296">
        <f>'[1]Nueva tabla'!$E$21</f>
        <v>3.8030812237259786E-10</v>
      </c>
      <c r="X296">
        <f>'[1]Nueva tabla'!$E$22</f>
        <v>3.8030812237259786E-10</v>
      </c>
      <c r="Y296">
        <f>'[1]Nueva tabla'!$E$23</f>
        <v>108.44521445400626</v>
      </c>
      <c r="Z296">
        <f>'[1]Nueva tabla'!$E$24</f>
        <v>110.47745017670516</v>
      </c>
      <c r="AA296">
        <f>'[1]Nueva tabla'!$E$27</f>
        <v>100</v>
      </c>
      <c r="AB296">
        <f>'[1]Nueva tabla'!$E$28</f>
        <v>0</v>
      </c>
      <c r="AC296">
        <f>'[1]Nueva tabla'!$E$29</f>
        <v>3.25</v>
      </c>
    </row>
    <row r="297" spans="1:29" x14ac:dyDescent="0.35">
      <c r="A297" t="s">
        <v>41</v>
      </c>
      <c r="B297" t="str">
        <f t="shared" si="39"/>
        <v>C0</v>
      </c>
      <c r="C297">
        <v>7</v>
      </c>
      <c r="D297">
        <v>0</v>
      </c>
      <c r="E297">
        <v>92.518703241895295</v>
      </c>
      <c r="F297" t="s">
        <v>42</v>
      </c>
      <c r="G297" s="4">
        <f t="shared" si="40"/>
        <v>1.5406000000000001E-10</v>
      </c>
      <c r="H297" s="4">
        <v>1</v>
      </c>
      <c r="I297" s="4">
        <f t="shared" si="36"/>
        <v>3.2486999999999999E-10</v>
      </c>
      <c r="J297" s="4">
        <f t="shared" si="37"/>
        <v>5.2056000000000001E-10</v>
      </c>
      <c r="K297" s="4">
        <f t="shared" si="38"/>
        <v>2.7E-8</v>
      </c>
      <c r="L297">
        <f>'[1]Nueva tabla'!$E$10</f>
        <v>6.4818509959752269E-11</v>
      </c>
      <c r="M297">
        <f>'[1]Nueva tabla'!$E$11</f>
        <v>1.6023640225320899</v>
      </c>
      <c r="N297">
        <f>'[1]Nueva tabla'!$E$12</f>
        <v>4.7578188499483822E-29</v>
      </c>
      <c r="O297" t="str">
        <f>'[1]Nueva tabla'!$E$13</f>
        <v>?</v>
      </c>
      <c r="P297">
        <f>'[1]Nueva tabla'!$E$14</f>
        <v>1.0191149694405652</v>
      </c>
      <c r="Q297">
        <f>'[1]Nueva tabla'!$E$15</f>
        <v>216497.99372903304</v>
      </c>
      <c r="R297">
        <f>'[1]Nueva tabla'!$E$16</f>
        <v>1.0305994700101315E-23</v>
      </c>
      <c r="S297">
        <f>'[1]Nueva tabla'!$E$17</f>
        <v>75.463475162487867</v>
      </c>
      <c r="T297">
        <f>'[1]Nueva tabla'!$E$18</f>
        <v>0.37982441511723053</v>
      </c>
      <c r="U297">
        <f>'[1]Nueva tabla'!$E$19</f>
        <v>1.9772139753342553E-10</v>
      </c>
      <c r="V297">
        <f>'[1]Nueva tabla'!$E$20</f>
        <v>3.2283860246657448E-10</v>
      </c>
      <c r="W297">
        <f>'[1]Nueva tabla'!$E$21</f>
        <v>3.8030812237259786E-10</v>
      </c>
      <c r="X297">
        <f>'[1]Nueva tabla'!$E$22</f>
        <v>3.8030812237259786E-10</v>
      </c>
      <c r="Y297">
        <f>'[1]Nueva tabla'!$E$23</f>
        <v>108.44521445400626</v>
      </c>
      <c r="Z297">
        <f>'[1]Nueva tabla'!$E$24</f>
        <v>110.47745017670516</v>
      </c>
      <c r="AA297">
        <f>'[1]Nueva tabla'!$E$27</f>
        <v>100</v>
      </c>
      <c r="AB297">
        <f>'[1]Nueva tabla'!$E$28</f>
        <v>0</v>
      </c>
      <c r="AC297">
        <f>'[1]Nueva tabla'!$E$29</f>
        <v>3.25</v>
      </c>
    </row>
    <row r="298" spans="1:29" x14ac:dyDescent="0.35">
      <c r="A298" t="s">
        <v>41</v>
      </c>
      <c r="B298" t="str">
        <f t="shared" si="39"/>
        <v>C0</v>
      </c>
      <c r="C298">
        <v>8</v>
      </c>
      <c r="D298">
        <v>0</v>
      </c>
      <c r="E298">
        <v>100</v>
      </c>
      <c r="F298" t="s">
        <v>42</v>
      </c>
      <c r="G298" s="4">
        <f t="shared" si="40"/>
        <v>1.5406000000000001E-10</v>
      </c>
      <c r="H298" s="4">
        <v>1</v>
      </c>
      <c r="I298" s="4">
        <f t="shared" si="36"/>
        <v>3.2486999999999999E-10</v>
      </c>
      <c r="J298" s="4">
        <f t="shared" si="37"/>
        <v>5.2056000000000001E-10</v>
      </c>
      <c r="K298" s="4">
        <f t="shared" si="38"/>
        <v>2.7E-8</v>
      </c>
      <c r="L298">
        <f>'[1]Nueva tabla'!$E$10</f>
        <v>6.4818509959752269E-11</v>
      </c>
      <c r="M298">
        <f>'[1]Nueva tabla'!$E$11</f>
        <v>1.6023640225320899</v>
      </c>
      <c r="N298">
        <f>'[1]Nueva tabla'!$E$12</f>
        <v>4.7578188499483822E-29</v>
      </c>
      <c r="O298" t="str">
        <f>'[1]Nueva tabla'!$E$13</f>
        <v>?</v>
      </c>
      <c r="P298">
        <f>'[1]Nueva tabla'!$E$14</f>
        <v>1.0191149694405652</v>
      </c>
      <c r="Q298">
        <f>'[1]Nueva tabla'!$E$15</f>
        <v>216497.99372903304</v>
      </c>
      <c r="R298">
        <f>'[1]Nueva tabla'!$E$16</f>
        <v>1.0305994700101315E-23</v>
      </c>
      <c r="S298">
        <f>'[1]Nueva tabla'!$E$17</f>
        <v>75.463475162487867</v>
      </c>
      <c r="T298">
        <f>'[1]Nueva tabla'!$E$18</f>
        <v>0.37982441511723053</v>
      </c>
      <c r="U298">
        <f>'[1]Nueva tabla'!$E$19</f>
        <v>1.9772139753342553E-10</v>
      </c>
      <c r="V298">
        <f>'[1]Nueva tabla'!$E$20</f>
        <v>3.2283860246657448E-10</v>
      </c>
      <c r="W298">
        <f>'[1]Nueva tabla'!$E$21</f>
        <v>3.8030812237259786E-10</v>
      </c>
      <c r="X298">
        <f>'[1]Nueva tabla'!$E$22</f>
        <v>3.8030812237259786E-10</v>
      </c>
      <c r="Y298">
        <f>'[1]Nueva tabla'!$E$23</f>
        <v>108.44521445400626</v>
      </c>
      <c r="Z298">
        <f>'[1]Nueva tabla'!$E$24</f>
        <v>110.47745017670516</v>
      </c>
      <c r="AA298">
        <f>'[1]Nueva tabla'!$E$27</f>
        <v>100</v>
      </c>
      <c r="AB298">
        <f>'[1]Nueva tabla'!$E$28</f>
        <v>0</v>
      </c>
      <c r="AC298">
        <f>'[1]Nueva tabla'!$E$29</f>
        <v>3.25</v>
      </c>
    </row>
    <row r="299" spans="1:29" x14ac:dyDescent="0.35">
      <c r="A299" t="s">
        <v>41</v>
      </c>
      <c r="B299" t="str">
        <f>MID(A299,1,2)</f>
        <v>C0</v>
      </c>
      <c r="C299">
        <v>0</v>
      </c>
      <c r="D299">
        <v>20</v>
      </c>
      <c r="E299" s="9">
        <v>0</v>
      </c>
      <c r="F299" t="s">
        <v>42</v>
      </c>
      <c r="G299" s="4">
        <f>1.5406*10^-10</f>
        <v>1.5406000000000001E-10</v>
      </c>
      <c r="H299" s="4">
        <v>1</v>
      </c>
      <c r="I299" s="4">
        <f t="shared" si="36"/>
        <v>3.2486999999999999E-10</v>
      </c>
      <c r="J299" s="4">
        <f t="shared" si="37"/>
        <v>5.2056000000000001E-10</v>
      </c>
      <c r="K299" s="4">
        <f t="shared" si="38"/>
        <v>2.7E-8</v>
      </c>
      <c r="L299">
        <f>'[1]Nueva tabla'!$E$10</f>
        <v>6.4818509959752269E-11</v>
      </c>
      <c r="M299">
        <f>'[1]Nueva tabla'!$E$11</f>
        <v>1.6023640225320899</v>
      </c>
      <c r="N299">
        <f>'[1]Nueva tabla'!$E$12</f>
        <v>4.7578188499483822E-29</v>
      </c>
      <c r="O299" t="str">
        <f>'[1]Nueva tabla'!$E$13</f>
        <v>?</v>
      </c>
      <c r="P299">
        <f>'[1]Nueva tabla'!$E$14</f>
        <v>1.0191149694405652</v>
      </c>
      <c r="Q299">
        <f>'[1]Nueva tabla'!$E$15</f>
        <v>216497.99372903304</v>
      </c>
      <c r="R299">
        <f>'[1]Nueva tabla'!$E$16</f>
        <v>1.0305994700101315E-23</v>
      </c>
      <c r="S299">
        <f>'[1]Nueva tabla'!$E$17</f>
        <v>75.463475162487867</v>
      </c>
      <c r="T299">
        <f>'[1]Nueva tabla'!$E$18</f>
        <v>0.37982441511723053</v>
      </c>
      <c r="U299">
        <f>'[1]Nueva tabla'!$E$19</f>
        <v>1.9772139753342553E-10</v>
      </c>
      <c r="V299">
        <f>'[1]Nueva tabla'!$E$20</f>
        <v>3.2283860246657448E-10</v>
      </c>
      <c r="W299">
        <f>'[1]Nueva tabla'!$E$21</f>
        <v>3.8030812237259786E-10</v>
      </c>
      <c r="X299">
        <f>'[1]Nueva tabla'!$E$22</f>
        <v>3.8030812237259786E-10</v>
      </c>
      <c r="Y299">
        <f>'[1]Nueva tabla'!$E$23</f>
        <v>108.44521445400626</v>
      </c>
      <c r="Z299">
        <f>'[1]Nueva tabla'!$E$24</f>
        <v>110.47745017670516</v>
      </c>
      <c r="AA299">
        <f>'[1]Nueva tabla'!$E$27</f>
        <v>100</v>
      </c>
      <c r="AB299">
        <f>'[1]Nueva tabla'!$E$28</f>
        <v>0</v>
      </c>
      <c r="AC299">
        <f>'[1]Nueva tabla'!$E$29</f>
        <v>3.25</v>
      </c>
    </row>
    <row r="300" spans="1:29" x14ac:dyDescent="0.35">
      <c r="A300" t="s">
        <v>41</v>
      </c>
      <c r="B300" t="str">
        <f t="shared" ref="B300:B307" si="41">MID(A300,1,2)</f>
        <v>C0</v>
      </c>
      <c r="C300">
        <v>1</v>
      </c>
      <c r="D300">
        <v>20</v>
      </c>
      <c r="E300" s="9">
        <v>2.3690773100000002</v>
      </c>
      <c r="F300" t="s">
        <v>42</v>
      </c>
      <c r="G300" s="4">
        <f t="shared" ref="G300:G307" si="42">1.5406*10^-10</f>
        <v>1.5406000000000001E-10</v>
      </c>
      <c r="H300" s="4">
        <v>1</v>
      </c>
      <c r="I300" s="4">
        <f t="shared" si="36"/>
        <v>3.2486999999999999E-10</v>
      </c>
      <c r="J300" s="4">
        <f t="shared" si="37"/>
        <v>5.2056000000000001E-10</v>
      </c>
      <c r="K300" s="4">
        <f t="shared" si="38"/>
        <v>2.7E-8</v>
      </c>
      <c r="L300">
        <f>'[1]Nueva tabla'!$E$10</f>
        <v>6.4818509959752269E-11</v>
      </c>
      <c r="M300">
        <f>'[1]Nueva tabla'!$E$11</f>
        <v>1.6023640225320899</v>
      </c>
      <c r="N300">
        <f>'[1]Nueva tabla'!$E$12</f>
        <v>4.7578188499483822E-29</v>
      </c>
      <c r="O300" t="str">
        <f>'[1]Nueva tabla'!$E$13</f>
        <v>?</v>
      </c>
      <c r="P300">
        <f>'[1]Nueva tabla'!$E$14</f>
        <v>1.0191149694405652</v>
      </c>
      <c r="Q300">
        <f>'[1]Nueva tabla'!$E$15</f>
        <v>216497.99372903304</v>
      </c>
      <c r="R300">
        <f>'[1]Nueva tabla'!$E$16</f>
        <v>1.0305994700101315E-23</v>
      </c>
      <c r="S300">
        <f>'[1]Nueva tabla'!$E$17</f>
        <v>75.463475162487867</v>
      </c>
      <c r="T300">
        <f>'[1]Nueva tabla'!$E$18</f>
        <v>0.37982441511723053</v>
      </c>
      <c r="U300">
        <f>'[1]Nueva tabla'!$E$19</f>
        <v>1.9772139753342553E-10</v>
      </c>
      <c r="V300">
        <f>'[1]Nueva tabla'!$E$20</f>
        <v>3.2283860246657448E-10</v>
      </c>
      <c r="W300">
        <f>'[1]Nueva tabla'!$E$21</f>
        <v>3.8030812237259786E-10</v>
      </c>
      <c r="X300">
        <f>'[1]Nueva tabla'!$E$22</f>
        <v>3.8030812237259786E-10</v>
      </c>
      <c r="Y300">
        <f>'[1]Nueva tabla'!$E$23</f>
        <v>108.44521445400626</v>
      </c>
      <c r="Z300">
        <f>'[1]Nueva tabla'!$E$24</f>
        <v>110.47745017670516</v>
      </c>
      <c r="AA300">
        <f>'[1]Nueva tabla'!$E$27</f>
        <v>100</v>
      </c>
      <c r="AB300">
        <f>'[1]Nueva tabla'!$E$28</f>
        <v>0</v>
      </c>
      <c r="AC300">
        <f>'[1]Nueva tabla'!$E$29</f>
        <v>3.25</v>
      </c>
    </row>
    <row r="301" spans="1:29" x14ac:dyDescent="0.35">
      <c r="A301" t="s">
        <v>41</v>
      </c>
      <c r="B301" t="str">
        <f t="shared" si="41"/>
        <v>C0</v>
      </c>
      <c r="C301">
        <v>2</v>
      </c>
      <c r="D301">
        <v>20</v>
      </c>
      <c r="E301" s="9">
        <v>15.336658399999999</v>
      </c>
      <c r="F301" t="s">
        <v>42</v>
      </c>
      <c r="G301" s="4">
        <f t="shared" si="42"/>
        <v>1.5406000000000001E-10</v>
      </c>
      <c r="H301" s="4">
        <v>1</v>
      </c>
      <c r="I301" s="4">
        <f t="shared" si="36"/>
        <v>3.2486999999999999E-10</v>
      </c>
      <c r="J301" s="4">
        <f t="shared" si="37"/>
        <v>5.2056000000000001E-10</v>
      </c>
      <c r="K301" s="4">
        <f t="shared" si="38"/>
        <v>2.7E-8</v>
      </c>
      <c r="L301">
        <f>'[1]Nueva tabla'!$E$10</f>
        <v>6.4818509959752269E-11</v>
      </c>
      <c r="M301">
        <f>'[1]Nueva tabla'!$E$11</f>
        <v>1.6023640225320899</v>
      </c>
      <c r="N301">
        <f>'[1]Nueva tabla'!$E$12</f>
        <v>4.7578188499483822E-29</v>
      </c>
      <c r="O301" t="str">
        <f>'[1]Nueva tabla'!$E$13</f>
        <v>?</v>
      </c>
      <c r="P301">
        <f>'[1]Nueva tabla'!$E$14</f>
        <v>1.0191149694405652</v>
      </c>
      <c r="Q301">
        <f>'[1]Nueva tabla'!$E$15</f>
        <v>216497.99372903304</v>
      </c>
      <c r="R301">
        <f>'[1]Nueva tabla'!$E$16</f>
        <v>1.0305994700101315E-23</v>
      </c>
      <c r="S301">
        <f>'[1]Nueva tabla'!$E$17</f>
        <v>75.463475162487867</v>
      </c>
      <c r="T301">
        <f>'[1]Nueva tabla'!$E$18</f>
        <v>0.37982441511723053</v>
      </c>
      <c r="U301">
        <f>'[1]Nueva tabla'!$E$19</f>
        <v>1.9772139753342553E-10</v>
      </c>
      <c r="V301">
        <f>'[1]Nueva tabla'!$E$20</f>
        <v>3.2283860246657448E-10</v>
      </c>
      <c r="W301">
        <f>'[1]Nueva tabla'!$E$21</f>
        <v>3.8030812237259786E-10</v>
      </c>
      <c r="X301">
        <f>'[1]Nueva tabla'!$E$22</f>
        <v>3.8030812237259786E-10</v>
      </c>
      <c r="Y301">
        <f>'[1]Nueva tabla'!$E$23</f>
        <v>108.44521445400626</v>
      </c>
      <c r="Z301">
        <f>'[1]Nueva tabla'!$E$24</f>
        <v>110.47745017670516</v>
      </c>
      <c r="AA301">
        <f>'[1]Nueva tabla'!$E$27</f>
        <v>100</v>
      </c>
      <c r="AB301">
        <f>'[1]Nueva tabla'!$E$28</f>
        <v>0</v>
      </c>
      <c r="AC301">
        <f>'[1]Nueva tabla'!$E$29</f>
        <v>3.25</v>
      </c>
    </row>
    <row r="302" spans="1:29" x14ac:dyDescent="0.35">
      <c r="A302" t="s">
        <v>41</v>
      </c>
      <c r="B302" t="str">
        <f t="shared" si="41"/>
        <v>C0</v>
      </c>
      <c r="C302">
        <v>3</v>
      </c>
      <c r="D302">
        <v>20</v>
      </c>
      <c r="E302" s="9">
        <v>21.945137200000001</v>
      </c>
      <c r="F302" t="s">
        <v>42</v>
      </c>
      <c r="G302" s="4">
        <f t="shared" si="42"/>
        <v>1.5406000000000001E-10</v>
      </c>
      <c r="H302" s="4">
        <v>1</v>
      </c>
      <c r="I302" s="4">
        <f t="shared" si="36"/>
        <v>3.2486999999999999E-10</v>
      </c>
      <c r="J302" s="4">
        <f t="shared" si="37"/>
        <v>5.2056000000000001E-10</v>
      </c>
      <c r="K302" s="4">
        <f t="shared" si="38"/>
        <v>2.7E-8</v>
      </c>
      <c r="L302">
        <f>'[1]Nueva tabla'!$E$10</f>
        <v>6.4818509959752269E-11</v>
      </c>
      <c r="M302">
        <f>'[1]Nueva tabla'!$E$11</f>
        <v>1.6023640225320899</v>
      </c>
      <c r="N302">
        <f>'[1]Nueva tabla'!$E$12</f>
        <v>4.7578188499483822E-29</v>
      </c>
      <c r="O302" t="str">
        <f>'[1]Nueva tabla'!$E$13</f>
        <v>?</v>
      </c>
      <c r="P302">
        <f>'[1]Nueva tabla'!$E$14</f>
        <v>1.0191149694405652</v>
      </c>
      <c r="Q302">
        <f>'[1]Nueva tabla'!$E$15</f>
        <v>216497.99372903304</v>
      </c>
      <c r="R302">
        <f>'[1]Nueva tabla'!$E$16</f>
        <v>1.0305994700101315E-23</v>
      </c>
      <c r="S302">
        <f>'[1]Nueva tabla'!$E$17</f>
        <v>75.463475162487867</v>
      </c>
      <c r="T302">
        <f>'[1]Nueva tabla'!$E$18</f>
        <v>0.37982441511723053</v>
      </c>
      <c r="U302">
        <f>'[1]Nueva tabla'!$E$19</f>
        <v>1.9772139753342553E-10</v>
      </c>
      <c r="V302">
        <f>'[1]Nueva tabla'!$E$20</f>
        <v>3.2283860246657448E-10</v>
      </c>
      <c r="W302">
        <f>'[1]Nueva tabla'!$E$21</f>
        <v>3.8030812237259786E-10</v>
      </c>
      <c r="X302">
        <f>'[1]Nueva tabla'!$E$22</f>
        <v>3.8030812237259786E-10</v>
      </c>
      <c r="Y302">
        <f>'[1]Nueva tabla'!$E$23</f>
        <v>108.44521445400626</v>
      </c>
      <c r="Z302">
        <f>'[1]Nueva tabla'!$E$24</f>
        <v>110.47745017670516</v>
      </c>
      <c r="AA302">
        <f>'[1]Nueva tabla'!$E$27</f>
        <v>100</v>
      </c>
      <c r="AB302">
        <f>'[1]Nueva tabla'!$E$28</f>
        <v>0</v>
      </c>
      <c r="AC302">
        <f>'[1]Nueva tabla'!$E$29</f>
        <v>3.25</v>
      </c>
    </row>
    <row r="303" spans="1:29" x14ac:dyDescent="0.35">
      <c r="A303" t="s">
        <v>41</v>
      </c>
      <c r="B303" t="str">
        <f t="shared" si="41"/>
        <v>C0</v>
      </c>
      <c r="C303">
        <v>4</v>
      </c>
      <c r="D303">
        <v>20</v>
      </c>
      <c r="E303" s="9">
        <v>24.563590999999999</v>
      </c>
      <c r="F303" t="s">
        <v>42</v>
      </c>
      <c r="G303" s="4">
        <f t="shared" si="42"/>
        <v>1.5406000000000001E-10</v>
      </c>
      <c r="H303" s="4">
        <v>1</v>
      </c>
      <c r="I303" s="4">
        <f t="shared" si="36"/>
        <v>3.2486999999999999E-10</v>
      </c>
      <c r="J303" s="4">
        <f t="shared" si="37"/>
        <v>5.2056000000000001E-10</v>
      </c>
      <c r="K303" s="4">
        <f t="shared" si="38"/>
        <v>2.7E-8</v>
      </c>
      <c r="L303">
        <f>'[1]Nueva tabla'!$E$10</f>
        <v>6.4818509959752269E-11</v>
      </c>
      <c r="M303">
        <f>'[1]Nueva tabla'!$E$11</f>
        <v>1.6023640225320899</v>
      </c>
      <c r="N303">
        <f>'[1]Nueva tabla'!$E$12</f>
        <v>4.7578188499483822E-29</v>
      </c>
      <c r="O303" t="str">
        <f>'[1]Nueva tabla'!$E$13</f>
        <v>?</v>
      </c>
      <c r="P303">
        <f>'[1]Nueva tabla'!$E$14</f>
        <v>1.0191149694405652</v>
      </c>
      <c r="Q303">
        <f>'[1]Nueva tabla'!$E$15</f>
        <v>216497.99372903304</v>
      </c>
      <c r="R303">
        <f>'[1]Nueva tabla'!$E$16</f>
        <v>1.0305994700101315E-23</v>
      </c>
      <c r="S303">
        <f>'[1]Nueva tabla'!$E$17</f>
        <v>75.463475162487867</v>
      </c>
      <c r="T303">
        <f>'[1]Nueva tabla'!$E$18</f>
        <v>0.37982441511723053</v>
      </c>
      <c r="U303">
        <f>'[1]Nueva tabla'!$E$19</f>
        <v>1.9772139753342553E-10</v>
      </c>
      <c r="V303">
        <f>'[1]Nueva tabla'!$E$20</f>
        <v>3.2283860246657448E-10</v>
      </c>
      <c r="W303">
        <f>'[1]Nueva tabla'!$E$21</f>
        <v>3.8030812237259786E-10</v>
      </c>
      <c r="X303">
        <f>'[1]Nueva tabla'!$E$22</f>
        <v>3.8030812237259786E-10</v>
      </c>
      <c r="Y303">
        <f>'[1]Nueva tabla'!$E$23</f>
        <v>108.44521445400626</v>
      </c>
      <c r="Z303">
        <f>'[1]Nueva tabla'!$E$24</f>
        <v>110.47745017670516</v>
      </c>
      <c r="AA303">
        <f>'[1]Nueva tabla'!$E$27</f>
        <v>100</v>
      </c>
      <c r="AB303">
        <f>'[1]Nueva tabla'!$E$28</f>
        <v>0</v>
      </c>
      <c r="AC303">
        <f>'[1]Nueva tabla'!$E$29</f>
        <v>3.25</v>
      </c>
    </row>
    <row r="304" spans="1:29" x14ac:dyDescent="0.35">
      <c r="A304" t="s">
        <v>41</v>
      </c>
      <c r="B304" t="str">
        <f t="shared" si="41"/>
        <v>C0</v>
      </c>
      <c r="C304">
        <v>5</v>
      </c>
      <c r="D304">
        <v>20</v>
      </c>
      <c r="E304" s="9">
        <v>26.309226899999999</v>
      </c>
      <c r="F304" t="s">
        <v>42</v>
      </c>
      <c r="G304" s="4">
        <f t="shared" si="42"/>
        <v>1.5406000000000001E-10</v>
      </c>
      <c r="H304" s="4">
        <v>1</v>
      </c>
      <c r="I304" s="4">
        <f t="shared" si="36"/>
        <v>3.2486999999999999E-10</v>
      </c>
      <c r="J304" s="4">
        <f t="shared" si="37"/>
        <v>5.2056000000000001E-10</v>
      </c>
      <c r="K304" s="4">
        <f t="shared" si="38"/>
        <v>2.7E-8</v>
      </c>
      <c r="L304">
        <f>'[1]Nueva tabla'!$E$10</f>
        <v>6.4818509959752269E-11</v>
      </c>
      <c r="M304">
        <f>'[1]Nueva tabla'!$E$11</f>
        <v>1.6023640225320899</v>
      </c>
      <c r="N304">
        <f>'[1]Nueva tabla'!$E$12</f>
        <v>4.7578188499483822E-29</v>
      </c>
      <c r="O304" t="str">
        <f>'[1]Nueva tabla'!$E$13</f>
        <v>?</v>
      </c>
      <c r="P304">
        <f>'[1]Nueva tabla'!$E$14</f>
        <v>1.0191149694405652</v>
      </c>
      <c r="Q304">
        <f>'[1]Nueva tabla'!$E$15</f>
        <v>216497.99372903304</v>
      </c>
      <c r="R304">
        <f>'[1]Nueva tabla'!$E$16</f>
        <v>1.0305994700101315E-23</v>
      </c>
      <c r="S304">
        <f>'[1]Nueva tabla'!$E$17</f>
        <v>75.463475162487867</v>
      </c>
      <c r="T304">
        <f>'[1]Nueva tabla'!$E$18</f>
        <v>0.37982441511723053</v>
      </c>
      <c r="U304">
        <f>'[1]Nueva tabla'!$E$19</f>
        <v>1.9772139753342553E-10</v>
      </c>
      <c r="V304">
        <f>'[1]Nueva tabla'!$E$20</f>
        <v>3.2283860246657448E-10</v>
      </c>
      <c r="W304">
        <f>'[1]Nueva tabla'!$E$21</f>
        <v>3.8030812237259786E-10</v>
      </c>
      <c r="X304">
        <f>'[1]Nueva tabla'!$E$22</f>
        <v>3.8030812237259786E-10</v>
      </c>
      <c r="Y304">
        <f>'[1]Nueva tabla'!$E$23</f>
        <v>108.44521445400626</v>
      </c>
      <c r="Z304">
        <f>'[1]Nueva tabla'!$E$24</f>
        <v>110.47745017670516</v>
      </c>
      <c r="AA304">
        <f>'[1]Nueva tabla'!$E$27</f>
        <v>100</v>
      </c>
      <c r="AB304">
        <f>'[1]Nueva tabla'!$E$28</f>
        <v>0</v>
      </c>
      <c r="AC304">
        <f>'[1]Nueva tabla'!$E$29</f>
        <v>3.25</v>
      </c>
    </row>
    <row r="305" spans="1:29" x14ac:dyDescent="0.35">
      <c r="A305" t="s">
        <v>41</v>
      </c>
      <c r="B305" t="str">
        <f t="shared" si="41"/>
        <v>C0</v>
      </c>
      <c r="C305">
        <v>6</v>
      </c>
      <c r="D305">
        <v>20</v>
      </c>
      <c r="E305" s="9">
        <v>26.807980000000001</v>
      </c>
      <c r="F305" t="s">
        <v>42</v>
      </c>
      <c r="G305" s="4">
        <f t="shared" si="42"/>
        <v>1.5406000000000001E-10</v>
      </c>
      <c r="H305" s="4">
        <v>1</v>
      </c>
      <c r="I305" s="4">
        <f t="shared" si="36"/>
        <v>3.2486999999999999E-10</v>
      </c>
      <c r="J305" s="4">
        <f t="shared" si="37"/>
        <v>5.2056000000000001E-10</v>
      </c>
      <c r="K305" s="4">
        <f t="shared" si="38"/>
        <v>2.7E-8</v>
      </c>
      <c r="L305">
        <f>'[1]Nueva tabla'!$E$10</f>
        <v>6.4818509959752269E-11</v>
      </c>
      <c r="M305">
        <f>'[1]Nueva tabla'!$E$11</f>
        <v>1.6023640225320899</v>
      </c>
      <c r="N305">
        <f>'[1]Nueva tabla'!$E$12</f>
        <v>4.7578188499483822E-29</v>
      </c>
      <c r="O305" t="str">
        <f>'[1]Nueva tabla'!$E$13</f>
        <v>?</v>
      </c>
      <c r="P305">
        <f>'[1]Nueva tabla'!$E$14</f>
        <v>1.0191149694405652</v>
      </c>
      <c r="Q305">
        <f>'[1]Nueva tabla'!$E$15</f>
        <v>216497.99372903304</v>
      </c>
      <c r="R305">
        <f>'[1]Nueva tabla'!$E$16</f>
        <v>1.0305994700101315E-23</v>
      </c>
      <c r="S305">
        <f>'[1]Nueva tabla'!$E$17</f>
        <v>75.463475162487867</v>
      </c>
      <c r="T305">
        <f>'[1]Nueva tabla'!$E$18</f>
        <v>0.37982441511723053</v>
      </c>
      <c r="U305">
        <f>'[1]Nueva tabla'!$E$19</f>
        <v>1.9772139753342553E-10</v>
      </c>
      <c r="V305">
        <f>'[1]Nueva tabla'!$E$20</f>
        <v>3.2283860246657448E-10</v>
      </c>
      <c r="W305">
        <f>'[1]Nueva tabla'!$E$21</f>
        <v>3.8030812237259786E-10</v>
      </c>
      <c r="X305">
        <f>'[1]Nueva tabla'!$E$22</f>
        <v>3.8030812237259786E-10</v>
      </c>
      <c r="Y305">
        <f>'[1]Nueva tabla'!$E$23</f>
        <v>108.44521445400626</v>
      </c>
      <c r="Z305">
        <f>'[1]Nueva tabla'!$E$24</f>
        <v>110.47745017670516</v>
      </c>
      <c r="AA305">
        <f>'[1]Nueva tabla'!$E$27</f>
        <v>100</v>
      </c>
      <c r="AB305">
        <f>'[1]Nueva tabla'!$E$28</f>
        <v>0</v>
      </c>
      <c r="AC305">
        <f>'[1]Nueva tabla'!$E$29</f>
        <v>3.25</v>
      </c>
    </row>
    <row r="306" spans="1:29" x14ac:dyDescent="0.35">
      <c r="A306" t="s">
        <v>41</v>
      </c>
      <c r="B306" t="str">
        <f t="shared" si="41"/>
        <v>C0</v>
      </c>
      <c r="C306">
        <v>7</v>
      </c>
      <c r="D306">
        <v>20</v>
      </c>
      <c r="E306" s="9">
        <v>28.553616000000002</v>
      </c>
      <c r="F306" t="s">
        <v>42</v>
      </c>
      <c r="G306" s="4">
        <f t="shared" si="42"/>
        <v>1.5406000000000001E-10</v>
      </c>
      <c r="H306" s="4">
        <v>1</v>
      </c>
      <c r="I306" s="4">
        <f t="shared" si="36"/>
        <v>3.2486999999999999E-10</v>
      </c>
      <c r="J306" s="4">
        <f t="shared" si="37"/>
        <v>5.2056000000000001E-10</v>
      </c>
      <c r="K306" s="4">
        <f t="shared" si="38"/>
        <v>2.7E-8</v>
      </c>
      <c r="L306">
        <f>'[1]Nueva tabla'!$E$10</f>
        <v>6.4818509959752269E-11</v>
      </c>
      <c r="M306">
        <f>'[1]Nueva tabla'!$E$11</f>
        <v>1.6023640225320899</v>
      </c>
      <c r="N306">
        <f>'[1]Nueva tabla'!$E$12</f>
        <v>4.7578188499483822E-29</v>
      </c>
      <c r="O306" t="str">
        <f>'[1]Nueva tabla'!$E$13</f>
        <v>?</v>
      </c>
      <c r="P306">
        <f>'[1]Nueva tabla'!$E$14</f>
        <v>1.0191149694405652</v>
      </c>
      <c r="Q306">
        <f>'[1]Nueva tabla'!$E$15</f>
        <v>216497.99372903304</v>
      </c>
      <c r="R306">
        <f>'[1]Nueva tabla'!$E$16</f>
        <v>1.0305994700101315E-23</v>
      </c>
      <c r="S306">
        <f>'[1]Nueva tabla'!$E$17</f>
        <v>75.463475162487867</v>
      </c>
      <c r="T306">
        <f>'[1]Nueva tabla'!$E$18</f>
        <v>0.37982441511723053</v>
      </c>
      <c r="U306">
        <f>'[1]Nueva tabla'!$E$19</f>
        <v>1.9772139753342553E-10</v>
      </c>
      <c r="V306">
        <f>'[1]Nueva tabla'!$E$20</f>
        <v>3.2283860246657448E-10</v>
      </c>
      <c r="W306">
        <f>'[1]Nueva tabla'!$E$21</f>
        <v>3.8030812237259786E-10</v>
      </c>
      <c r="X306">
        <f>'[1]Nueva tabla'!$E$22</f>
        <v>3.8030812237259786E-10</v>
      </c>
      <c r="Y306">
        <f>'[1]Nueva tabla'!$E$23</f>
        <v>108.44521445400626</v>
      </c>
      <c r="Z306">
        <f>'[1]Nueva tabla'!$E$24</f>
        <v>110.47745017670516</v>
      </c>
      <c r="AA306">
        <f>'[1]Nueva tabla'!$E$27</f>
        <v>100</v>
      </c>
      <c r="AB306">
        <f>'[1]Nueva tabla'!$E$28</f>
        <v>0</v>
      </c>
      <c r="AC306">
        <f>'[1]Nueva tabla'!$E$29</f>
        <v>3.25</v>
      </c>
    </row>
    <row r="307" spans="1:29" x14ac:dyDescent="0.35">
      <c r="A307" t="s">
        <v>41</v>
      </c>
      <c r="B307" t="str">
        <f t="shared" si="41"/>
        <v>C0</v>
      </c>
      <c r="C307">
        <v>8</v>
      </c>
      <c r="D307">
        <v>20</v>
      </c>
      <c r="E307" s="9">
        <v>33.2917706</v>
      </c>
      <c r="F307" t="s">
        <v>42</v>
      </c>
      <c r="G307" s="4">
        <f t="shared" si="42"/>
        <v>1.5406000000000001E-10</v>
      </c>
      <c r="H307" s="4">
        <v>1</v>
      </c>
      <c r="I307" s="4">
        <f t="shared" si="36"/>
        <v>3.2486999999999999E-10</v>
      </c>
      <c r="J307" s="4">
        <f t="shared" si="37"/>
        <v>5.2056000000000001E-10</v>
      </c>
      <c r="K307" s="4">
        <f t="shared" si="38"/>
        <v>2.7E-8</v>
      </c>
      <c r="L307">
        <f>'[1]Nueva tabla'!$E$10</f>
        <v>6.4818509959752269E-11</v>
      </c>
      <c r="M307">
        <f>'[1]Nueva tabla'!$E$11</f>
        <v>1.6023640225320899</v>
      </c>
      <c r="N307">
        <f>'[1]Nueva tabla'!$E$12</f>
        <v>4.7578188499483822E-29</v>
      </c>
      <c r="O307" t="str">
        <f>'[1]Nueva tabla'!$E$13</f>
        <v>?</v>
      </c>
      <c r="P307">
        <f>'[1]Nueva tabla'!$E$14</f>
        <v>1.0191149694405652</v>
      </c>
      <c r="Q307">
        <f>'[1]Nueva tabla'!$E$15</f>
        <v>216497.99372903304</v>
      </c>
      <c r="R307">
        <f>'[1]Nueva tabla'!$E$16</f>
        <v>1.0305994700101315E-23</v>
      </c>
      <c r="S307">
        <f>'[1]Nueva tabla'!$E$17</f>
        <v>75.463475162487867</v>
      </c>
      <c r="T307">
        <f>'[1]Nueva tabla'!$E$18</f>
        <v>0.37982441511723053</v>
      </c>
      <c r="U307">
        <f>'[1]Nueva tabla'!$E$19</f>
        <v>1.9772139753342553E-10</v>
      </c>
      <c r="V307">
        <f>'[1]Nueva tabla'!$E$20</f>
        <v>3.2283860246657448E-10</v>
      </c>
      <c r="W307">
        <f>'[1]Nueva tabla'!$E$21</f>
        <v>3.8030812237259786E-10</v>
      </c>
      <c r="X307">
        <f>'[1]Nueva tabla'!$E$22</f>
        <v>3.8030812237259786E-10</v>
      </c>
      <c r="Y307">
        <f>'[1]Nueva tabla'!$E$23</f>
        <v>108.44521445400626</v>
      </c>
      <c r="Z307">
        <f>'[1]Nueva tabla'!$E$24</f>
        <v>110.47745017670516</v>
      </c>
      <c r="AA307">
        <f>'[1]Nueva tabla'!$E$27</f>
        <v>100</v>
      </c>
      <c r="AB307">
        <f>'[1]Nueva tabla'!$E$28</f>
        <v>0</v>
      </c>
      <c r="AC307">
        <f>'[1]Nueva tabla'!$E$29</f>
        <v>3.25</v>
      </c>
    </row>
    <row r="308" spans="1:29" x14ac:dyDescent="0.35">
      <c r="A308" t="s">
        <v>41</v>
      </c>
      <c r="B308" t="str">
        <f>MID(A308,1,2)</f>
        <v>C0</v>
      </c>
      <c r="C308">
        <v>0</v>
      </c>
      <c r="D308">
        <v>40</v>
      </c>
      <c r="E308">
        <v>0</v>
      </c>
      <c r="F308" t="s">
        <v>42</v>
      </c>
      <c r="G308" s="4">
        <f>1.5406*10^-10</f>
        <v>1.5406000000000001E-10</v>
      </c>
      <c r="H308" s="4">
        <v>1</v>
      </c>
      <c r="I308" s="4">
        <f t="shared" si="36"/>
        <v>3.2486999999999999E-10</v>
      </c>
      <c r="J308" s="4">
        <f t="shared" si="37"/>
        <v>5.2056000000000001E-10</v>
      </c>
      <c r="K308" s="4">
        <f t="shared" si="38"/>
        <v>2.7E-8</v>
      </c>
      <c r="L308">
        <f>'[1]Nueva tabla'!$E$10</f>
        <v>6.4818509959752269E-11</v>
      </c>
      <c r="M308">
        <f>'[1]Nueva tabla'!$E$11</f>
        <v>1.6023640225320899</v>
      </c>
      <c r="N308">
        <f>'[1]Nueva tabla'!$E$12</f>
        <v>4.7578188499483822E-29</v>
      </c>
      <c r="O308" t="str">
        <f>'[1]Nueva tabla'!$E$13</f>
        <v>?</v>
      </c>
      <c r="P308">
        <f>'[1]Nueva tabla'!$E$14</f>
        <v>1.0191149694405652</v>
      </c>
      <c r="Q308">
        <f>'[1]Nueva tabla'!$E$15</f>
        <v>216497.99372903304</v>
      </c>
      <c r="R308">
        <f>'[1]Nueva tabla'!$E$16</f>
        <v>1.0305994700101315E-23</v>
      </c>
      <c r="S308">
        <f>'[1]Nueva tabla'!$E$17</f>
        <v>75.463475162487867</v>
      </c>
      <c r="T308">
        <f>'[1]Nueva tabla'!$E$18</f>
        <v>0.37982441511723053</v>
      </c>
      <c r="U308">
        <f>'[1]Nueva tabla'!$E$19</f>
        <v>1.9772139753342553E-10</v>
      </c>
      <c r="V308">
        <f>'[1]Nueva tabla'!$E$20</f>
        <v>3.2283860246657448E-10</v>
      </c>
      <c r="W308">
        <f>'[1]Nueva tabla'!$E$21</f>
        <v>3.8030812237259786E-10</v>
      </c>
      <c r="X308">
        <f>'[1]Nueva tabla'!$E$22</f>
        <v>3.8030812237259786E-10</v>
      </c>
      <c r="Y308">
        <f>'[1]Nueva tabla'!$E$23</f>
        <v>108.44521445400626</v>
      </c>
      <c r="Z308">
        <f>'[1]Nueva tabla'!$E$24</f>
        <v>110.47745017670516</v>
      </c>
      <c r="AA308">
        <f>'[1]Nueva tabla'!$E$27</f>
        <v>100</v>
      </c>
      <c r="AB308">
        <f>'[1]Nueva tabla'!$E$28</f>
        <v>0</v>
      </c>
      <c r="AC308">
        <f>'[1]Nueva tabla'!$E$29</f>
        <v>3.25</v>
      </c>
    </row>
    <row r="309" spans="1:29" x14ac:dyDescent="0.35">
      <c r="A309" t="s">
        <v>41</v>
      </c>
      <c r="B309" t="str">
        <f t="shared" ref="B309:B316" si="43">MID(A309,1,2)</f>
        <v>C0</v>
      </c>
      <c r="C309">
        <v>1</v>
      </c>
      <c r="D309">
        <v>40</v>
      </c>
      <c r="E309">
        <v>0.78969226932668302</v>
      </c>
      <c r="F309" t="s">
        <v>42</v>
      </c>
      <c r="G309" s="4">
        <f t="shared" ref="G309:G316" si="44">1.5406*10^-10</f>
        <v>1.5406000000000001E-10</v>
      </c>
      <c r="H309" s="4">
        <v>1</v>
      </c>
      <c r="I309" s="4">
        <f t="shared" si="36"/>
        <v>3.2486999999999999E-10</v>
      </c>
      <c r="J309" s="4">
        <f t="shared" si="37"/>
        <v>5.2056000000000001E-10</v>
      </c>
      <c r="K309" s="4">
        <f t="shared" si="38"/>
        <v>2.7E-8</v>
      </c>
      <c r="L309">
        <f>'[1]Nueva tabla'!$E$10</f>
        <v>6.4818509959752269E-11</v>
      </c>
      <c r="M309">
        <f>'[1]Nueva tabla'!$E$11</f>
        <v>1.6023640225320899</v>
      </c>
      <c r="N309">
        <f>'[1]Nueva tabla'!$E$12</f>
        <v>4.7578188499483822E-29</v>
      </c>
      <c r="O309" t="str">
        <f>'[1]Nueva tabla'!$E$13</f>
        <v>?</v>
      </c>
      <c r="P309">
        <f>'[1]Nueva tabla'!$E$14</f>
        <v>1.0191149694405652</v>
      </c>
      <c r="Q309">
        <f>'[1]Nueva tabla'!$E$15</f>
        <v>216497.99372903304</v>
      </c>
      <c r="R309">
        <f>'[1]Nueva tabla'!$E$16</f>
        <v>1.0305994700101315E-23</v>
      </c>
      <c r="S309">
        <f>'[1]Nueva tabla'!$E$17</f>
        <v>75.463475162487867</v>
      </c>
      <c r="T309">
        <f>'[1]Nueva tabla'!$E$18</f>
        <v>0.37982441511723053</v>
      </c>
      <c r="U309">
        <f>'[1]Nueva tabla'!$E$19</f>
        <v>1.9772139753342553E-10</v>
      </c>
      <c r="V309">
        <f>'[1]Nueva tabla'!$E$20</f>
        <v>3.2283860246657448E-10</v>
      </c>
      <c r="W309">
        <f>'[1]Nueva tabla'!$E$21</f>
        <v>3.8030812237259786E-10</v>
      </c>
      <c r="X309">
        <f>'[1]Nueva tabla'!$E$22</f>
        <v>3.8030812237259786E-10</v>
      </c>
      <c r="Y309">
        <f>'[1]Nueva tabla'!$E$23</f>
        <v>108.44521445400626</v>
      </c>
      <c r="Z309">
        <f>'[1]Nueva tabla'!$E$24</f>
        <v>110.47745017670516</v>
      </c>
      <c r="AA309">
        <f>'[1]Nueva tabla'!$E$27</f>
        <v>100</v>
      </c>
      <c r="AB309">
        <f>'[1]Nueva tabla'!$E$28</f>
        <v>0</v>
      </c>
      <c r="AC309">
        <f>'[1]Nueva tabla'!$E$29</f>
        <v>3.25</v>
      </c>
    </row>
    <row r="310" spans="1:29" x14ac:dyDescent="0.35">
      <c r="A310" t="s">
        <v>41</v>
      </c>
      <c r="B310" t="str">
        <f t="shared" si="43"/>
        <v>C0</v>
      </c>
      <c r="C310">
        <v>2</v>
      </c>
      <c r="D310">
        <v>40</v>
      </c>
      <c r="E310">
        <v>6.7331670822942602</v>
      </c>
      <c r="F310" t="s">
        <v>42</v>
      </c>
      <c r="G310" s="4">
        <f t="shared" si="44"/>
        <v>1.5406000000000001E-10</v>
      </c>
      <c r="H310" s="4">
        <v>1</v>
      </c>
      <c r="I310" s="4">
        <f t="shared" si="36"/>
        <v>3.2486999999999999E-10</v>
      </c>
      <c r="J310" s="4">
        <f t="shared" si="37"/>
        <v>5.2056000000000001E-10</v>
      </c>
      <c r="K310" s="4">
        <f t="shared" si="38"/>
        <v>2.7E-8</v>
      </c>
      <c r="L310">
        <f>'[1]Nueva tabla'!$E$10</f>
        <v>6.4818509959752269E-11</v>
      </c>
      <c r="M310">
        <f>'[1]Nueva tabla'!$E$11</f>
        <v>1.6023640225320899</v>
      </c>
      <c r="N310">
        <f>'[1]Nueva tabla'!$E$12</f>
        <v>4.7578188499483822E-29</v>
      </c>
      <c r="O310" t="str">
        <f>'[1]Nueva tabla'!$E$13</f>
        <v>?</v>
      </c>
      <c r="P310">
        <f>'[1]Nueva tabla'!$E$14</f>
        <v>1.0191149694405652</v>
      </c>
      <c r="Q310">
        <f>'[1]Nueva tabla'!$E$15</f>
        <v>216497.99372903304</v>
      </c>
      <c r="R310">
        <f>'[1]Nueva tabla'!$E$16</f>
        <v>1.0305994700101315E-23</v>
      </c>
      <c r="S310">
        <f>'[1]Nueva tabla'!$E$17</f>
        <v>75.463475162487867</v>
      </c>
      <c r="T310">
        <f>'[1]Nueva tabla'!$E$18</f>
        <v>0.37982441511723053</v>
      </c>
      <c r="U310">
        <f>'[1]Nueva tabla'!$E$19</f>
        <v>1.9772139753342553E-10</v>
      </c>
      <c r="V310">
        <f>'[1]Nueva tabla'!$E$20</f>
        <v>3.2283860246657448E-10</v>
      </c>
      <c r="W310">
        <f>'[1]Nueva tabla'!$E$21</f>
        <v>3.8030812237259786E-10</v>
      </c>
      <c r="X310">
        <f>'[1]Nueva tabla'!$E$22</f>
        <v>3.8030812237259786E-10</v>
      </c>
      <c r="Y310">
        <f>'[1]Nueva tabla'!$E$23</f>
        <v>108.44521445400626</v>
      </c>
      <c r="Z310">
        <f>'[1]Nueva tabla'!$E$24</f>
        <v>110.47745017670516</v>
      </c>
      <c r="AA310">
        <f>'[1]Nueva tabla'!$E$27</f>
        <v>100</v>
      </c>
      <c r="AB310">
        <f>'[1]Nueva tabla'!$E$28</f>
        <v>0</v>
      </c>
      <c r="AC310">
        <f>'[1]Nueva tabla'!$E$29</f>
        <v>3.25</v>
      </c>
    </row>
    <row r="311" spans="1:29" x14ac:dyDescent="0.35">
      <c r="A311" t="s">
        <v>41</v>
      </c>
      <c r="B311" t="str">
        <f t="shared" si="43"/>
        <v>C0</v>
      </c>
      <c r="C311">
        <v>3</v>
      </c>
      <c r="D311">
        <v>40</v>
      </c>
      <c r="E311">
        <v>8.9775561097256809</v>
      </c>
      <c r="F311" t="s">
        <v>42</v>
      </c>
      <c r="G311" s="4">
        <f t="shared" si="44"/>
        <v>1.5406000000000001E-10</v>
      </c>
      <c r="H311" s="4">
        <v>1</v>
      </c>
      <c r="I311" s="4">
        <f t="shared" si="36"/>
        <v>3.2486999999999999E-10</v>
      </c>
      <c r="J311" s="4">
        <f t="shared" si="37"/>
        <v>5.2056000000000001E-10</v>
      </c>
      <c r="K311" s="4">
        <f t="shared" si="38"/>
        <v>2.7E-8</v>
      </c>
      <c r="L311">
        <f>'[1]Nueva tabla'!$E$10</f>
        <v>6.4818509959752269E-11</v>
      </c>
      <c r="M311">
        <f>'[1]Nueva tabla'!$E$11</f>
        <v>1.6023640225320899</v>
      </c>
      <c r="N311">
        <f>'[1]Nueva tabla'!$E$12</f>
        <v>4.7578188499483822E-29</v>
      </c>
      <c r="O311" t="str">
        <f>'[1]Nueva tabla'!$E$13</f>
        <v>?</v>
      </c>
      <c r="P311">
        <f>'[1]Nueva tabla'!$E$14</f>
        <v>1.0191149694405652</v>
      </c>
      <c r="Q311">
        <f>'[1]Nueva tabla'!$E$15</f>
        <v>216497.99372903304</v>
      </c>
      <c r="R311">
        <f>'[1]Nueva tabla'!$E$16</f>
        <v>1.0305994700101315E-23</v>
      </c>
      <c r="S311">
        <f>'[1]Nueva tabla'!$E$17</f>
        <v>75.463475162487867</v>
      </c>
      <c r="T311">
        <f>'[1]Nueva tabla'!$E$18</f>
        <v>0.37982441511723053</v>
      </c>
      <c r="U311">
        <f>'[1]Nueva tabla'!$E$19</f>
        <v>1.9772139753342553E-10</v>
      </c>
      <c r="V311">
        <f>'[1]Nueva tabla'!$E$20</f>
        <v>3.2283860246657448E-10</v>
      </c>
      <c r="W311">
        <f>'[1]Nueva tabla'!$E$21</f>
        <v>3.8030812237259786E-10</v>
      </c>
      <c r="X311">
        <f>'[1]Nueva tabla'!$E$22</f>
        <v>3.8030812237259786E-10</v>
      </c>
      <c r="Y311">
        <f>'[1]Nueva tabla'!$E$23</f>
        <v>108.44521445400626</v>
      </c>
      <c r="Z311">
        <f>'[1]Nueva tabla'!$E$24</f>
        <v>110.47745017670516</v>
      </c>
      <c r="AA311">
        <f>'[1]Nueva tabla'!$E$27</f>
        <v>100</v>
      </c>
      <c r="AB311">
        <f>'[1]Nueva tabla'!$E$28</f>
        <v>0</v>
      </c>
      <c r="AC311">
        <f>'[1]Nueva tabla'!$E$29</f>
        <v>3.25</v>
      </c>
    </row>
    <row r="312" spans="1:29" x14ac:dyDescent="0.35">
      <c r="A312" t="s">
        <v>41</v>
      </c>
      <c r="B312" t="str">
        <f t="shared" si="43"/>
        <v>C0</v>
      </c>
      <c r="C312">
        <v>4</v>
      </c>
      <c r="D312">
        <v>40</v>
      </c>
      <c r="E312">
        <v>12.4272650872818</v>
      </c>
      <c r="F312" t="s">
        <v>42</v>
      </c>
      <c r="G312" s="4">
        <f t="shared" si="44"/>
        <v>1.5406000000000001E-10</v>
      </c>
      <c r="H312" s="4">
        <v>1</v>
      </c>
      <c r="I312" s="4">
        <f t="shared" si="36"/>
        <v>3.2486999999999999E-10</v>
      </c>
      <c r="J312" s="4">
        <f t="shared" si="37"/>
        <v>5.2056000000000001E-10</v>
      </c>
      <c r="K312" s="4">
        <f t="shared" si="38"/>
        <v>2.7E-8</v>
      </c>
      <c r="L312">
        <f>'[1]Nueva tabla'!$E$10</f>
        <v>6.4818509959752269E-11</v>
      </c>
      <c r="M312">
        <f>'[1]Nueva tabla'!$E$11</f>
        <v>1.6023640225320899</v>
      </c>
      <c r="N312">
        <f>'[1]Nueva tabla'!$E$12</f>
        <v>4.7578188499483822E-29</v>
      </c>
      <c r="O312" t="str">
        <f>'[1]Nueva tabla'!$E$13</f>
        <v>?</v>
      </c>
      <c r="P312">
        <f>'[1]Nueva tabla'!$E$14</f>
        <v>1.0191149694405652</v>
      </c>
      <c r="Q312">
        <f>'[1]Nueva tabla'!$E$15</f>
        <v>216497.99372903304</v>
      </c>
      <c r="R312">
        <f>'[1]Nueva tabla'!$E$16</f>
        <v>1.0305994700101315E-23</v>
      </c>
      <c r="S312">
        <f>'[1]Nueva tabla'!$E$17</f>
        <v>75.463475162487867</v>
      </c>
      <c r="T312">
        <f>'[1]Nueva tabla'!$E$18</f>
        <v>0.37982441511723053</v>
      </c>
      <c r="U312">
        <f>'[1]Nueva tabla'!$E$19</f>
        <v>1.9772139753342553E-10</v>
      </c>
      <c r="V312">
        <f>'[1]Nueva tabla'!$E$20</f>
        <v>3.2283860246657448E-10</v>
      </c>
      <c r="W312">
        <f>'[1]Nueva tabla'!$E$21</f>
        <v>3.8030812237259786E-10</v>
      </c>
      <c r="X312">
        <f>'[1]Nueva tabla'!$E$22</f>
        <v>3.8030812237259786E-10</v>
      </c>
      <c r="Y312">
        <f>'[1]Nueva tabla'!$E$23</f>
        <v>108.44521445400626</v>
      </c>
      <c r="Z312">
        <f>'[1]Nueva tabla'!$E$24</f>
        <v>110.47745017670516</v>
      </c>
      <c r="AA312">
        <f>'[1]Nueva tabla'!$E$27</f>
        <v>100</v>
      </c>
      <c r="AB312">
        <f>'[1]Nueva tabla'!$E$28</f>
        <v>0</v>
      </c>
      <c r="AC312">
        <f>'[1]Nueva tabla'!$E$29</f>
        <v>3.25</v>
      </c>
    </row>
    <row r="313" spans="1:29" x14ac:dyDescent="0.35">
      <c r="A313" t="s">
        <v>41</v>
      </c>
      <c r="B313" t="str">
        <f t="shared" si="43"/>
        <v>C0</v>
      </c>
      <c r="C313">
        <v>5</v>
      </c>
      <c r="D313">
        <v>40</v>
      </c>
      <c r="E313">
        <v>14.8379052369077</v>
      </c>
      <c r="F313" t="s">
        <v>42</v>
      </c>
      <c r="G313" s="4">
        <f t="shared" si="44"/>
        <v>1.5406000000000001E-10</v>
      </c>
      <c r="H313" s="4">
        <v>1</v>
      </c>
      <c r="I313" s="4">
        <f t="shared" si="36"/>
        <v>3.2486999999999999E-10</v>
      </c>
      <c r="J313" s="4">
        <f t="shared" si="37"/>
        <v>5.2056000000000001E-10</v>
      </c>
      <c r="K313" s="4">
        <f t="shared" si="38"/>
        <v>2.7E-8</v>
      </c>
      <c r="L313">
        <f>'[1]Nueva tabla'!$E$10</f>
        <v>6.4818509959752269E-11</v>
      </c>
      <c r="M313">
        <f>'[1]Nueva tabla'!$E$11</f>
        <v>1.6023640225320899</v>
      </c>
      <c r="N313">
        <f>'[1]Nueva tabla'!$E$12</f>
        <v>4.7578188499483822E-29</v>
      </c>
      <c r="O313" t="str">
        <f>'[1]Nueva tabla'!$E$13</f>
        <v>?</v>
      </c>
      <c r="P313">
        <f>'[1]Nueva tabla'!$E$14</f>
        <v>1.0191149694405652</v>
      </c>
      <c r="Q313">
        <f>'[1]Nueva tabla'!$E$15</f>
        <v>216497.99372903304</v>
      </c>
      <c r="R313">
        <f>'[1]Nueva tabla'!$E$16</f>
        <v>1.0305994700101315E-23</v>
      </c>
      <c r="S313">
        <f>'[1]Nueva tabla'!$E$17</f>
        <v>75.463475162487867</v>
      </c>
      <c r="T313">
        <f>'[1]Nueva tabla'!$E$18</f>
        <v>0.37982441511723053</v>
      </c>
      <c r="U313">
        <f>'[1]Nueva tabla'!$E$19</f>
        <v>1.9772139753342553E-10</v>
      </c>
      <c r="V313">
        <f>'[1]Nueva tabla'!$E$20</f>
        <v>3.2283860246657448E-10</v>
      </c>
      <c r="W313">
        <f>'[1]Nueva tabla'!$E$21</f>
        <v>3.8030812237259786E-10</v>
      </c>
      <c r="X313">
        <f>'[1]Nueva tabla'!$E$22</f>
        <v>3.8030812237259786E-10</v>
      </c>
      <c r="Y313">
        <f>'[1]Nueva tabla'!$E$23</f>
        <v>108.44521445400626</v>
      </c>
      <c r="Z313">
        <f>'[1]Nueva tabla'!$E$24</f>
        <v>110.47745017670516</v>
      </c>
      <c r="AA313">
        <f>'[1]Nueva tabla'!$E$27</f>
        <v>100</v>
      </c>
      <c r="AB313">
        <f>'[1]Nueva tabla'!$E$28</f>
        <v>0</v>
      </c>
      <c r="AC313">
        <f>'[1]Nueva tabla'!$E$29</f>
        <v>3.25</v>
      </c>
    </row>
    <row r="314" spans="1:29" x14ac:dyDescent="0.35">
      <c r="A314" t="s">
        <v>41</v>
      </c>
      <c r="B314" t="str">
        <f t="shared" si="43"/>
        <v>C0</v>
      </c>
      <c r="C314">
        <v>6</v>
      </c>
      <c r="D314">
        <v>40</v>
      </c>
      <c r="E314">
        <v>17.2901079800499</v>
      </c>
      <c r="F314" t="s">
        <v>42</v>
      </c>
      <c r="G314" s="4">
        <f t="shared" si="44"/>
        <v>1.5406000000000001E-10</v>
      </c>
      <c r="H314" s="4">
        <v>1</v>
      </c>
      <c r="I314" s="4">
        <f t="shared" si="36"/>
        <v>3.2486999999999999E-10</v>
      </c>
      <c r="J314" s="4">
        <f t="shared" si="37"/>
        <v>5.2056000000000001E-10</v>
      </c>
      <c r="K314" s="4">
        <f t="shared" si="38"/>
        <v>2.7E-8</v>
      </c>
      <c r="L314">
        <f>'[1]Nueva tabla'!$E$10</f>
        <v>6.4818509959752269E-11</v>
      </c>
      <c r="M314">
        <f>'[1]Nueva tabla'!$E$11</f>
        <v>1.6023640225320899</v>
      </c>
      <c r="N314">
        <f>'[1]Nueva tabla'!$E$12</f>
        <v>4.7578188499483822E-29</v>
      </c>
      <c r="O314" t="str">
        <f>'[1]Nueva tabla'!$E$13</f>
        <v>?</v>
      </c>
      <c r="P314">
        <f>'[1]Nueva tabla'!$E$14</f>
        <v>1.0191149694405652</v>
      </c>
      <c r="Q314">
        <f>'[1]Nueva tabla'!$E$15</f>
        <v>216497.99372903304</v>
      </c>
      <c r="R314">
        <f>'[1]Nueva tabla'!$E$16</f>
        <v>1.0305994700101315E-23</v>
      </c>
      <c r="S314">
        <f>'[1]Nueva tabla'!$E$17</f>
        <v>75.463475162487867</v>
      </c>
      <c r="T314">
        <f>'[1]Nueva tabla'!$E$18</f>
        <v>0.37982441511723053</v>
      </c>
      <c r="U314">
        <f>'[1]Nueva tabla'!$E$19</f>
        <v>1.9772139753342553E-10</v>
      </c>
      <c r="V314">
        <f>'[1]Nueva tabla'!$E$20</f>
        <v>3.2283860246657448E-10</v>
      </c>
      <c r="W314">
        <f>'[1]Nueva tabla'!$E$21</f>
        <v>3.8030812237259786E-10</v>
      </c>
      <c r="X314">
        <f>'[1]Nueva tabla'!$E$22</f>
        <v>3.8030812237259786E-10</v>
      </c>
      <c r="Y314">
        <f>'[1]Nueva tabla'!$E$23</f>
        <v>108.44521445400626</v>
      </c>
      <c r="Z314">
        <f>'[1]Nueva tabla'!$E$24</f>
        <v>110.47745017670516</v>
      </c>
      <c r="AA314">
        <f>'[1]Nueva tabla'!$E$27</f>
        <v>100</v>
      </c>
      <c r="AB314">
        <f>'[1]Nueva tabla'!$E$28</f>
        <v>0</v>
      </c>
      <c r="AC314">
        <f>'[1]Nueva tabla'!$E$29</f>
        <v>3.25</v>
      </c>
    </row>
    <row r="315" spans="1:29" x14ac:dyDescent="0.35">
      <c r="A315" t="s">
        <v>41</v>
      </c>
      <c r="B315" t="str">
        <f t="shared" si="43"/>
        <v>C0</v>
      </c>
      <c r="C315">
        <v>7</v>
      </c>
      <c r="D315">
        <v>40</v>
      </c>
      <c r="E315">
        <v>19.451371571072301</v>
      </c>
      <c r="F315" t="s">
        <v>42</v>
      </c>
      <c r="G315" s="4">
        <f t="shared" si="44"/>
        <v>1.5406000000000001E-10</v>
      </c>
      <c r="H315" s="4">
        <v>1</v>
      </c>
      <c r="I315" s="4">
        <f t="shared" si="36"/>
        <v>3.2486999999999999E-10</v>
      </c>
      <c r="J315" s="4">
        <f t="shared" si="37"/>
        <v>5.2056000000000001E-10</v>
      </c>
      <c r="K315" s="4">
        <f t="shared" si="38"/>
        <v>2.7E-8</v>
      </c>
      <c r="L315">
        <f>'[1]Nueva tabla'!$E$10</f>
        <v>6.4818509959752269E-11</v>
      </c>
      <c r="M315">
        <f>'[1]Nueva tabla'!$E$11</f>
        <v>1.6023640225320899</v>
      </c>
      <c r="N315">
        <f>'[1]Nueva tabla'!$E$12</f>
        <v>4.7578188499483822E-29</v>
      </c>
      <c r="O315" t="str">
        <f>'[1]Nueva tabla'!$E$13</f>
        <v>?</v>
      </c>
      <c r="P315">
        <f>'[1]Nueva tabla'!$E$14</f>
        <v>1.0191149694405652</v>
      </c>
      <c r="Q315">
        <f>'[1]Nueva tabla'!$E$15</f>
        <v>216497.99372903304</v>
      </c>
      <c r="R315">
        <f>'[1]Nueva tabla'!$E$16</f>
        <v>1.0305994700101315E-23</v>
      </c>
      <c r="S315">
        <f>'[1]Nueva tabla'!$E$17</f>
        <v>75.463475162487867</v>
      </c>
      <c r="T315">
        <f>'[1]Nueva tabla'!$E$18</f>
        <v>0.37982441511723053</v>
      </c>
      <c r="U315">
        <f>'[1]Nueva tabla'!$E$19</f>
        <v>1.9772139753342553E-10</v>
      </c>
      <c r="V315">
        <f>'[1]Nueva tabla'!$E$20</f>
        <v>3.2283860246657448E-10</v>
      </c>
      <c r="W315">
        <f>'[1]Nueva tabla'!$E$21</f>
        <v>3.8030812237259786E-10</v>
      </c>
      <c r="X315">
        <f>'[1]Nueva tabla'!$E$22</f>
        <v>3.8030812237259786E-10</v>
      </c>
      <c r="Y315">
        <f>'[1]Nueva tabla'!$E$23</f>
        <v>108.44521445400626</v>
      </c>
      <c r="Z315">
        <f>'[1]Nueva tabla'!$E$24</f>
        <v>110.47745017670516</v>
      </c>
      <c r="AA315">
        <f>'[1]Nueva tabla'!$E$27</f>
        <v>100</v>
      </c>
      <c r="AB315">
        <f>'[1]Nueva tabla'!$E$28</f>
        <v>0</v>
      </c>
      <c r="AC315">
        <f>'[1]Nueva tabla'!$E$29</f>
        <v>3.25</v>
      </c>
    </row>
    <row r="316" spans="1:29" x14ac:dyDescent="0.35">
      <c r="A316" t="s">
        <v>41</v>
      </c>
      <c r="B316" t="str">
        <f t="shared" si="43"/>
        <v>C0</v>
      </c>
      <c r="C316">
        <v>8</v>
      </c>
      <c r="D316">
        <v>40</v>
      </c>
      <c r="E316">
        <v>22.111388029925202</v>
      </c>
      <c r="F316" t="s">
        <v>42</v>
      </c>
      <c r="G316" s="4">
        <f t="shared" si="44"/>
        <v>1.5406000000000001E-10</v>
      </c>
      <c r="H316" s="4">
        <v>1</v>
      </c>
      <c r="I316" s="4">
        <f t="shared" si="36"/>
        <v>3.2486999999999999E-10</v>
      </c>
      <c r="J316" s="4">
        <f t="shared" si="37"/>
        <v>5.2056000000000001E-10</v>
      </c>
      <c r="K316" s="4">
        <f t="shared" si="38"/>
        <v>2.7E-8</v>
      </c>
      <c r="L316">
        <f>'[1]Nueva tabla'!$E$10</f>
        <v>6.4818509959752269E-11</v>
      </c>
      <c r="M316">
        <f>'[1]Nueva tabla'!$E$11</f>
        <v>1.6023640225320899</v>
      </c>
      <c r="N316">
        <f>'[1]Nueva tabla'!$E$12</f>
        <v>4.7578188499483822E-29</v>
      </c>
      <c r="O316" t="str">
        <f>'[1]Nueva tabla'!$E$13</f>
        <v>?</v>
      </c>
      <c r="P316">
        <f>'[1]Nueva tabla'!$E$14</f>
        <v>1.0191149694405652</v>
      </c>
      <c r="Q316">
        <f>'[1]Nueva tabla'!$E$15</f>
        <v>216497.99372903304</v>
      </c>
      <c r="R316">
        <f>'[1]Nueva tabla'!$E$16</f>
        <v>1.0305994700101315E-23</v>
      </c>
      <c r="S316">
        <f>'[1]Nueva tabla'!$E$17</f>
        <v>75.463475162487867</v>
      </c>
      <c r="T316">
        <f>'[1]Nueva tabla'!$E$18</f>
        <v>0.37982441511723053</v>
      </c>
      <c r="U316">
        <f>'[1]Nueva tabla'!$E$19</f>
        <v>1.9772139753342553E-10</v>
      </c>
      <c r="V316">
        <f>'[1]Nueva tabla'!$E$20</f>
        <v>3.2283860246657448E-10</v>
      </c>
      <c r="W316">
        <f>'[1]Nueva tabla'!$E$21</f>
        <v>3.8030812237259786E-10</v>
      </c>
      <c r="X316">
        <f>'[1]Nueva tabla'!$E$22</f>
        <v>3.8030812237259786E-10</v>
      </c>
      <c r="Y316">
        <f>'[1]Nueva tabla'!$E$23</f>
        <v>108.44521445400626</v>
      </c>
      <c r="Z316">
        <f>'[1]Nueva tabla'!$E$24</f>
        <v>110.47745017670516</v>
      </c>
      <c r="AA316">
        <f>'[1]Nueva tabla'!$E$27</f>
        <v>100</v>
      </c>
      <c r="AB316">
        <f>'[1]Nueva tabla'!$E$28</f>
        <v>0</v>
      </c>
      <c r="AC316">
        <f>'[1]Nueva tabla'!$E$29</f>
        <v>3.25</v>
      </c>
    </row>
    <row r="317" spans="1:29" x14ac:dyDescent="0.35">
      <c r="A317" t="s">
        <v>41</v>
      </c>
      <c r="B317" t="str">
        <f>MID(A317,1,2)</f>
        <v>C0</v>
      </c>
      <c r="C317">
        <v>0</v>
      </c>
      <c r="D317">
        <v>80</v>
      </c>
      <c r="E317">
        <v>0.57851256102725401</v>
      </c>
      <c r="F317" t="s">
        <v>42</v>
      </c>
      <c r="G317" s="4">
        <f>1.5406*10^-10</f>
        <v>1.5406000000000001E-10</v>
      </c>
      <c r="H317" s="4">
        <v>1</v>
      </c>
      <c r="I317" s="4">
        <f t="shared" si="36"/>
        <v>3.2486999999999999E-10</v>
      </c>
      <c r="J317" s="4">
        <f t="shared" si="37"/>
        <v>5.2056000000000001E-10</v>
      </c>
      <c r="K317" s="4">
        <f t="shared" si="38"/>
        <v>2.7E-8</v>
      </c>
      <c r="L317">
        <f>'[1]Nueva tabla'!$E$10</f>
        <v>6.4818509959752269E-11</v>
      </c>
      <c r="M317">
        <f>'[1]Nueva tabla'!$E$11</f>
        <v>1.6023640225320899</v>
      </c>
      <c r="N317">
        <f>'[1]Nueva tabla'!$E$12</f>
        <v>4.7578188499483822E-29</v>
      </c>
      <c r="O317" t="str">
        <f>'[1]Nueva tabla'!$E$13</f>
        <v>?</v>
      </c>
      <c r="P317">
        <f>'[1]Nueva tabla'!$E$14</f>
        <v>1.0191149694405652</v>
      </c>
      <c r="Q317">
        <f>'[1]Nueva tabla'!$E$15</f>
        <v>216497.99372903304</v>
      </c>
      <c r="R317">
        <f>'[1]Nueva tabla'!$E$16</f>
        <v>1.0305994700101315E-23</v>
      </c>
      <c r="S317">
        <f>'[1]Nueva tabla'!$E$17</f>
        <v>75.463475162487867</v>
      </c>
      <c r="T317">
        <f>'[1]Nueva tabla'!$E$18</f>
        <v>0.37982441511723053</v>
      </c>
      <c r="U317">
        <f>'[1]Nueva tabla'!$E$19</f>
        <v>1.9772139753342553E-10</v>
      </c>
      <c r="V317">
        <f>'[1]Nueva tabla'!$E$20</f>
        <v>3.2283860246657448E-10</v>
      </c>
      <c r="W317">
        <f>'[1]Nueva tabla'!$E$21</f>
        <v>3.8030812237259786E-10</v>
      </c>
      <c r="X317">
        <f>'[1]Nueva tabla'!$E$22</f>
        <v>3.8030812237259786E-10</v>
      </c>
      <c r="Y317">
        <f>'[1]Nueva tabla'!$E$23</f>
        <v>108.44521445400626</v>
      </c>
      <c r="Z317">
        <f>'[1]Nueva tabla'!$E$24</f>
        <v>110.47745017670516</v>
      </c>
      <c r="AA317">
        <f>'[1]Nueva tabla'!$E$27</f>
        <v>100</v>
      </c>
      <c r="AB317">
        <f>'[1]Nueva tabla'!$E$28</f>
        <v>0</v>
      </c>
      <c r="AC317">
        <f>'[1]Nueva tabla'!$E$29</f>
        <v>3.25</v>
      </c>
    </row>
    <row r="318" spans="1:29" x14ac:dyDescent="0.35">
      <c r="A318" t="s">
        <v>41</v>
      </c>
      <c r="B318" t="str">
        <f t="shared" ref="B318:B381" si="45">MID(A318,1,2)</f>
        <v>C0</v>
      </c>
      <c r="C318">
        <v>1</v>
      </c>
      <c r="D318">
        <v>80</v>
      </c>
      <c r="E318">
        <v>2.3553721448671601</v>
      </c>
      <c r="F318" t="s">
        <v>42</v>
      </c>
      <c r="G318" s="4">
        <f t="shared" ref="G318:G325" si="46">1.5406*10^-10</f>
        <v>1.5406000000000001E-10</v>
      </c>
      <c r="H318" s="4">
        <v>1</v>
      </c>
      <c r="I318" s="4">
        <f t="shared" si="36"/>
        <v>3.2486999999999999E-10</v>
      </c>
      <c r="J318" s="4">
        <f t="shared" si="37"/>
        <v>5.2056000000000001E-10</v>
      </c>
      <c r="K318" s="4">
        <f t="shared" si="38"/>
        <v>2.7E-8</v>
      </c>
      <c r="L318">
        <f>'[1]Nueva tabla'!$E$10</f>
        <v>6.4818509959752269E-11</v>
      </c>
      <c r="M318">
        <f>'[1]Nueva tabla'!$E$11</f>
        <v>1.6023640225320899</v>
      </c>
      <c r="N318">
        <f>'[1]Nueva tabla'!$E$12</f>
        <v>4.7578188499483822E-29</v>
      </c>
      <c r="O318" t="str">
        <f>'[1]Nueva tabla'!$E$13</f>
        <v>?</v>
      </c>
      <c r="P318">
        <f>'[1]Nueva tabla'!$E$14</f>
        <v>1.0191149694405652</v>
      </c>
      <c r="Q318">
        <f>'[1]Nueva tabla'!$E$15</f>
        <v>216497.99372903304</v>
      </c>
      <c r="R318">
        <f>'[1]Nueva tabla'!$E$16</f>
        <v>1.0305994700101315E-23</v>
      </c>
      <c r="S318">
        <f>'[1]Nueva tabla'!$E$17</f>
        <v>75.463475162487867</v>
      </c>
      <c r="T318">
        <f>'[1]Nueva tabla'!$E$18</f>
        <v>0.37982441511723053</v>
      </c>
      <c r="U318">
        <f>'[1]Nueva tabla'!$E$19</f>
        <v>1.9772139753342553E-10</v>
      </c>
      <c r="V318">
        <f>'[1]Nueva tabla'!$E$20</f>
        <v>3.2283860246657448E-10</v>
      </c>
      <c r="W318">
        <f>'[1]Nueva tabla'!$E$21</f>
        <v>3.8030812237259786E-10</v>
      </c>
      <c r="X318">
        <f>'[1]Nueva tabla'!$E$22</f>
        <v>3.8030812237259786E-10</v>
      </c>
      <c r="Y318">
        <f>'[1]Nueva tabla'!$E$23</f>
        <v>108.44521445400626</v>
      </c>
      <c r="Z318">
        <f>'[1]Nueva tabla'!$E$24</f>
        <v>110.47745017670516</v>
      </c>
      <c r="AA318">
        <f>'[1]Nueva tabla'!$E$27</f>
        <v>100</v>
      </c>
      <c r="AB318">
        <f>'[1]Nueva tabla'!$E$28</f>
        <v>0</v>
      </c>
      <c r="AC318">
        <f>'[1]Nueva tabla'!$E$29</f>
        <v>3.25</v>
      </c>
    </row>
    <row r="319" spans="1:29" x14ac:dyDescent="0.35">
      <c r="A319" t="s">
        <v>41</v>
      </c>
      <c r="B319" t="str">
        <f t="shared" si="45"/>
        <v>C0</v>
      </c>
      <c r="C319">
        <v>2</v>
      </c>
      <c r="D319">
        <v>80</v>
      </c>
      <c r="E319">
        <v>4.6280992485486001</v>
      </c>
      <c r="F319" t="s">
        <v>42</v>
      </c>
      <c r="G319" s="4">
        <f t="shared" si="46"/>
        <v>1.5406000000000001E-10</v>
      </c>
      <c r="H319" s="4">
        <v>1</v>
      </c>
      <c r="I319" s="4">
        <f t="shared" si="36"/>
        <v>3.2486999999999999E-10</v>
      </c>
      <c r="J319" s="4">
        <f t="shared" si="37"/>
        <v>5.2056000000000001E-10</v>
      </c>
      <c r="K319" s="4">
        <f t="shared" si="38"/>
        <v>2.7E-8</v>
      </c>
      <c r="L319">
        <f>'[1]Nueva tabla'!$E$10</f>
        <v>6.4818509959752269E-11</v>
      </c>
      <c r="M319">
        <f>'[1]Nueva tabla'!$E$11</f>
        <v>1.6023640225320899</v>
      </c>
      <c r="N319">
        <f>'[1]Nueva tabla'!$E$12</f>
        <v>4.7578188499483822E-29</v>
      </c>
      <c r="O319" t="str">
        <f>'[1]Nueva tabla'!$E$13</f>
        <v>?</v>
      </c>
      <c r="P319">
        <f>'[1]Nueva tabla'!$E$14</f>
        <v>1.0191149694405652</v>
      </c>
      <c r="Q319">
        <f>'[1]Nueva tabla'!$E$15</f>
        <v>216497.99372903304</v>
      </c>
      <c r="R319">
        <f>'[1]Nueva tabla'!$E$16</f>
        <v>1.0305994700101315E-23</v>
      </c>
      <c r="S319">
        <f>'[1]Nueva tabla'!$E$17</f>
        <v>75.463475162487867</v>
      </c>
      <c r="T319">
        <f>'[1]Nueva tabla'!$E$18</f>
        <v>0.37982441511723053</v>
      </c>
      <c r="U319">
        <f>'[1]Nueva tabla'!$E$19</f>
        <v>1.9772139753342553E-10</v>
      </c>
      <c r="V319">
        <f>'[1]Nueva tabla'!$E$20</f>
        <v>3.2283860246657448E-10</v>
      </c>
      <c r="W319">
        <f>'[1]Nueva tabla'!$E$21</f>
        <v>3.8030812237259786E-10</v>
      </c>
      <c r="X319">
        <f>'[1]Nueva tabla'!$E$22</f>
        <v>3.8030812237259786E-10</v>
      </c>
      <c r="Y319">
        <f>'[1]Nueva tabla'!$E$23</f>
        <v>108.44521445400626</v>
      </c>
      <c r="Z319">
        <f>'[1]Nueva tabla'!$E$24</f>
        <v>110.47745017670516</v>
      </c>
      <c r="AA319">
        <f>'[1]Nueva tabla'!$E$27</f>
        <v>100</v>
      </c>
      <c r="AB319">
        <f>'[1]Nueva tabla'!$E$28</f>
        <v>0</v>
      </c>
      <c r="AC319">
        <f>'[1]Nueva tabla'!$E$29</f>
        <v>3.25</v>
      </c>
    </row>
    <row r="320" spans="1:29" x14ac:dyDescent="0.35">
      <c r="A320" t="s">
        <v>41</v>
      </c>
      <c r="B320" t="str">
        <f t="shared" si="45"/>
        <v>C0</v>
      </c>
      <c r="C320">
        <v>3</v>
      </c>
      <c r="D320">
        <v>80</v>
      </c>
      <c r="E320">
        <v>7.6859506484529803</v>
      </c>
      <c r="F320" t="s">
        <v>42</v>
      </c>
      <c r="G320" s="4">
        <f t="shared" si="46"/>
        <v>1.5406000000000001E-10</v>
      </c>
      <c r="H320" s="4">
        <v>1</v>
      </c>
      <c r="I320" s="4">
        <f t="shared" si="36"/>
        <v>3.2486999999999999E-10</v>
      </c>
      <c r="J320" s="4">
        <f t="shared" si="37"/>
        <v>5.2056000000000001E-10</v>
      </c>
      <c r="K320" s="4">
        <f t="shared" si="38"/>
        <v>2.7E-8</v>
      </c>
      <c r="L320">
        <f>'[1]Nueva tabla'!$E$10</f>
        <v>6.4818509959752269E-11</v>
      </c>
      <c r="M320">
        <f>'[1]Nueva tabla'!$E$11</f>
        <v>1.6023640225320899</v>
      </c>
      <c r="N320">
        <f>'[1]Nueva tabla'!$E$12</f>
        <v>4.7578188499483822E-29</v>
      </c>
      <c r="O320" t="str">
        <f>'[1]Nueva tabla'!$E$13</f>
        <v>?</v>
      </c>
      <c r="P320">
        <f>'[1]Nueva tabla'!$E$14</f>
        <v>1.0191149694405652</v>
      </c>
      <c r="Q320">
        <f>'[1]Nueva tabla'!$E$15</f>
        <v>216497.99372903304</v>
      </c>
      <c r="R320">
        <f>'[1]Nueva tabla'!$E$16</f>
        <v>1.0305994700101315E-23</v>
      </c>
      <c r="S320">
        <f>'[1]Nueva tabla'!$E$17</f>
        <v>75.463475162487867</v>
      </c>
      <c r="T320">
        <f>'[1]Nueva tabla'!$E$18</f>
        <v>0.37982441511723053</v>
      </c>
      <c r="U320">
        <f>'[1]Nueva tabla'!$E$19</f>
        <v>1.9772139753342553E-10</v>
      </c>
      <c r="V320">
        <f>'[1]Nueva tabla'!$E$20</f>
        <v>3.2283860246657448E-10</v>
      </c>
      <c r="W320">
        <f>'[1]Nueva tabla'!$E$21</f>
        <v>3.8030812237259786E-10</v>
      </c>
      <c r="X320">
        <f>'[1]Nueva tabla'!$E$22</f>
        <v>3.8030812237259786E-10</v>
      </c>
      <c r="Y320">
        <f>'[1]Nueva tabla'!$E$23</f>
        <v>108.44521445400626</v>
      </c>
      <c r="Z320">
        <f>'[1]Nueva tabla'!$E$24</f>
        <v>110.47745017670516</v>
      </c>
      <c r="AA320">
        <f>'[1]Nueva tabla'!$E$27</f>
        <v>100</v>
      </c>
      <c r="AB320">
        <f>'[1]Nueva tabla'!$E$28</f>
        <v>0</v>
      </c>
      <c r="AC320">
        <f>'[1]Nueva tabla'!$E$29</f>
        <v>3.25</v>
      </c>
    </row>
    <row r="321" spans="1:29" x14ac:dyDescent="0.35">
      <c r="A321" t="s">
        <v>41</v>
      </c>
      <c r="B321" t="str">
        <f t="shared" si="45"/>
        <v>C0</v>
      </c>
      <c r="C321">
        <v>4</v>
      </c>
      <c r="D321">
        <v>80</v>
      </c>
      <c r="E321">
        <v>9.7107438682467109</v>
      </c>
      <c r="F321" t="s">
        <v>42</v>
      </c>
      <c r="G321" s="4">
        <f t="shared" si="46"/>
        <v>1.5406000000000001E-10</v>
      </c>
      <c r="H321" s="4">
        <v>1</v>
      </c>
      <c r="I321" s="4">
        <f t="shared" si="36"/>
        <v>3.2486999999999999E-10</v>
      </c>
      <c r="J321" s="4">
        <f t="shared" si="37"/>
        <v>5.2056000000000001E-10</v>
      </c>
      <c r="K321" s="4">
        <f t="shared" si="38"/>
        <v>2.7E-8</v>
      </c>
      <c r="L321">
        <f>'[1]Nueva tabla'!$E$10</f>
        <v>6.4818509959752269E-11</v>
      </c>
      <c r="M321">
        <f>'[1]Nueva tabla'!$E$11</f>
        <v>1.6023640225320899</v>
      </c>
      <c r="N321">
        <f>'[1]Nueva tabla'!$E$12</f>
        <v>4.7578188499483822E-29</v>
      </c>
      <c r="O321" t="str">
        <f>'[1]Nueva tabla'!$E$13</f>
        <v>?</v>
      </c>
      <c r="P321">
        <f>'[1]Nueva tabla'!$E$14</f>
        <v>1.0191149694405652</v>
      </c>
      <c r="Q321">
        <f>'[1]Nueva tabla'!$E$15</f>
        <v>216497.99372903304</v>
      </c>
      <c r="R321">
        <f>'[1]Nueva tabla'!$E$16</f>
        <v>1.0305994700101315E-23</v>
      </c>
      <c r="S321">
        <f>'[1]Nueva tabla'!$E$17</f>
        <v>75.463475162487867</v>
      </c>
      <c r="T321">
        <f>'[1]Nueva tabla'!$E$18</f>
        <v>0.37982441511723053</v>
      </c>
      <c r="U321">
        <f>'[1]Nueva tabla'!$E$19</f>
        <v>1.9772139753342553E-10</v>
      </c>
      <c r="V321">
        <f>'[1]Nueva tabla'!$E$20</f>
        <v>3.2283860246657448E-10</v>
      </c>
      <c r="W321">
        <f>'[1]Nueva tabla'!$E$21</f>
        <v>3.8030812237259786E-10</v>
      </c>
      <c r="X321">
        <f>'[1]Nueva tabla'!$E$22</f>
        <v>3.8030812237259786E-10</v>
      </c>
      <c r="Y321">
        <f>'[1]Nueva tabla'!$E$23</f>
        <v>108.44521445400626</v>
      </c>
      <c r="Z321">
        <f>'[1]Nueva tabla'!$E$24</f>
        <v>110.47745017670516</v>
      </c>
      <c r="AA321">
        <f>'[1]Nueva tabla'!$E$27</f>
        <v>100</v>
      </c>
      <c r="AB321">
        <f>'[1]Nueva tabla'!$E$28</f>
        <v>0</v>
      </c>
      <c r="AC321">
        <f>'[1]Nueva tabla'!$E$29</f>
        <v>3.25</v>
      </c>
    </row>
    <row r="322" spans="1:29" x14ac:dyDescent="0.35">
      <c r="A322" t="s">
        <v>41</v>
      </c>
      <c r="B322" t="str">
        <f t="shared" si="45"/>
        <v>C0</v>
      </c>
      <c r="C322">
        <v>5</v>
      </c>
      <c r="D322">
        <v>80</v>
      </c>
      <c r="E322">
        <v>10.7024794037976</v>
      </c>
      <c r="F322" t="s">
        <v>42</v>
      </c>
      <c r="G322" s="4">
        <f t="shared" si="46"/>
        <v>1.5406000000000001E-10</v>
      </c>
      <c r="H322" s="4">
        <v>1</v>
      </c>
      <c r="I322" s="4">
        <f t="shared" si="36"/>
        <v>3.2486999999999999E-10</v>
      </c>
      <c r="J322" s="4">
        <f t="shared" si="37"/>
        <v>5.2056000000000001E-10</v>
      </c>
      <c r="K322" s="4">
        <f t="shared" si="38"/>
        <v>2.7E-8</v>
      </c>
      <c r="L322">
        <f>'[1]Nueva tabla'!$E$10</f>
        <v>6.4818509959752269E-11</v>
      </c>
      <c r="M322">
        <f>'[1]Nueva tabla'!$E$11</f>
        <v>1.6023640225320899</v>
      </c>
      <c r="N322">
        <f>'[1]Nueva tabla'!$E$12</f>
        <v>4.7578188499483822E-29</v>
      </c>
      <c r="O322" t="str">
        <f>'[1]Nueva tabla'!$E$13</f>
        <v>?</v>
      </c>
      <c r="P322">
        <f>'[1]Nueva tabla'!$E$14</f>
        <v>1.0191149694405652</v>
      </c>
      <c r="Q322">
        <f>'[1]Nueva tabla'!$E$15</f>
        <v>216497.99372903304</v>
      </c>
      <c r="R322">
        <f>'[1]Nueva tabla'!$E$16</f>
        <v>1.0305994700101315E-23</v>
      </c>
      <c r="S322">
        <f>'[1]Nueva tabla'!$E$17</f>
        <v>75.463475162487867</v>
      </c>
      <c r="T322">
        <f>'[1]Nueva tabla'!$E$18</f>
        <v>0.37982441511723053</v>
      </c>
      <c r="U322">
        <f>'[1]Nueva tabla'!$E$19</f>
        <v>1.9772139753342553E-10</v>
      </c>
      <c r="V322">
        <f>'[1]Nueva tabla'!$E$20</f>
        <v>3.2283860246657448E-10</v>
      </c>
      <c r="W322">
        <f>'[1]Nueva tabla'!$E$21</f>
        <v>3.8030812237259786E-10</v>
      </c>
      <c r="X322">
        <f>'[1]Nueva tabla'!$E$22</f>
        <v>3.8030812237259786E-10</v>
      </c>
      <c r="Y322">
        <f>'[1]Nueva tabla'!$E$23</f>
        <v>108.44521445400626</v>
      </c>
      <c r="Z322">
        <f>'[1]Nueva tabla'!$E$24</f>
        <v>110.47745017670516</v>
      </c>
      <c r="AA322">
        <f>'[1]Nueva tabla'!$E$27</f>
        <v>100</v>
      </c>
      <c r="AB322">
        <f>'[1]Nueva tabla'!$E$28</f>
        <v>0</v>
      </c>
      <c r="AC322">
        <f>'[1]Nueva tabla'!$E$29</f>
        <v>3.25</v>
      </c>
    </row>
    <row r="323" spans="1:29" x14ac:dyDescent="0.35">
      <c r="A323" t="s">
        <v>41</v>
      </c>
      <c r="B323" t="str">
        <f t="shared" si="45"/>
        <v>C0</v>
      </c>
      <c r="C323">
        <v>6</v>
      </c>
      <c r="D323">
        <v>80</v>
      </c>
      <c r="E323">
        <v>11.115702626255</v>
      </c>
      <c r="F323" t="s">
        <v>42</v>
      </c>
      <c r="G323" s="4">
        <f t="shared" si="46"/>
        <v>1.5406000000000001E-10</v>
      </c>
      <c r="H323" s="4">
        <v>1</v>
      </c>
      <c r="I323" s="4">
        <f t="shared" si="36"/>
        <v>3.2486999999999999E-10</v>
      </c>
      <c r="J323" s="4">
        <f t="shared" si="37"/>
        <v>5.2056000000000001E-10</v>
      </c>
      <c r="K323" s="4">
        <f t="shared" si="38"/>
        <v>2.7E-8</v>
      </c>
      <c r="L323">
        <f>'[1]Nueva tabla'!$E$10</f>
        <v>6.4818509959752269E-11</v>
      </c>
      <c r="M323">
        <f>'[1]Nueva tabla'!$E$11</f>
        <v>1.6023640225320899</v>
      </c>
      <c r="N323">
        <f>'[1]Nueva tabla'!$E$12</f>
        <v>4.7578188499483822E-29</v>
      </c>
      <c r="O323" t="str">
        <f>'[1]Nueva tabla'!$E$13</f>
        <v>?</v>
      </c>
      <c r="P323">
        <f>'[1]Nueva tabla'!$E$14</f>
        <v>1.0191149694405652</v>
      </c>
      <c r="Q323">
        <f>'[1]Nueva tabla'!$E$15</f>
        <v>216497.99372903304</v>
      </c>
      <c r="R323">
        <f>'[1]Nueva tabla'!$E$16</f>
        <v>1.0305994700101315E-23</v>
      </c>
      <c r="S323">
        <f>'[1]Nueva tabla'!$E$17</f>
        <v>75.463475162487867</v>
      </c>
      <c r="T323">
        <f>'[1]Nueva tabla'!$E$18</f>
        <v>0.37982441511723053</v>
      </c>
      <c r="U323">
        <f>'[1]Nueva tabla'!$E$19</f>
        <v>1.9772139753342553E-10</v>
      </c>
      <c r="V323">
        <f>'[1]Nueva tabla'!$E$20</f>
        <v>3.2283860246657448E-10</v>
      </c>
      <c r="W323">
        <f>'[1]Nueva tabla'!$E$21</f>
        <v>3.8030812237259786E-10</v>
      </c>
      <c r="X323">
        <f>'[1]Nueva tabla'!$E$22</f>
        <v>3.8030812237259786E-10</v>
      </c>
      <c r="Y323">
        <f>'[1]Nueva tabla'!$E$23</f>
        <v>108.44521445400626</v>
      </c>
      <c r="Z323">
        <f>'[1]Nueva tabla'!$E$24</f>
        <v>110.47745017670516</v>
      </c>
      <c r="AA323">
        <f>'[1]Nueva tabla'!$E$27</f>
        <v>100</v>
      </c>
      <c r="AB323">
        <f>'[1]Nueva tabla'!$E$28</f>
        <v>0</v>
      </c>
      <c r="AC323">
        <f>'[1]Nueva tabla'!$E$29</f>
        <v>3.25</v>
      </c>
    </row>
    <row r="324" spans="1:29" x14ac:dyDescent="0.35">
      <c r="A324" t="s">
        <v>41</v>
      </c>
      <c r="B324" t="str">
        <f t="shared" si="45"/>
        <v>C0</v>
      </c>
      <c r="C324">
        <v>7</v>
      </c>
      <c r="D324">
        <v>80</v>
      </c>
      <c r="E324">
        <v>11.4462810554607</v>
      </c>
      <c r="F324" t="s">
        <v>42</v>
      </c>
      <c r="G324" s="4">
        <f t="shared" si="46"/>
        <v>1.5406000000000001E-10</v>
      </c>
      <c r="H324" s="4">
        <v>1</v>
      </c>
      <c r="I324" s="4">
        <f t="shared" si="36"/>
        <v>3.2486999999999999E-10</v>
      </c>
      <c r="J324" s="4">
        <f t="shared" si="37"/>
        <v>5.2056000000000001E-10</v>
      </c>
      <c r="K324" s="4">
        <f t="shared" si="38"/>
        <v>2.7E-8</v>
      </c>
      <c r="L324">
        <f>'[1]Nueva tabla'!$E$10</f>
        <v>6.4818509959752269E-11</v>
      </c>
      <c r="M324">
        <f>'[1]Nueva tabla'!$E$11</f>
        <v>1.6023640225320899</v>
      </c>
      <c r="N324">
        <f>'[1]Nueva tabla'!$E$12</f>
        <v>4.7578188499483822E-29</v>
      </c>
      <c r="O324" t="str">
        <f>'[1]Nueva tabla'!$E$13</f>
        <v>?</v>
      </c>
      <c r="P324">
        <f>'[1]Nueva tabla'!$E$14</f>
        <v>1.0191149694405652</v>
      </c>
      <c r="Q324">
        <f>'[1]Nueva tabla'!$E$15</f>
        <v>216497.99372903304</v>
      </c>
      <c r="R324">
        <f>'[1]Nueva tabla'!$E$16</f>
        <v>1.0305994700101315E-23</v>
      </c>
      <c r="S324">
        <f>'[1]Nueva tabla'!$E$17</f>
        <v>75.463475162487867</v>
      </c>
      <c r="T324">
        <f>'[1]Nueva tabla'!$E$18</f>
        <v>0.37982441511723053</v>
      </c>
      <c r="U324">
        <f>'[1]Nueva tabla'!$E$19</f>
        <v>1.9772139753342553E-10</v>
      </c>
      <c r="V324">
        <f>'[1]Nueva tabla'!$E$20</f>
        <v>3.2283860246657448E-10</v>
      </c>
      <c r="W324">
        <f>'[1]Nueva tabla'!$E$21</f>
        <v>3.8030812237259786E-10</v>
      </c>
      <c r="X324">
        <f>'[1]Nueva tabla'!$E$22</f>
        <v>3.8030812237259786E-10</v>
      </c>
      <c r="Y324">
        <f>'[1]Nueva tabla'!$E$23</f>
        <v>108.44521445400626</v>
      </c>
      <c r="Z324">
        <f>'[1]Nueva tabla'!$E$24</f>
        <v>110.47745017670516</v>
      </c>
      <c r="AA324">
        <f>'[1]Nueva tabla'!$E$27</f>
        <v>100</v>
      </c>
      <c r="AB324">
        <f>'[1]Nueva tabla'!$E$28</f>
        <v>0</v>
      </c>
      <c r="AC324">
        <f>'[1]Nueva tabla'!$E$29</f>
        <v>3.25</v>
      </c>
    </row>
    <row r="325" spans="1:29" s="7" customFormat="1" x14ac:dyDescent="0.35">
      <c r="A325" s="7" t="s">
        <v>41</v>
      </c>
      <c r="B325" s="7" t="str">
        <f t="shared" si="45"/>
        <v>C0</v>
      </c>
      <c r="C325" s="7">
        <v>8</v>
      </c>
      <c r="D325" s="7">
        <v>80</v>
      </c>
      <c r="E325" s="7">
        <v>11.818181881292301</v>
      </c>
      <c r="F325" t="s">
        <v>42</v>
      </c>
      <c r="G325" s="8">
        <f t="shared" si="46"/>
        <v>1.5406000000000001E-10</v>
      </c>
      <c r="H325" s="8">
        <v>1</v>
      </c>
      <c r="I325" s="8">
        <f t="shared" si="36"/>
        <v>3.2486999999999999E-10</v>
      </c>
      <c r="J325" s="8">
        <f t="shared" si="37"/>
        <v>5.2056000000000001E-10</v>
      </c>
      <c r="K325" s="8">
        <f t="shared" si="38"/>
        <v>2.7E-8</v>
      </c>
      <c r="L325" s="7">
        <f>'[1]Nueva tabla'!$E$10</f>
        <v>6.4818509959752269E-11</v>
      </c>
      <c r="M325" s="7">
        <f>'[1]Nueva tabla'!$E$11</f>
        <v>1.6023640225320899</v>
      </c>
      <c r="N325" s="7">
        <f>'[1]Nueva tabla'!$E$12</f>
        <v>4.7578188499483822E-29</v>
      </c>
      <c r="O325" s="7" t="str">
        <f>'[1]Nueva tabla'!$E$13</f>
        <v>?</v>
      </c>
      <c r="P325" s="7">
        <f>'[1]Nueva tabla'!$E$14</f>
        <v>1.0191149694405652</v>
      </c>
      <c r="Q325" s="7">
        <f>'[1]Nueva tabla'!$E$15</f>
        <v>216497.99372903304</v>
      </c>
      <c r="R325" s="7">
        <f>'[1]Nueva tabla'!$E$16</f>
        <v>1.0305994700101315E-23</v>
      </c>
      <c r="S325" s="7">
        <f>'[1]Nueva tabla'!$E$17</f>
        <v>75.463475162487867</v>
      </c>
      <c r="T325" s="7">
        <f>'[1]Nueva tabla'!$E$18</f>
        <v>0.37982441511723053</v>
      </c>
      <c r="U325" s="7">
        <f>'[1]Nueva tabla'!$E$19</f>
        <v>1.9772139753342553E-10</v>
      </c>
      <c r="V325" s="7">
        <f>'[1]Nueva tabla'!$E$20</f>
        <v>3.2283860246657448E-10</v>
      </c>
      <c r="W325" s="7">
        <f>'[1]Nueva tabla'!$E$21</f>
        <v>3.8030812237259786E-10</v>
      </c>
      <c r="X325" s="7">
        <f>'[1]Nueva tabla'!$E$22</f>
        <v>3.8030812237259786E-10</v>
      </c>
      <c r="Y325" s="7">
        <f>'[1]Nueva tabla'!$E$23</f>
        <v>108.44521445400626</v>
      </c>
      <c r="Z325" s="7">
        <f>'[1]Nueva tabla'!$E$24</f>
        <v>110.47745017670516</v>
      </c>
      <c r="AA325" s="7">
        <f>'[1]Nueva tabla'!$E$27</f>
        <v>100</v>
      </c>
      <c r="AB325" s="7">
        <f>'[1]Nueva tabla'!$E$28</f>
        <v>0</v>
      </c>
      <c r="AC325" s="7">
        <f>'[1]Nueva tabla'!$E$29</f>
        <v>3.25</v>
      </c>
    </row>
    <row r="326" spans="1:29" x14ac:dyDescent="0.35">
      <c r="A326" t="s">
        <v>43</v>
      </c>
      <c r="B326" t="str">
        <f t="shared" si="45"/>
        <v>C1</v>
      </c>
      <c r="C326">
        <v>0</v>
      </c>
      <c r="D326">
        <v>0</v>
      </c>
      <c r="E326">
        <v>0</v>
      </c>
      <c r="F326" t="s">
        <v>42</v>
      </c>
      <c r="G326" s="4">
        <f>1.5406*10^-10</f>
        <v>1.5406000000000001E-10</v>
      </c>
      <c r="H326" s="4">
        <v>1</v>
      </c>
      <c r="I326" s="4">
        <f t="shared" ref="I326:I389" si="47">3.2486*10^-10</f>
        <v>3.2486E-10</v>
      </c>
      <c r="J326" s="4">
        <f t="shared" ref="J326:J361" si="48">5.2057*10^-10</f>
        <v>5.2056999999999999E-10</v>
      </c>
      <c r="K326" s="4">
        <f t="shared" ref="K326:K361" si="49">33*10^-9</f>
        <v>3.3000000000000004E-8</v>
      </c>
      <c r="L326">
        <f>'[1]Nueva tabla'!$F$10</f>
        <v>6.4818509959752269E-11</v>
      </c>
      <c r="M326">
        <f>'[1]Nueva tabla'!$F$11</f>
        <v>1.6024441297789818</v>
      </c>
      <c r="N326">
        <f>'[1]Nueva tabla'!$F$12</f>
        <v>4.7576173409026953E-29</v>
      </c>
      <c r="O326" t="str">
        <f>'[1]Nueva tabla'!$F$13</f>
        <v>?</v>
      </c>
      <c r="P326">
        <f>'[1]Nueva tabla'!$F$14</f>
        <v>1.0190640232060284</v>
      </c>
      <c r="Q326">
        <f>'[1]Nueva tabla'!$F$15</f>
        <v>395296.34380035457</v>
      </c>
      <c r="R326">
        <f>'[1]Nueva tabla'!$F$16</f>
        <v>1.8816569198676071E-23</v>
      </c>
      <c r="S326">
        <f>'[1]Nueva tabla'!$F$17</f>
        <v>75.459702693218077</v>
      </c>
      <c r="T326">
        <f>'[1]Nueva tabla'!$F$18</f>
        <v>0.37981143542410706</v>
      </c>
      <c r="U326">
        <f>'[1]Nueva tabla'!$F$19</f>
        <v>1.9771843893872742E-10</v>
      </c>
      <c r="V326">
        <f>'[1]Nueva tabla'!$F$20</f>
        <v>3.2285156106127257E-10</v>
      </c>
      <c r="W326">
        <f>'[1]Nueva tabla'!$F$21</f>
        <v>3.8029804193075631E-10</v>
      </c>
      <c r="X326">
        <f>'[1]Nueva tabla'!$F$22</f>
        <v>3.8029804193075631E-10</v>
      </c>
      <c r="Y326">
        <f>'[1]Nueva tabla'!$F$23</f>
        <v>108.44793160812431</v>
      </c>
      <c r="Z326">
        <f>'[1]Nueva tabla'!$F$24</f>
        <v>110.47483839754317</v>
      </c>
      <c r="AA326">
        <f>'[1]Nueva tabla'!$F$27</f>
        <v>99</v>
      </c>
      <c r="AB326">
        <f>'[1]Nueva tabla'!$F$28</f>
        <v>1</v>
      </c>
      <c r="AC326">
        <f>'[1]Nueva tabla'!$F$29</f>
        <v>3.2530000000000001</v>
      </c>
    </row>
    <row r="327" spans="1:29" x14ac:dyDescent="0.35">
      <c r="A327" t="s">
        <v>43</v>
      </c>
      <c r="B327" t="str">
        <f t="shared" si="45"/>
        <v>C1</v>
      </c>
      <c r="C327">
        <v>1</v>
      </c>
      <c r="D327">
        <v>0</v>
      </c>
      <c r="E327">
        <v>3.8237738154613501</v>
      </c>
      <c r="F327" t="s">
        <v>42</v>
      </c>
      <c r="G327" s="4">
        <f t="shared" ref="G327:G334" si="50">1.5406*10^-10</f>
        <v>1.5406000000000001E-10</v>
      </c>
      <c r="H327" s="4">
        <v>1</v>
      </c>
      <c r="I327" s="4">
        <f t="shared" si="47"/>
        <v>3.2486E-10</v>
      </c>
      <c r="J327" s="4">
        <f t="shared" si="48"/>
        <v>5.2056999999999999E-10</v>
      </c>
      <c r="K327" s="4">
        <f t="shared" si="49"/>
        <v>3.3000000000000004E-8</v>
      </c>
      <c r="L327">
        <f>'[1]Nueva tabla'!$F$10</f>
        <v>6.4818509959752269E-11</v>
      </c>
      <c r="M327">
        <f>'[1]Nueva tabla'!$F$11</f>
        <v>1.6024441297789818</v>
      </c>
      <c r="N327">
        <f>'[1]Nueva tabla'!$F$12</f>
        <v>4.7576173409026953E-29</v>
      </c>
      <c r="O327" t="str">
        <f>'[1]Nueva tabla'!$F$13</f>
        <v>?</v>
      </c>
      <c r="P327">
        <f>'[1]Nueva tabla'!$F$14</f>
        <v>1.0190640232060284</v>
      </c>
      <c r="Q327">
        <f>'[1]Nueva tabla'!$F$15</f>
        <v>395296.34380035457</v>
      </c>
      <c r="R327">
        <f>'[1]Nueva tabla'!$F$16</f>
        <v>1.8816569198676071E-23</v>
      </c>
      <c r="S327">
        <f>'[1]Nueva tabla'!$F$17</f>
        <v>75.459702693218077</v>
      </c>
      <c r="T327">
        <f>'[1]Nueva tabla'!$F$18</f>
        <v>0.37981143542410706</v>
      </c>
      <c r="U327">
        <f>'[1]Nueva tabla'!$F$19</f>
        <v>1.9771843893872742E-10</v>
      </c>
      <c r="V327">
        <f>'[1]Nueva tabla'!$F$20</f>
        <v>3.2285156106127257E-10</v>
      </c>
      <c r="W327">
        <f>'[1]Nueva tabla'!$F$21</f>
        <v>3.8029804193075631E-10</v>
      </c>
      <c r="X327">
        <f>'[1]Nueva tabla'!$F$22</f>
        <v>3.8029804193075631E-10</v>
      </c>
      <c r="Y327">
        <f>'[1]Nueva tabla'!$F$23</f>
        <v>108.44793160812431</v>
      </c>
      <c r="Z327">
        <f>'[1]Nueva tabla'!$F$24</f>
        <v>110.47483839754317</v>
      </c>
      <c r="AA327">
        <f>'[1]Nueva tabla'!$F$27</f>
        <v>99</v>
      </c>
      <c r="AB327">
        <f>'[1]Nueva tabla'!$F$28</f>
        <v>1</v>
      </c>
      <c r="AC327">
        <f>'[1]Nueva tabla'!$F$29</f>
        <v>3.2530000000000001</v>
      </c>
    </row>
    <row r="328" spans="1:29" x14ac:dyDescent="0.35">
      <c r="A328" t="s">
        <v>43</v>
      </c>
      <c r="B328" t="str">
        <f t="shared" si="45"/>
        <v>C1</v>
      </c>
      <c r="C328">
        <v>2</v>
      </c>
      <c r="D328">
        <v>0</v>
      </c>
      <c r="E328">
        <v>22.527015710723202</v>
      </c>
      <c r="F328" t="s">
        <v>42</v>
      </c>
      <c r="G328" s="4">
        <f t="shared" si="50"/>
        <v>1.5406000000000001E-10</v>
      </c>
      <c r="H328" s="4">
        <v>1</v>
      </c>
      <c r="I328" s="4">
        <f t="shared" si="47"/>
        <v>3.2486E-10</v>
      </c>
      <c r="J328" s="4">
        <f t="shared" si="48"/>
        <v>5.2056999999999999E-10</v>
      </c>
      <c r="K328" s="4">
        <f t="shared" si="49"/>
        <v>3.3000000000000004E-8</v>
      </c>
      <c r="L328">
        <f>'[1]Nueva tabla'!$F$10</f>
        <v>6.4818509959752269E-11</v>
      </c>
      <c r="M328">
        <f>'[1]Nueva tabla'!$F$11</f>
        <v>1.6024441297789818</v>
      </c>
      <c r="N328">
        <f>'[1]Nueva tabla'!$F$12</f>
        <v>4.7576173409026953E-29</v>
      </c>
      <c r="O328" t="str">
        <f>'[1]Nueva tabla'!$F$13</f>
        <v>?</v>
      </c>
      <c r="P328">
        <f>'[1]Nueva tabla'!$F$14</f>
        <v>1.0190640232060284</v>
      </c>
      <c r="Q328">
        <f>'[1]Nueva tabla'!$F$15</f>
        <v>395296.34380035457</v>
      </c>
      <c r="R328">
        <f>'[1]Nueva tabla'!$F$16</f>
        <v>1.8816569198676071E-23</v>
      </c>
      <c r="S328">
        <f>'[1]Nueva tabla'!$F$17</f>
        <v>75.459702693218077</v>
      </c>
      <c r="T328">
        <f>'[1]Nueva tabla'!$F$18</f>
        <v>0.37981143542410706</v>
      </c>
      <c r="U328">
        <f>'[1]Nueva tabla'!$F$19</f>
        <v>1.9771843893872742E-10</v>
      </c>
      <c r="V328">
        <f>'[1]Nueva tabla'!$F$20</f>
        <v>3.2285156106127257E-10</v>
      </c>
      <c r="W328">
        <f>'[1]Nueva tabla'!$F$21</f>
        <v>3.8029804193075631E-10</v>
      </c>
      <c r="X328">
        <f>'[1]Nueva tabla'!$F$22</f>
        <v>3.8029804193075631E-10</v>
      </c>
      <c r="Y328">
        <f>'[1]Nueva tabla'!$F$23</f>
        <v>108.44793160812431</v>
      </c>
      <c r="Z328">
        <f>'[1]Nueva tabla'!$F$24</f>
        <v>110.47483839754317</v>
      </c>
      <c r="AA328">
        <f>'[1]Nueva tabla'!$F$27</f>
        <v>99</v>
      </c>
      <c r="AB328">
        <f>'[1]Nueva tabla'!$F$28</f>
        <v>1</v>
      </c>
      <c r="AC328">
        <f>'[1]Nueva tabla'!$F$29</f>
        <v>3.2530000000000001</v>
      </c>
    </row>
    <row r="329" spans="1:29" x14ac:dyDescent="0.35">
      <c r="A329" t="s">
        <v>43</v>
      </c>
      <c r="B329" t="str">
        <f t="shared" si="45"/>
        <v>C1</v>
      </c>
      <c r="C329">
        <v>3</v>
      </c>
      <c r="D329">
        <v>0</v>
      </c>
      <c r="E329">
        <v>43.474646633416498</v>
      </c>
      <c r="F329" t="s">
        <v>42</v>
      </c>
      <c r="G329" s="4">
        <f t="shared" si="50"/>
        <v>1.5406000000000001E-10</v>
      </c>
      <c r="H329" s="4">
        <v>1</v>
      </c>
      <c r="I329" s="4">
        <f t="shared" si="47"/>
        <v>3.2486E-10</v>
      </c>
      <c r="J329" s="4">
        <f t="shared" si="48"/>
        <v>5.2056999999999999E-10</v>
      </c>
      <c r="K329" s="4">
        <f t="shared" si="49"/>
        <v>3.3000000000000004E-8</v>
      </c>
      <c r="L329">
        <f>'[1]Nueva tabla'!$F$10</f>
        <v>6.4818509959752269E-11</v>
      </c>
      <c r="M329">
        <f>'[1]Nueva tabla'!$F$11</f>
        <v>1.6024441297789818</v>
      </c>
      <c r="N329">
        <f>'[1]Nueva tabla'!$F$12</f>
        <v>4.7576173409026953E-29</v>
      </c>
      <c r="O329" t="str">
        <f>'[1]Nueva tabla'!$F$13</f>
        <v>?</v>
      </c>
      <c r="P329">
        <f>'[1]Nueva tabla'!$F$14</f>
        <v>1.0190640232060284</v>
      </c>
      <c r="Q329">
        <f>'[1]Nueva tabla'!$F$15</f>
        <v>395296.34380035457</v>
      </c>
      <c r="R329">
        <f>'[1]Nueva tabla'!$F$16</f>
        <v>1.8816569198676071E-23</v>
      </c>
      <c r="S329">
        <f>'[1]Nueva tabla'!$F$17</f>
        <v>75.459702693218077</v>
      </c>
      <c r="T329">
        <f>'[1]Nueva tabla'!$F$18</f>
        <v>0.37981143542410706</v>
      </c>
      <c r="U329">
        <f>'[1]Nueva tabla'!$F$19</f>
        <v>1.9771843893872742E-10</v>
      </c>
      <c r="V329">
        <f>'[1]Nueva tabla'!$F$20</f>
        <v>3.2285156106127257E-10</v>
      </c>
      <c r="W329">
        <f>'[1]Nueva tabla'!$F$21</f>
        <v>3.8029804193075631E-10</v>
      </c>
      <c r="X329">
        <f>'[1]Nueva tabla'!$F$22</f>
        <v>3.8029804193075631E-10</v>
      </c>
      <c r="Y329">
        <f>'[1]Nueva tabla'!$F$23</f>
        <v>108.44793160812431</v>
      </c>
      <c r="Z329">
        <f>'[1]Nueva tabla'!$F$24</f>
        <v>110.47483839754317</v>
      </c>
      <c r="AA329">
        <f>'[1]Nueva tabla'!$F$27</f>
        <v>99</v>
      </c>
      <c r="AB329">
        <f>'[1]Nueva tabla'!$F$28</f>
        <v>1</v>
      </c>
      <c r="AC329">
        <f>'[1]Nueva tabla'!$F$29</f>
        <v>3.2530000000000001</v>
      </c>
    </row>
    <row r="330" spans="1:29" x14ac:dyDescent="0.35">
      <c r="A330" t="s">
        <v>43</v>
      </c>
      <c r="B330" t="str">
        <f t="shared" si="45"/>
        <v>C1</v>
      </c>
      <c r="C330">
        <v>4</v>
      </c>
      <c r="D330">
        <v>0</v>
      </c>
      <c r="E330">
        <v>57.605985037406498</v>
      </c>
      <c r="F330" t="s">
        <v>42</v>
      </c>
      <c r="G330" s="4">
        <f t="shared" si="50"/>
        <v>1.5406000000000001E-10</v>
      </c>
      <c r="H330" s="4">
        <v>1</v>
      </c>
      <c r="I330" s="4">
        <f t="shared" si="47"/>
        <v>3.2486E-10</v>
      </c>
      <c r="J330" s="4">
        <f t="shared" si="48"/>
        <v>5.2056999999999999E-10</v>
      </c>
      <c r="K330" s="4">
        <f t="shared" si="49"/>
        <v>3.3000000000000004E-8</v>
      </c>
      <c r="L330">
        <f>'[1]Nueva tabla'!$F$10</f>
        <v>6.4818509959752269E-11</v>
      </c>
      <c r="M330">
        <f>'[1]Nueva tabla'!$F$11</f>
        <v>1.6024441297789818</v>
      </c>
      <c r="N330">
        <f>'[1]Nueva tabla'!$F$12</f>
        <v>4.7576173409026953E-29</v>
      </c>
      <c r="O330" t="str">
        <f>'[1]Nueva tabla'!$F$13</f>
        <v>?</v>
      </c>
      <c r="P330">
        <f>'[1]Nueva tabla'!$F$14</f>
        <v>1.0190640232060284</v>
      </c>
      <c r="Q330">
        <f>'[1]Nueva tabla'!$F$15</f>
        <v>395296.34380035457</v>
      </c>
      <c r="R330">
        <f>'[1]Nueva tabla'!$F$16</f>
        <v>1.8816569198676071E-23</v>
      </c>
      <c r="S330">
        <f>'[1]Nueva tabla'!$F$17</f>
        <v>75.459702693218077</v>
      </c>
      <c r="T330">
        <f>'[1]Nueva tabla'!$F$18</f>
        <v>0.37981143542410706</v>
      </c>
      <c r="U330">
        <f>'[1]Nueva tabla'!$F$19</f>
        <v>1.9771843893872742E-10</v>
      </c>
      <c r="V330">
        <f>'[1]Nueva tabla'!$F$20</f>
        <v>3.2285156106127257E-10</v>
      </c>
      <c r="W330">
        <f>'[1]Nueva tabla'!$F$21</f>
        <v>3.8029804193075631E-10</v>
      </c>
      <c r="X330">
        <f>'[1]Nueva tabla'!$F$22</f>
        <v>3.8029804193075631E-10</v>
      </c>
      <c r="Y330">
        <f>'[1]Nueva tabla'!$F$23</f>
        <v>108.44793160812431</v>
      </c>
      <c r="Z330">
        <f>'[1]Nueva tabla'!$F$24</f>
        <v>110.47483839754317</v>
      </c>
      <c r="AA330">
        <f>'[1]Nueva tabla'!$F$27</f>
        <v>99</v>
      </c>
      <c r="AB330">
        <f>'[1]Nueva tabla'!$F$28</f>
        <v>1</v>
      </c>
      <c r="AC330">
        <f>'[1]Nueva tabla'!$F$29</f>
        <v>3.2530000000000001</v>
      </c>
    </row>
    <row r="331" spans="1:29" x14ac:dyDescent="0.35">
      <c r="A331" t="s">
        <v>43</v>
      </c>
      <c r="B331" t="str">
        <f t="shared" si="45"/>
        <v>C1</v>
      </c>
      <c r="C331">
        <v>5</v>
      </c>
      <c r="D331">
        <v>0</v>
      </c>
      <c r="E331">
        <v>70.989193516209497</v>
      </c>
      <c r="F331" t="s">
        <v>42</v>
      </c>
      <c r="G331" s="4">
        <f t="shared" si="50"/>
        <v>1.5406000000000001E-10</v>
      </c>
      <c r="H331" s="4">
        <v>1</v>
      </c>
      <c r="I331" s="4">
        <f t="shared" si="47"/>
        <v>3.2486E-10</v>
      </c>
      <c r="J331" s="4">
        <f t="shared" si="48"/>
        <v>5.2056999999999999E-10</v>
      </c>
      <c r="K331" s="4">
        <f t="shared" si="49"/>
        <v>3.3000000000000004E-8</v>
      </c>
      <c r="L331">
        <f>'[1]Nueva tabla'!$F$10</f>
        <v>6.4818509959752269E-11</v>
      </c>
      <c r="M331">
        <f>'[1]Nueva tabla'!$F$11</f>
        <v>1.6024441297789818</v>
      </c>
      <c r="N331">
        <f>'[1]Nueva tabla'!$F$12</f>
        <v>4.7576173409026953E-29</v>
      </c>
      <c r="O331" t="str">
        <f>'[1]Nueva tabla'!$F$13</f>
        <v>?</v>
      </c>
      <c r="P331">
        <f>'[1]Nueva tabla'!$F$14</f>
        <v>1.0190640232060284</v>
      </c>
      <c r="Q331">
        <f>'[1]Nueva tabla'!$F$15</f>
        <v>395296.34380035457</v>
      </c>
      <c r="R331">
        <f>'[1]Nueva tabla'!$F$16</f>
        <v>1.8816569198676071E-23</v>
      </c>
      <c r="S331">
        <f>'[1]Nueva tabla'!$F$17</f>
        <v>75.459702693218077</v>
      </c>
      <c r="T331">
        <f>'[1]Nueva tabla'!$F$18</f>
        <v>0.37981143542410706</v>
      </c>
      <c r="U331">
        <f>'[1]Nueva tabla'!$F$19</f>
        <v>1.9771843893872742E-10</v>
      </c>
      <c r="V331">
        <f>'[1]Nueva tabla'!$F$20</f>
        <v>3.2285156106127257E-10</v>
      </c>
      <c r="W331">
        <f>'[1]Nueva tabla'!$F$21</f>
        <v>3.8029804193075631E-10</v>
      </c>
      <c r="X331">
        <f>'[1]Nueva tabla'!$F$22</f>
        <v>3.8029804193075631E-10</v>
      </c>
      <c r="Y331">
        <f>'[1]Nueva tabla'!$F$23</f>
        <v>108.44793160812431</v>
      </c>
      <c r="Z331">
        <f>'[1]Nueva tabla'!$F$24</f>
        <v>110.47483839754317</v>
      </c>
      <c r="AA331">
        <f>'[1]Nueva tabla'!$F$27</f>
        <v>99</v>
      </c>
      <c r="AB331">
        <f>'[1]Nueva tabla'!$F$28</f>
        <v>1</v>
      </c>
      <c r="AC331">
        <f>'[1]Nueva tabla'!$F$29</f>
        <v>3.2530000000000001</v>
      </c>
    </row>
    <row r="332" spans="1:29" x14ac:dyDescent="0.35">
      <c r="A332" t="s">
        <v>43</v>
      </c>
      <c r="B332" t="str">
        <f t="shared" si="45"/>
        <v>C1</v>
      </c>
      <c r="C332">
        <v>6</v>
      </c>
      <c r="D332">
        <v>0</v>
      </c>
      <c r="E332">
        <v>82.876142892768101</v>
      </c>
      <c r="F332" t="s">
        <v>42</v>
      </c>
      <c r="G332" s="4">
        <f t="shared" si="50"/>
        <v>1.5406000000000001E-10</v>
      </c>
      <c r="H332" s="4">
        <v>1</v>
      </c>
      <c r="I332" s="4">
        <f t="shared" si="47"/>
        <v>3.2486E-10</v>
      </c>
      <c r="J332" s="4">
        <f t="shared" si="48"/>
        <v>5.2056999999999999E-10</v>
      </c>
      <c r="K332" s="4">
        <f t="shared" si="49"/>
        <v>3.3000000000000004E-8</v>
      </c>
      <c r="L332">
        <f>'[1]Nueva tabla'!$F$10</f>
        <v>6.4818509959752269E-11</v>
      </c>
      <c r="M332">
        <f>'[1]Nueva tabla'!$F$11</f>
        <v>1.6024441297789818</v>
      </c>
      <c r="N332">
        <f>'[1]Nueva tabla'!$F$12</f>
        <v>4.7576173409026953E-29</v>
      </c>
      <c r="O332" t="str">
        <f>'[1]Nueva tabla'!$F$13</f>
        <v>?</v>
      </c>
      <c r="P332">
        <f>'[1]Nueva tabla'!$F$14</f>
        <v>1.0190640232060284</v>
      </c>
      <c r="Q332">
        <f>'[1]Nueva tabla'!$F$15</f>
        <v>395296.34380035457</v>
      </c>
      <c r="R332">
        <f>'[1]Nueva tabla'!$F$16</f>
        <v>1.8816569198676071E-23</v>
      </c>
      <c r="S332">
        <f>'[1]Nueva tabla'!$F$17</f>
        <v>75.459702693218077</v>
      </c>
      <c r="T332">
        <f>'[1]Nueva tabla'!$F$18</f>
        <v>0.37981143542410706</v>
      </c>
      <c r="U332">
        <f>'[1]Nueva tabla'!$F$19</f>
        <v>1.9771843893872742E-10</v>
      </c>
      <c r="V332">
        <f>'[1]Nueva tabla'!$F$20</f>
        <v>3.2285156106127257E-10</v>
      </c>
      <c r="W332">
        <f>'[1]Nueva tabla'!$F$21</f>
        <v>3.8029804193075631E-10</v>
      </c>
      <c r="X332">
        <f>'[1]Nueva tabla'!$F$22</f>
        <v>3.8029804193075631E-10</v>
      </c>
      <c r="Y332">
        <f>'[1]Nueva tabla'!$F$23</f>
        <v>108.44793160812431</v>
      </c>
      <c r="Z332">
        <f>'[1]Nueva tabla'!$F$24</f>
        <v>110.47483839754317</v>
      </c>
      <c r="AA332">
        <f>'[1]Nueva tabla'!$F$27</f>
        <v>99</v>
      </c>
      <c r="AB332">
        <f>'[1]Nueva tabla'!$F$28</f>
        <v>1</v>
      </c>
      <c r="AC332">
        <f>'[1]Nueva tabla'!$F$29</f>
        <v>3.2530000000000001</v>
      </c>
    </row>
    <row r="333" spans="1:29" x14ac:dyDescent="0.35">
      <c r="A333" t="s">
        <v>43</v>
      </c>
      <c r="B333" t="str">
        <f t="shared" si="45"/>
        <v>C1</v>
      </c>
      <c r="C333">
        <v>7</v>
      </c>
      <c r="D333">
        <v>0</v>
      </c>
      <c r="E333">
        <v>92.518703241895295</v>
      </c>
      <c r="F333" t="s">
        <v>42</v>
      </c>
      <c r="G333" s="4">
        <f t="shared" si="50"/>
        <v>1.5406000000000001E-10</v>
      </c>
      <c r="H333" s="4">
        <v>1</v>
      </c>
      <c r="I333" s="4">
        <f t="shared" si="47"/>
        <v>3.2486E-10</v>
      </c>
      <c r="J333" s="4">
        <f t="shared" si="48"/>
        <v>5.2056999999999999E-10</v>
      </c>
      <c r="K333" s="4">
        <f t="shared" si="49"/>
        <v>3.3000000000000004E-8</v>
      </c>
      <c r="L333">
        <f>'[1]Nueva tabla'!$F$10</f>
        <v>6.4818509959752269E-11</v>
      </c>
      <c r="M333">
        <f>'[1]Nueva tabla'!$F$11</f>
        <v>1.6024441297789818</v>
      </c>
      <c r="N333">
        <f>'[1]Nueva tabla'!$F$12</f>
        <v>4.7576173409026953E-29</v>
      </c>
      <c r="O333" t="str">
        <f>'[1]Nueva tabla'!$F$13</f>
        <v>?</v>
      </c>
      <c r="P333">
        <f>'[1]Nueva tabla'!$F$14</f>
        <v>1.0190640232060284</v>
      </c>
      <c r="Q333">
        <f>'[1]Nueva tabla'!$F$15</f>
        <v>395296.34380035457</v>
      </c>
      <c r="R333">
        <f>'[1]Nueva tabla'!$F$16</f>
        <v>1.8816569198676071E-23</v>
      </c>
      <c r="S333">
        <f>'[1]Nueva tabla'!$F$17</f>
        <v>75.459702693218077</v>
      </c>
      <c r="T333">
        <f>'[1]Nueva tabla'!$F$18</f>
        <v>0.37981143542410706</v>
      </c>
      <c r="U333">
        <f>'[1]Nueva tabla'!$F$19</f>
        <v>1.9771843893872742E-10</v>
      </c>
      <c r="V333">
        <f>'[1]Nueva tabla'!$F$20</f>
        <v>3.2285156106127257E-10</v>
      </c>
      <c r="W333">
        <f>'[1]Nueva tabla'!$F$21</f>
        <v>3.8029804193075631E-10</v>
      </c>
      <c r="X333">
        <f>'[1]Nueva tabla'!$F$22</f>
        <v>3.8029804193075631E-10</v>
      </c>
      <c r="Y333">
        <f>'[1]Nueva tabla'!$F$23</f>
        <v>108.44793160812431</v>
      </c>
      <c r="Z333">
        <f>'[1]Nueva tabla'!$F$24</f>
        <v>110.47483839754317</v>
      </c>
      <c r="AA333">
        <f>'[1]Nueva tabla'!$F$27</f>
        <v>99</v>
      </c>
      <c r="AB333">
        <f>'[1]Nueva tabla'!$F$28</f>
        <v>1</v>
      </c>
      <c r="AC333">
        <f>'[1]Nueva tabla'!$F$29</f>
        <v>3.2530000000000001</v>
      </c>
    </row>
    <row r="334" spans="1:29" x14ac:dyDescent="0.35">
      <c r="A334" t="s">
        <v>43</v>
      </c>
      <c r="B334" t="str">
        <f t="shared" si="45"/>
        <v>C1</v>
      </c>
      <c r="C334">
        <v>8</v>
      </c>
      <c r="D334">
        <v>0</v>
      </c>
      <c r="E334">
        <v>100</v>
      </c>
      <c r="F334" t="s">
        <v>42</v>
      </c>
      <c r="G334" s="4">
        <f t="shared" si="50"/>
        <v>1.5406000000000001E-10</v>
      </c>
      <c r="H334" s="4">
        <v>1</v>
      </c>
      <c r="I334" s="4">
        <f t="shared" si="47"/>
        <v>3.2486E-10</v>
      </c>
      <c r="J334" s="4">
        <f t="shared" si="48"/>
        <v>5.2056999999999999E-10</v>
      </c>
      <c r="K334" s="4">
        <f t="shared" si="49"/>
        <v>3.3000000000000004E-8</v>
      </c>
      <c r="L334">
        <f>'[1]Nueva tabla'!$F$10</f>
        <v>6.4818509959752269E-11</v>
      </c>
      <c r="M334">
        <f>'[1]Nueva tabla'!$F$11</f>
        <v>1.6024441297789818</v>
      </c>
      <c r="N334">
        <f>'[1]Nueva tabla'!$F$12</f>
        <v>4.7576173409026953E-29</v>
      </c>
      <c r="O334" t="str">
        <f>'[1]Nueva tabla'!$F$13</f>
        <v>?</v>
      </c>
      <c r="P334">
        <f>'[1]Nueva tabla'!$F$14</f>
        <v>1.0190640232060284</v>
      </c>
      <c r="Q334">
        <f>'[1]Nueva tabla'!$F$15</f>
        <v>395296.34380035457</v>
      </c>
      <c r="R334">
        <f>'[1]Nueva tabla'!$F$16</f>
        <v>1.8816569198676071E-23</v>
      </c>
      <c r="S334">
        <f>'[1]Nueva tabla'!$F$17</f>
        <v>75.459702693218077</v>
      </c>
      <c r="T334">
        <f>'[1]Nueva tabla'!$F$18</f>
        <v>0.37981143542410706</v>
      </c>
      <c r="U334">
        <f>'[1]Nueva tabla'!$F$19</f>
        <v>1.9771843893872742E-10</v>
      </c>
      <c r="V334">
        <f>'[1]Nueva tabla'!$F$20</f>
        <v>3.2285156106127257E-10</v>
      </c>
      <c r="W334">
        <f>'[1]Nueva tabla'!$F$21</f>
        <v>3.8029804193075631E-10</v>
      </c>
      <c r="X334">
        <f>'[1]Nueva tabla'!$F$22</f>
        <v>3.8029804193075631E-10</v>
      </c>
      <c r="Y334">
        <f>'[1]Nueva tabla'!$F$23</f>
        <v>108.44793160812431</v>
      </c>
      <c r="Z334">
        <f>'[1]Nueva tabla'!$F$24</f>
        <v>110.47483839754317</v>
      </c>
      <c r="AA334">
        <f>'[1]Nueva tabla'!$F$27</f>
        <v>99</v>
      </c>
      <c r="AB334">
        <f>'[1]Nueva tabla'!$F$28</f>
        <v>1</v>
      </c>
      <c r="AC334">
        <f>'[1]Nueva tabla'!$F$29</f>
        <v>3.2530000000000001</v>
      </c>
    </row>
    <row r="335" spans="1:29" x14ac:dyDescent="0.35">
      <c r="A335" t="s">
        <v>43</v>
      </c>
      <c r="B335" t="str">
        <f t="shared" si="45"/>
        <v>C1</v>
      </c>
      <c r="C335">
        <v>0</v>
      </c>
      <c r="D335">
        <v>20</v>
      </c>
      <c r="E335">
        <v>0</v>
      </c>
      <c r="F335" t="s">
        <v>42</v>
      </c>
      <c r="G335" s="4">
        <f>1.5406*10^-10</f>
        <v>1.5406000000000001E-10</v>
      </c>
      <c r="H335" s="4">
        <v>1</v>
      </c>
      <c r="I335" s="4">
        <f t="shared" si="47"/>
        <v>3.2486E-10</v>
      </c>
      <c r="J335" s="4">
        <f t="shared" si="48"/>
        <v>5.2056999999999999E-10</v>
      </c>
      <c r="K335" s="4">
        <f t="shared" si="49"/>
        <v>3.3000000000000004E-8</v>
      </c>
      <c r="L335">
        <f>'[1]Nueva tabla'!$F$10</f>
        <v>6.4818509959752269E-11</v>
      </c>
      <c r="M335">
        <f>'[1]Nueva tabla'!$F$11</f>
        <v>1.6024441297789818</v>
      </c>
      <c r="N335">
        <f>'[1]Nueva tabla'!$F$12</f>
        <v>4.7576173409026953E-29</v>
      </c>
      <c r="O335" t="str">
        <f>'[1]Nueva tabla'!$F$13</f>
        <v>?</v>
      </c>
      <c r="P335">
        <f>'[1]Nueva tabla'!$F$14</f>
        <v>1.0190640232060284</v>
      </c>
      <c r="Q335">
        <f>'[1]Nueva tabla'!$F$15</f>
        <v>395296.34380035457</v>
      </c>
      <c r="R335">
        <f>'[1]Nueva tabla'!$F$16</f>
        <v>1.8816569198676071E-23</v>
      </c>
      <c r="S335">
        <f>'[1]Nueva tabla'!$F$17</f>
        <v>75.459702693218077</v>
      </c>
      <c r="T335">
        <f>'[1]Nueva tabla'!$F$18</f>
        <v>0.37981143542410706</v>
      </c>
      <c r="U335">
        <f>'[1]Nueva tabla'!$F$19</f>
        <v>1.9771843893872742E-10</v>
      </c>
      <c r="V335">
        <f>'[1]Nueva tabla'!$F$20</f>
        <v>3.2285156106127257E-10</v>
      </c>
      <c r="W335">
        <f>'[1]Nueva tabla'!$F$21</f>
        <v>3.8029804193075631E-10</v>
      </c>
      <c r="X335">
        <f>'[1]Nueva tabla'!$F$22</f>
        <v>3.8029804193075631E-10</v>
      </c>
      <c r="Y335">
        <f>'[1]Nueva tabla'!$F$23</f>
        <v>108.44793160812431</v>
      </c>
      <c r="Z335">
        <f>'[1]Nueva tabla'!$F$24</f>
        <v>110.47483839754317</v>
      </c>
      <c r="AA335">
        <f>'[1]Nueva tabla'!$F$27</f>
        <v>99</v>
      </c>
      <c r="AB335">
        <f>'[1]Nueva tabla'!$F$28</f>
        <v>1</v>
      </c>
      <c r="AC335">
        <f>'[1]Nueva tabla'!$F$29</f>
        <v>3.2530000000000001</v>
      </c>
    </row>
    <row r="336" spans="1:29" x14ac:dyDescent="0.35">
      <c r="A336" t="s">
        <v>43</v>
      </c>
      <c r="B336" t="str">
        <f t="shared" si="45"/>
        <v>C1</v>
      </c>
      <c r="C336">
        <v>1</v>
      </c>
      <c r="D336">
        <v>20</v>
      </c>
      <c r="E336">
        <v>3.2418952618453898</v>
      </c>
      <c r="F336" t="s">
        <v>42</v>
      </c>
      <c r="G336" s="4">
        <f t="shared" ref="G336:G343" si="51">1.5406*10^-10</f>
        <v>1.5406000000000001E-10</v>
      </c>
      <c r="H336" s="4">
        <v>1</v>
      </c>
      <c r="I336" s="4">
        <f t="shared" si="47"/>
        <v>3.2486E-10</v>
      </c>
      <c r="J336" s="4">
        <f t="shared" si="48"/>
        <v>5.2056999999999999E-10</v>
      </c>
      <c r="K336" s="4">
        <f t="shared" si="49"/>
        <v>3.3000000000000004E-8</v>
      </c>
      <c r="L336">
        <f>'[1]Nueva tabla'!$F$10</f>
        <v>6.4818509959752269E-11</v>
      </c>
      <c r="M336">
        <f>'[1]Nueva tabla'!$F$11</f>
        <v>1.6024441297789818</v>
      </c>
      <c r="N336">
        <f>'[1]Nueva tabla'!$F$12</f>
        <v>4.7576173409026953E-29</v>
      </c>
      <c r="O336" t="str">
        <f>'[1]Nueva tabla'!$F$13</f>
        <v>?</v>
      </c>
      <c r="P336">
        <f>'[1]Nueva tabla'!$F$14</f>
        <v>1.0190640232060284</v>
      </c>
      <c r="Q336">
        <f>'[1]Nueva tabla'!$F$15</f>
        <v>395296.34380035457</v>
      </c>
      <c r="R336">
        <f>'[1]Nueva tabla'!$F$16</f>
        <v>1.8816569198676071E-23</v>
      </c>
      <c r="S336">
        <f>'[1]Nueva tabla'!$F$17</f>
        <v>75.459702693218077</v>
      </c>
      <c r="T336">
        <f>'[1]Nueva tabla'!$F$18</f>
        <v>0.37981143542410706</v>
      </c>
      <c r="U336">
        <f>'[1]Nueva tabla'!$F$19</f>
        <v>1.9771843893872742E-10</v>
      </c>
      <c r="V336">
        <f>'[1]Nueva tabla'!$F$20</f>
        <v>3.2285156106127257E-10</v>
      </c>
      <c r="W336">
        <f>'[1]Nueva tabla'!$F$21</f>
        <v>3.8029804193075631E-10</v>
      </c>
      <c r="X336">
        <f>'[1]Nueva tabla'!$F$22</f>
        <v>3.8029804193075631E-10</v>
      </c>
      <c r="Y336">
        <f>'[1]Nueva tabla'!$F$23</f>
        <v>108.44793160812431</v>
      </c>
      <c r="Z336">
        <f>'[1]Nueva tabla'!$F$24</f>
        <v>110.47483839754317</v>
      </c>
      <c r="AA336">
        <f>'[1]Nueva tabla'!$F$27</f>
        <v>99</v>
      </c>
      <c r="AB336">
        <f>'[1]Nueva tabla'!$F$28</f>
        <v>1</v>
      </c>
      <c r="AC336">
        <f>'[1]Nueva tabla'!$F$29</f>
        <v>3.2530000000000001</v>
      </c>
    </row>
    <row r="337" spans="1:29" x14ac:dyDescent="0.35">
      <c r="A337" t="s">
        <v>43</v>
      </c>
      <c r="B337" t="str">
        <f t="shared" si="45"/>
        <v>C1</v>
      </c>
      <c r="C337">
        <v>2</v>
      </c>
      <c r="D337">
        <v>20</v>
      </c>
      <c r="E337">
        <v>11.970074812967599</v>
      </c>
      <c r="F337" t="s">
        <v>42</v>
      </c>
      <c r="G337" s="4">
        <f t="shared" si="51"/>
        <v>1.5406000000000001E-10</v>
      </c>
      <c r="H337" s="4">
        <v>1</v>
      </c>
      <c r="I337" s="4">
        <f t="shared" si="47"/>
        <v>3.2486E-10</v>
      </c>
      <c r="J337" s="4">
        <f t="shared" si="48"/>
        <v>5.2056999999999999E-10</v>
      </c>
      <c r="K337" s="4">
        <f t="shared" si="49"/>
        <v>3.3000000000000004E-8</v>
      </c>
      <c r="L337">
        <f>'[1]Nueva tabla'!$F$10</f>
        <v>6.4818509959752269E-11</v>
      </c>
      <c r="M337">
        <f>'[1]Nueva tabla'!$F$11</f>
        <v>1.6024441297789818</v>
      </c>
      <c r="N337">
        <f>'[1]Nueva tabla'!$F$12</f>
        <v>4.7576173409026953E-29</v>
      </c>
      <c r="O337" t="str">
        <f>'[1]Nueva tabla'!$F$13</f>
        <v>?</v>
      </c>
      <c r="P337">
        <f>'[1]Nueva tabla'!$F$14</f>
        <v>1.0190640232060284</v>
      </c>
      <c r="Q337">
        <f>'[1]Nueva tabla'!$F$15</f>
        <v>395296.34380035457</v>
      </c>
      <c r="R337">
        <f>'[1]Nueva tabla'!$F$16</f>
        <v>1.8816569198676071E-23</v>
      </c>
      <c r="S337">
        <f>'[1]Nueva tabla'!$F$17</f>
        <v>75.459702693218077</v>
      </c>
      <c r="T337">
        <f>'[1]Nueva tabla'!$F$18</f>
        <v>0.37981143542410706</v>
      </c>
      <c r="U337">
        <f>'[1]Nueva tabla'!$F$19</f>
        <v>1.9771843893872742E-10</v>
      </c>
      <c r="V337">
        <f>'[1]Nueva tabla'!$F$20</f>
        <v>3.2285156106127257E-10</v>
      </c>
      <c r="W337">
        <f>'[1]Nueva tabla'!$F$21</f>
        <v>3.8029804193075631E-10</v>
      </c>
      <c r="X337">
        <f>'[1]Nueva tabla'!$F$22</f>
        <v>3.8029804193075631E-10</v>
      </c>
      <c r="Y337">
        <f>'[1]Nueva tabla'!$F$23</f>
        <v>108.44793160812431</v>
      </c>
      <c r="Z337">
        <f>'[1]Nueva tabla'!$F$24</f>
        <v>110.47483839754317</v>
      </c>
      <c r="AA337">
        <f>'[1]Nueva tabla'!$F$27</f>
        <v>99</v>
      </c>
      <c r="AB337">
        <f>'[1]Nueva tabla'!$F$28</f>
        <v>1</v>
      </c>
      <c r="AC337">
        <f>'[1]Nueva tabla'!$F$29</f>
        <v>3.2530000000000001</v>
      </c>
    </row>
    <row r="338" spans="1:29" x14ac:dyDescent="0.35">
      <c r="A338" t="s">
        <v>43</v>
      </c>
      <c r="B338" t="str">
        <f t="shared" si="45"/>
        <v>C1</v>
      </c>
      <c r="C338">
        <v>3</v>
      </c>
      <c r="D338">
        <v>20</v>
      </c>
      <c r="E338">
        <v>16.583541147132198</v>
      </c>
      <c r="F338" t="s">
        <v>42</v>
      </c>
      <c r="G338" s="4">
        <f t="shared" si="51"/>
        <v>1.5406000000000001E-10</v>
      </c>
      <c r="H338" s="4">
        <v>1</v>
      </c>
      <c r="I338" s="4">
        <f t="shared" si="47"/>
        <v>3.2486E-10</v>
      </c>
      <c r="J338" s="4">
        <f t="shared" si="48"/>
        <v>5.2056999999999999E-10</v>
      </c>
      <c r="K338" s="4">
        <f t="shared" si="49"/>
        <v>3.3000000000000004E-8</v>
      </c>
      <c r="L338">
        <f>'[1]Nueva tabla'!$F$10</f>
        <v>6.4818509959752269E-11</v>
      </c>
      <c r="M338">
        <f>'[1]Nueva tabla'!$F$11</f>
        <v>1.6024441297789818</v>
      </c>
      <c r="N338">
        <f>'[1]Nueva tabla'!$F$12</f>
        <v>4.7576173409026953E-29</v>
      </c>
      <c r="O338" t="str">
        <f>'[1]Nueva tabla'!$F$13</f>
        <v>?</v>
      </c>
      <c r="P338">
        <f>'[1]Nueva tabla'!$F$14</f>
        <v>1.0190640232060284</v>
      </c>
      <c r="Q338">
        <f>'[1]Nueva tabla'!$F$15</f>
        <v>395296.34380035457</v>
      </c>
      <c r="R338">
        <f>'[1]Nueva tabla'!$F$16</f>
        <v>1.8816569198676071E-23</v>
      </c>
      <c r="S338">
        <f>'[1]Nueva tabla'!$F$17</f>
        <v>75.459702693218077</v>
      </c>
      <c r="T338">
        <f>'[1]Nueva tabla'!$F$18</f>
        <v>0.37981143542410706</v>
      </c>
      <c r="U338">
        <f>'[1]Nueva tabla'!$F$19</f>
        <v>1.9771843893872742E-10</v>
      </c>
      <c r="V338">
        <f>'[1]Nueva tabla'!$F$20</f>
        <v>3.2285156106127257E-10</v>
      </c>
      <c r="W338">
        <f>'[1]Nueva tabla'!$F$21</f>
        <v>3.8029804193075631E-10</v>
      </c>
      <c r="X338">
        <f>'[1]Nueva tabla'!$F$22</f>
        <v>3.8029804193075631E-10</v>
      </c>
      <c r="Y338">
        <f>'[1]Nueva tabla'!$F$23</f>
        <v>108.44793160812431</v>
      </c>
      <c r="Z338">
        <f>'[1]Nueva tabla'!$F$24</f>
        <v>110.47483839754317</v>
      </c>
      <c r="AA338">
        <f>'[1]Nueva tabla'!$F$27</f>
        <v>99</v>
      </c>
      <c r="AB338">
        <f>'[1]Nueva tabla'!$F$28</f>
        <v>1</v>
      </c>
      <c r="AC338">
        <f>'[1]Nueva tabla'!$F$29</f>
        <v>3.2530000000000001</v>
      </c>
    </row>
    <row r="339" spans="1:29" x14ac:dyDescent="0.35">
      <c r="A339" t="s">
        <v>43</v>
      </c>
      <c r="B339" t="str">
        <f t="shared" si="45"/>
        <v>C1</v>
      </c>
      <c r="C339">
        <v>4</v>
      </c>
      <c r="D339">
        <v>20</v>
      </c>
      <c r="E339">
        <v>21.571072319201999</v>
      </c>
      <c r="F339" t="s">
        <v>42</v>
      </c>
      <c r="G339" s="4">
        <f t="shared" si="51"/>
        <v>1.5406000000000001E-10</v>
      </c>
      <c r="H339" s="4">
        <v>1</v>
      </c>
      <c r="I339" s="4">
        <f t="shared" si="47"/>
        <v>3.2486E-10</v>
      </c>
      <c r="J339" s="4">
        <f t="shared" si="48"/>
        <v>5.2056999999999999E-10</v>
      </c>
      <c r="K339" s="4">
        <f t="shared" si="49"/>
        <v>3.3000000000000004E-8</v>
      </c>
      <c r="L339">
        <f>'[1]Nueva tabla'!$F$10</f>
        <v>6.4818509959752269E-11</v>
      </c>
      <c r="M339">
        <f>'[1]Nueva tabla'!$F$11</f>
        <v>1.6024441297789818</v>
      </c>
      <c r="N339">
        <f>'[1]Nueva tabla'!$F$12</f>
        <v>4.7576173409026953E-29</v>
      </c>
      <c r="O339" t="str">
        <f>'[1]Nueva tabla'!$F$13</f>
        <v>?</v>
      </c>
      <c r="P339">
        <f>'[1]Nueva tabla'!$F$14</f>
        <v>1.0190640232060284</v>
      </c>
      <c r="Q339">
        <f>'[1]Nueva tabla'!$F$15</f>
        <v>395296.34380035457</v>
      </c>
      <c r="R339">
        <f>'[1]Nueva tabla'!$F$16</f>
        <v>1.8816569198676071E-23</v>
      </c>
      <c r="S339">
        <f>'[1]Nueva tabla'!$F$17</f>
        <v>75.459702693218077</v>
      </c>
      <c r="T339">
        <f>'[1]Nueva tabla'!$F$18</f>
        <v>0.37981143542410706</v>
      </c>
      <c r="U339">
        <f>'[1]Nueva tabla'!$F$19</f>
        <v>1.9771843893872742E-10</v>
      </c>
      <c r="V339">
        <f>'[1]Nueva tabla'!$F$20</f>
        <v>3.2285156106127257E-10</v>
      </c>
      <c r="W339">
        <f>'[1]Nueva tabla'!$F$21</f>
        <v>3.8029804193075631E-10</v>
      </c>
      <c r="X339">
        <f>'[1]Nueva tabla'!$F$22</f>
        <v>3.8029804193075631E-10</v>
      </c>
      <c r="Y339">
        <f>'[1]Nueva tabla'!$F$23</f>
        <v>108.44793160812431</v>
      </c>
      <c r="Z339">
        <f>'[1]Nueva tabla'!$F$24</f>
        <v>110.47483839754317</v>
      </c>
      <c r="AA339">
        <f>'[1]Nueva tabla'!$F$27</f>
        <v>99</v>
      </c>
      <c r="AB339">
        <f>'[1]Nueva tabla'!$F$28</f>
        <v>1</v>
      </c>
      <c r="AC339">
        <f>'[1]Nueva tabla'!$F$29</f>
        <v>3.2530000000000001</v>
      </c>
    </row>
    <row r="340" spans="1:29" x14ac:dyDescent="0.35">
      <c r="A340" t="s">
        <v>43</v>
      </c>
      <c r="B340" t="str">
        <f t="shared" si="45"/>
        <v>C1</v>
      </c>
      <c r="C340">
        <v>5</v>
      </c>
      <c r="D340">
        <v>20</v>
      </c>
      <c r="E340">
        <v>25.187032418952601</v>
      </c>
      <c r="F340" t="s">
        <v>42</v>
      </c>
      <c r="G340" s="4">
        <f t="shared" si="51"/>
        <v>1.5406000000000001E-10</v>
      </c>
      <c r="H340" s="4">
        <v>1</v>
      </c>
      <c r="I340" s="4">
        <f t="shared" si="47"/>
        <v>3.2486E-10</v>
      </c>
      <c r="J340" s="4">
        <f t="shared" si="48"/>
        <v>5.2056999999999999E-10</v>
      </c>
      <c r="K340" s="4">
        <f t="shared" si="49"/>
        <v>3.3000000000000004E-8</v>
      </c>
      <c r="L340">
        <f>'[1]Nueva tabla'!$F$10</f>
        <v>6.4818509959752269E-11</v>
      </c>
      <c r="M340">
        <f>'[1]Nueva tabla'!$F$11</f>
        <v>1.6024441297789818</v>
      </c>
      <c r="N340">
        <f>'[1]Nueva tabla'!$F$12</f>
        <v>4.7576173409026953E-29</v>
      </c>
      <c r="O340" t="str">
        <f>'[1]Nueva tabla'!$F$13</f>
        <v>?</v>
      </c>
      <c r="P340">
        <f>'[1]Nueva tabla'!$F$14</f>
        <v>1.0190640232060284</v>
      </c>
      <c r="Q340">
        <f>'[1]Nueva tabla'!$F$15</f>
        <v>395296.34380035457</v>
      </c>
      <c r="R340">
        <f>'[1]Nueva tabla'!$F$16</f>
        <v>1.8816569198676071E-23</v>
      </c>
      <c r="S340">
        <f>'[1]Nueva tabla'!$F$17</f>
        <v>75.459702693218077</v>
      </c>
      <c r="T340">
        <f>'[1]Nueva tabla'!$F$18</f>
        <v>0.37981143542410706</v>
      </c>
      <c r="U340">
        <f>'[1]Nueva tabla'!$F$19</f>
        <v>1.9771843893872742E-10</v>
      </c>
      <c r="V340">
        <f>'[1]Nueva tabla'!$F$20</f>
        <v>3.2285156106127257E-10</v>
      </c>
      <c r="W340">
        <f>'[1]Nueva tabla'!$F$21</f>
        <v>3.8029804193075631E-10</v>
      </c>
      <c r="X340">
        <f>'[1]Nueva tabla'!$F$22</f>
        <v>3.8029804193075631E-10</v>
      </c>
      <c r="Y340">
        <f>'[1]Nueva tabla'!$F$23</f>
        <v>108.44793160812431</v>
      </c>
      <c r="Z340">
        <f>'[1]Nueva tabla'!$F$24</f>
        <v>110.47483839754317</v>
      </c>
      <c r="AA340">
        <f>'[1]Nueva tabla'!$F$27</f>
        <v>99</v>
      </c>
      <c r="AB340">
        <f>'[1]Nueva tabla'!$F$28</f>
        <v>1</v>
      </c>
      <c r="AC340">
        <f>'[1]Nueva tabla'!$F$29</f>
        <v>3.2530000000000001</v>
      </c>
    </row>
    <row r="341" spans="1:29" x14ac:dyDescent="0.35">
      <c r="A341" t="s">
        <v>43</v>
      </c>
      <c r="B341" t="str">
        <f t="shared" si="45"/>
        <v>C1</v>
      </c>
      <c r="C341">
        <v>6</v>
      </c>
      <c r="D341">
        <v>20</v>
      </c>
      <c r="E341">
        <v>27.805486284289302</v>
      </c>
      <c r="F341" t="s">
        <v>42</v>
      </c>
      <c r="G341" s="4">
        <f t="shared" si="51"/>
        <v>1.5406000000000001E-10</v>
      </c>
      <c r="H341" s="4">
        <v>1</v>
      </c>
      <c r="I341" s="4">
        <f t="shared" si="47"/>
        <v>3.2486E-10</v>
      </c>
      <c r="J341" s="4">
        <f t="shared" si="48"/>
        <v>5.2056999999999999E-10</v>
      </c>
      <c r="K341" s="4">
        <f t="shared" si="49"/>
        <v>3.3000000000000004E-8</v>
      </c>
      <c r="L341">
        <f>'[1]Nueva tabla'!$F$10</f>
        <v>6.4818509959752269E-11</v>
      </c>
      <c r="M341">
        <f>'[1]Nueva tabla'!$F$11</f>
        <v>1.6024441297789818</v>
      </c>
      <c r="N341">
        <f>'[1]Nueva tabla'!$F$12</f>
        <v>4.7576173409026953E-29</v>
      </c>
      <c r="O341" t="str">
        <f>'[1]Nueva tabla'!$F$13</f>
        <v>?</v>
      </c>
      <c r="P341">
        <f>'[1]Nueva tabla'!$F$14</f>
        <v>1.0190640232060284</v>
      </c>
      <c r="Q341">
        <f>'[1]Nueva tabla'!$F$15</f>
        <v>395296.34380035457</v>
      </c>
      <c r="R341">
        <f>'[1]Nueva tabla'!$F$16</f>
        <v>1.8816569198676071E-23</v>
      </c>
      <c r="S341">
        <f>'[1]Nueva tabla'!$F$17</f>
        <v>75.459702693218077</v>
      </c>
      <c r="T341">
        <f>'[1]Nueva tabla'!$F$18</f>
        <v>0.37981143542410706</v>
      </c>
      <c r="U341">
        <f>'[1]Nueva tabla'!$F$19</f>
        <v>1.9771843893872742E-10</v>
      </c>
      <c r="V341">
        <f>'[1]Nueva tabla'!$F$20</f>
        <v>3.2285156106127257E-10</v>
      </c>
      <c r="W341">
        <f>'[1]Nueva tabla'!$F$21</f>
        <v>3.8029804193075631E-10</v>
      </c>
      <c r="X341">
        <f>'[1]Nueva tabla'!$F$22</f>
        <v>3.8029804193075631E-10</v>
      </c>
      <c r="Y341">
        <f>'[1]Nueva tabla'!$F$23</f>
        <v>108.44793160812431</v>
      </c>
      <c r="Z341">
        <f>'[1]Nueva tabla'!$F$24</f>
        <v>110.47483839754317</v>
      </c>
      <c r="AA341">
        <f>'[1]Nueva tabla'!$F$27</f>
        <v>99</v>
      </c>
      <c r="AB341">
        <f>'[1]Nueva tabla'!$F$28</f>
        <v>1</v>
      </c>
      <c r="AC341">
        <f>'[1]Nueva tabla'!$F$29</f>
        <v>3.2530000000000001</v>
      </c>
    </row>
    <row r="342" spans="1:29" x14ac:dyDescent="0.35">
      <c r="A342" t="s">
        <v>43</v>
      </c>
      <c r="B342" t="str">
        <f t="shared" si="45"/>
        <v>C1</v>
      </c>
      <c r="C342">
        <v>7</v>
      </c>
      <c r="D342">
        <v>20</v>
      </c>
      <c r="E342">
        <v>30.423940149625899</v>
      </c>
      <c r="F342" t="s">
        <v>42</v>
      </c>
      <c r="G342" s="4">
        <f t="shared" si="51"/>
        <v>1.5406000000000001E-10</v>
      </c>
      <c r="H342" s="4">
        <v>1</v>
      </c>
      <c r="I342" s="4">
        <f t="shared" si="47"/>
        <v>3.2486E-10</v>
      </c>
      <c r="J342" s="4">
        <f t="shared" si="48"/>
        <v>5.2056999999999999E-10</v>
      </c>
      <c r="K342" s="4">
        <f t="shared" si="49"/>
        <v>3.3000000000000004E-8</v>
      </c>
      <c r="L342">
        <f>'[1]Nueva tabla'!$F$10</f>
        <v>6.4818509959752269E-11</v>
      </c>
      <c r="M342">
        <f>'[1]Nueva tabla'!$F$11</f>
        <v>1.6024441297789818</v>
      </c>
      <c r="N342">
        <f>'[1]Nueva tabla'!$F$12</f>
        <v>4.7576173409026953E-29</v>
      </c>
      <c r="O342" t="str">
        <f>'[1]Nueva tabla'!$F$13</f>
        <v>?</v>
      </c>
      <c r="P342">
        <f>'[1]Nueva tabla'!$F$14</f>
        <v>1.0190640232060284</v>
      </c>
      <c r="Q342">
        <f>'[1]Nueva tabla'!$F$15</f>
        <v>395296.34380035457</v>
      </c>
      <c r="R342">
        <f>'[1]Nueva tabla'!$F$16</f>
        <v>1.8816569198676071E-23</v>
      </c>
      <c r="S342">
        <f>'[1]Nueva tabla'!$F$17</f>
        <v>75.459702693218077</v>
      </c>
      <c r="T342">
        <f>'[1]Nueva tabla'!$F$18</f>
        <v>0.37981143542410706</v>
      </c>
      <c r="U342">
        <f>'[1]Nueva tabla'!$F$19</f>
        <v>1.9771843893872742E-10</v>
      </c>
      <c r="V342">
        <f>'[1]Nueva tabla'!$F$20</f>
        <v>3.2285156106127257E-10</v>
      </c>
      <c r="W342">
        <f>'[1]Nueva tabla'!$F$21</f>
        <v>3.8029804193075631E-10</v>
      </c>
      <c r="X342">
        <f>'[1]Nueva tabla'!$F$22</f>
        <v>3.8029804193075631E-10</v>
      </c>
      <c r="Y342">
        <f>'[1]Nueva tabla'!$F$23</f>
        <v>108.44793160812431</v>
      </c>
      <c r="Z342">
        <f>'[1]Nueva tabla'!$F$24</f>
        <v>110.47483839754317</v>
      </c>
      <c r="AA342">
        <f>'[1]Nueva tabla'!$F$27</f>
        <v>99</v>
      </c>
      <c r="AB342">
        <f>'[1]Nueva tabla'!$F$28</f>
        <v>1</v>
      </c>
      <c r="AC342">
        <f>'[1]Nueva tabla'!$F$29</f>
        <v>3.2530000000000001</v>
      </c>
    </row>
    <row r="343" spans="1:29" x14ac:dyDescent="0.35">
      <c r="A343" t="s">
        <v>43</v>
      </c>
      <c r="B343" t="str">
        <f t="shared" si="45"/>
        <v>C1</v>
      </c>
      <c r="C343">
        <v>8</v>
      </c>
      <c r="D343">
        <v>20</v>
      </c>
      <c r="E343">
        <v>33.9152119700748</v>
      </c>
      <c r="F343" t="s">
        <v>42</v>
      </c>
      <c r="G343" s="4">
        <f t="shared" si="51"/>
        <v>1.5406000000000001E-10</v>
      </c>
      <c r="H343" s="4">
        <v>1</v>
      </c>
      <c r="I343" s="4">
        <f t="shared" si="47"/>
        <v>3.2486E-10</v>
      </c>
      <c r="J343" s="4">
        <f t="shared" si="48"/>
        <v>5.2056999999999999E-10</v>
      </c>
      <c r="K343" s="4">
        <f t="shared" si="49"/>
        <v>3.3000000000000004E-8</v>
      </c>
      <c r="L343">
        <f>'[1]Nueva tabla'!$F$10</f>
        <v>6.4818509959752269E-11</v>
      </c>
      <c r="M343">
        <f>'[1]Nueva tabla'!$F$11</f>
        <v>1.6024441297789818</v>
      </c>
      <c r="N343">
        <f>'[1]Nueva tabla'!$F$12</f>
        <v>4.7576173409026953E-29</v>
      </c>
      <c r="O343" t="str">
        <f>'[1]Nueva tabla'!$F$13</f>
        <v>?</v>
      </c>
      <c r="P343">
        <f>'[1]Nueva tabla'!$F$14</f>
        <v>1.0190640232060284</v>
      </c>
      <c r="Q343">
        <f>'[1]Nueva tabla'!$F$15</f>
        <v>395296.34380035457</v>
      </c>
      <c r="R343">
        <f>'[1]Nueva tabla'!$F$16</f>
        <v>1.8816569198676071E-23</v>
      </c>
      <c r="S343">
        <f>'[1]Nueva tabla'!$F$17</f>
        <v>75.459702693218077</v>
      </c>
      <c r="T343">
        <f>'[1]Nueva tabla'!$F$18</f>
        <v>0.37981143542410706</v>
      </c>
      <c r="U343">
        <f>'[1]Nueva tabla'!$F$19</f>
        <v>1.9771843893872742E-10</v>
      </c>
      <c r="V343">
        <f>'[1]Nueva tabla'!$F$20</f>
        <v>3.2285156106127257E-10</v>
      </c>
      <c r="W343">
        <f>'[1]Nueva tabla'!$F$21</f>
        <v>3.8029804193075631E-10</v>
      </c>
      <c r="X343">
        <f>'[1]Nueva tabla'!$F$22</f>
        <v>3.8029804193075631E-10</v>
      </c>
      <c r="Y343">
        <f>'[1]Nueva tabla'!$F$23</f>
        <v>108.44793160812431</v>
      </c>
      <c r="Z343">
        <f>'[1]Nueva tabla'!$F$24</f>
        <v>110.47483839754317</v>
      </c>
      <c r="AA343">
        <f>'[1]Nueva tabla'!$F$27</f>
        <v>99</v>
      </c>
      <c r="AB343">
        <f>'[1]Nueva tabla'!$F$28</f>
        <v>1</v>
      </c>
      <c r="AC343">
        <f>'[1]Nueva tabla'!$F$29</f>
        <v>3.2530000000000001</v>
      </c>
    </row>
    <row r="344" spans="1:29" x14ac:dyDescent="0.35">
      <c r="A344" t="s">
        <v>43</v>
      </c>
      <c r="B344" t="str">
        <f t="shared" si="45"/>
        <v>C1</v>
      </c>
      <c r="C344">
        <v>0</v>
      </c>
      <c r="D344">
        <v>40</v>
      </c>
      <c r="E344">
        <v>0</v>
      </c>
      <c r="F344" t="s">
        <v>42</v>
      </c>
      <c r="G344" s="4">
        <f>1.5406*10^-10</f>
        <v>1.5406000000000001E-10</v>
      </c>
      <c r="H344" s="4">
        <v>1</v>
      </c>
      <c r="I344" s="4">
        <f t="shared" si="47"/>
        <v>3.2486E-10</v>
      </c>
      <c r="J344" s="4">
        <f t="shared" si="48"/>
        <v>5.2056999999999999E-10</v>
      </c>
      <c r="K344" s="4">
        <f t="shared" si="49"/>
        <v>3.3000000000000004E-8</v>
      </c>
      <c r="L344">
        <f>'[1]Nueva tabla'!$F$10</f>
        <v>6.4818509959752269E-11</v>
      </c>
      <c r="M344">
        <f>'[1]Nueva tabla'!$F$11</f>
        <v>1.6024441297789818</v>
      </c>
      <c r="N344">
        <f>'[1]Nueva tabla'!$F$12</f>
        <v>4.7576173409026953E-29</v>
      </c>
      <c r="O344" t="str">
        <f>'[1]Nueva tabla'!$F$13</f>
        <v>?</v>
      </c>
      <c r="P344">
        <f>'[1]Nueva tabla'!$F$14</f>
        <v>1.0190640232060284</v>
      </c>
      <c r="Q344">
        <f>'[1]Nueva tabla'!$F$15</f>
        <v>395296.34380035457</v>
      </c>
      <c r="R344">
        <f>'[1]Nueva tabla'!$F$16</f>
        <v>1.8816569198676071E-23</v>
      </c>
      <c r="S344">
        <f>'[1]Nueva tabla'!$F$17</f>
        <v>75.459702693218077</v>
      </c>
      <c r="T344">
        <f>'[1]Nueva tabla'!$F$18</f>
        <v>0.37981143542410706</v>
      </c>
      <c r="U344">
        <f>'[1]Nueva tabla'!$F$19</f>
        <v>1.9771843893872742E-10</v>
      </c>
      <c r="V344">
        <f>'[1]Nueva tabla'!$F$20</f>
        <v>3.2285156106127257E-10</v>
      </c>
      <c r="W344">
        <f>'[1]Nueva tabla'!$F$21</f>
        <v>3.8029804193075631E-10</v>
      </c>
      <c r="X344">
        <f>'[1]Nueva tabla'!$F$22</f>
        <v>3.8029804193075631E-10</v>
      </c>
      <c r="Y344">
        <f>'[1]Nueva tabla'!$F$23</f>
        <v>108.44793160812431</v>
      </c>
      <c r="Z344">
        <f>'[1]Nueva tabla'!$F$24</f>
        <v>110.47483839754317</v>
      </c>
      <c r="AA344">
        <f>'[1]Nueva tabla'!$F$27</f>
        <v>99</v>
      </c>
      <c r="AB344">
        <f>'[1]Nueva tabla'!$F$28</f>
        <v>1</v>
      </c>
      <c r="AC344">
        <f>'[1]Nueva tabla'!$F$29</f>
        <v>3.2530000000000001</v>
      </c>
    </row>
    <row r="345" spans="1:29" x14ac:dyDescent="0.35">
      <c r="A345" t="s">
        <v>43</v>
      </c>
      <c r="B345" t="str">
        <f t="shared" si="45"/>
        <v>C1</v>
      </c>
      <c r="C345">
        <v>1</v>
      </c>
      <c r="D345">
        <v>40</v>
      </c>
      <c r="E345">
        <v>0.62344139650872799</v>
      </c>
      <c r="F345" t="s">
        <v>42</v>
      </c>
      <c r="G345" s="4">
        <f t="shared" ref="G345:G352" si="52">1.5406*10^-10</f>
        <v>1.5406000000000001E-10</v>
      </c>
      <c r="H345" s="4">
        <v>1</v>
      </c>
      <c r="I345" s="4">
        <f t="shared" si="47"/>
        <v>3.2486E-10</v>
      </c>
      <c r="J345" s="4">
        <f t="shared" si="48"/>
        <v>5.2056999999999999E-10</v>
      </c>
      <c r="K345" s="4">
        <f t="shared" si="49"/>
        <v>3.3000000000000004E-8</v>
      </c>
      <c r="L345">
        <f>'[1]Nueva tabla'!$F$10</f>
        <v>6.4818509959752269E-11</v>
      </c>
      <c r="M345">
        <f>'[1]Nueva tabla'!$F$11</f>
        <v>1.6024441297789818</v>
      </c>
      <c r="N345">
        <f>'[1]Nueva tabla'!$F$12</f>
        <v>4.7576173409026953E-29</v>
      </c>
      <c r="O345" t="str">
        <f>'[1]Nueva tabla'!$F$13</f>
        <v>?</v>
      </c>
      <c r="P345">
        <f>'[1]Nueva tabla'!$F$14</f>
        <v>1.0190640232060284</v>
      </c>
      <c r="Q345">
        <f>'[1]Nueva tabla'!$F$15</f>
        <v>395296.34380035457</v>
      </c>
      <c r="R345">
        <f>'[1]Nueva tabla'!$F$16</f>
        <v>1.8816569198676071E-23</v>
      </c>
      <c r="S345">
        <f>'[1]Nueva tabla'!$F$17</f>
        <v>75.459702693218077</v>
      </c>
      <c r="T345">
        <f>'[1]Nueva tabla'!$F$18</f>
        <v>0.37981143542410706</v>
      </c>
      <c r="U345">
        <f>'[1]Nueva tabla'!$F$19</f>
        <v>1.9771843893872742E-10</v>
      </c>
      <c r="V345">
        <f>'[1]Nueva tabla'!$F$20</f>
        <v>3.2285156106127257E-10</v>
      </c>
      <c r="W345">
        <f>'[1]Nueva tabla'!$F$21</f>
        <v>3.8029804193075631E-10</v>
      </c>
      <c r="X345">
        <f>'[1]Nueva tabla'!$F$22</f>
        <v>3.8029804193075631E-10</v>
      </c>
      <c r="Y345">
        <f>'[1]Nueva tabla'!$F$23</f>
        <v>108.44793160812431</v>
      </c>
      <c r="Z345">
        <f>'[1]Nueva tabla'!$F$24</f>
        <v>110.47483839754317</v>
      </c>
      <c r="AA345">
        <f>'[1]Nueva tabla'!$F$27</f>
        <v>99</v>
      </c>
      <c r="AB345">
        <f>'[1]Nueva tabla'!$F$28</f>
        <v>1</v>
      </c>
      <c r="AC345">
        <f>'[1]Nueva tabla'!$F$29</f>
        <v>3.2530000000000001</v>
      </c>
    </row>
    <row r="346" spans="1:29" x14ac:dyDescent="0.35">
      <c r="A346" t="s">
        <v>43</v>
      </c>
      <c r="B346" t="str">
        <f t="shared" si="45"/>
        <v>C1</v>
      </c>
      <c r="C346">
        <v>2</v>
      </c>
      <c r="D346">
        <v>40</v>
      </c>
      <c r="E346">
        <v>9.1438069825436408</v>
      </c>
      <c r="F346" t="s">
        <v>42</v>
      </c>
      <c r="G346" s="4">
        <f t="shared" si="52"/>
        <v>1.5406000000000001E-10</v>
      </c>
      <c r="H346" s="4">
        <v>1</v>
      </c>
      <c r="I346" s="4">
        <f t="shared" si="47"/>
        <v>3.2486E-10</v>
      </c>
      <c r="J346" s="4">
        <f t="shared" si="48"/>
        <v>5.2056999999999999E-10</v>
      </c>
      <c r="K346" s="4">
        <f t="shared" si="49"/>
        <v>3.3000000000000004E-8</v>
      </c>
      <c r="L346">
        <f>'[1]Nueva tabla'!$F$10</f>
        <v>6.4818509959752269E-11</v>
      </c>
      <c r="M346">
        <f>'[1]Nueva tabla'!$F$11</f>
        <v>1.6024441297789818</v>
      </c>
      <c r="N346">
        <f>'[1]Nueva tabla'!$F$12</f>
        <v>4.7576173409026953E-29</v>
      </c>
      <c r="O346" t="str">
        <f>'[1]Nueva tabla'!$F$13</f>
        <v>?</v>
      </c>
      <c r="P346">
        <f>'[1]Nueva tabla'!$F$14</f>
        <v>1.0190640232060284</v>
      </c>
      <c r="Q346">
        <f>'[1]Nueva tabla'!$F$15</f>
        <v>395296.34380035457</v>
      </c>
      <c r="R346">
        <f>'[1]Nueva tabla'!$F$16</f>
        <v>1.8816569198676071E-23</v>
      </c>
      <c r="S346">
        <f>'[1]Nueva tabla'!$F$17</f>
        <v>75.459702693218077</v>
      </c>
      <c r="T346">
        <f>'[1]Nueva tabla'!$F$18</f>
        <v>0.37981143542410706</v>
      </c>
      <c r="U346">
        <f>'[1]Nueva tabla'!$F$19</f>
        <v>1.9771843893872742E-10</v>
      </c>
      <c r="V346">
        <f>'[1]Nueva tabla'!$F$20</f>
        <v>3.2285156106127257E-10</v>
      </c>
      <c r="W346">
        <f>'[1]Nueva tabla'!$F$21</f>
        <v>3.8029804193075631E-10</v>
      </c>
      <c r="X346">
        <f>'[1]Nueva tabla'!$F$22</f>
        <v>3.8029804193075631E-10</v>
      </c>
      <c r="Y346">
        <f>'[1]Nueva tabla'!$F$23</f>
        <v>108.44793160812431</v>
      </c>
      <c r="Z346">
        <f>'[1]Nueva tabla'!$F$24</f>
        <v>110.47483839754317</v>
      </c>
      <c r="AA346">
        <f>'[1]Nueva tabla'!$F$27</f>
        <v>99</v>
      </c>
      <c r="AB346">
        <f>'[1]Nueva tabla'!$F$28</f>
        <v>1</v>
      </c>
      <c r="AC346">
        <f>'[1]Nueva tabla'!$F$29</f>
        <v>3.2530000000000001</v>
      </c>
    </row>
    <row r="347" spans="1:29" x14ac:dyDescent="0.35">
      <c r="A347" t="s">
        <v>43</v>
      </c>
      <c r="B347" t="str">
        <f t="shared" si="45"/>
        <v>C1</v>
      </c>
      <c r="C347">
        <v>3</v>
      </c>
      <c r="D347">
        <v>40</v>
      </c>
      <c r="E347">
        <v>19.285120448877802</v>
      </c>
      <c r="F347" t="s">
        <v>42</v>
      </c>
      <c r="G347" s="4">
        <f t="shared" si="52"/>
        <v>1.5406000000000001E-10</v>
      </c>
      <c r="H347" s="4">
        <v>1</v>
      </c>
      <c r="I347" s="4">
        <f t="shared" si="47"/>
        <v>3.2486E-10</v>
      </c>
      <c r="J347" s="4">
        <f t="shared" si="48"/>
        <v>5.2056999999999999E-10</v>
      </c>
      <c r="K347" s="4">
        <f t="shared" si="49"/>
        <v>3.3000000000000004E-8</v>
      </c>
      <c r="L347">
        <f>'[1]Nueva tabla'!$F$10</f>
        <v>6.4818509959752269E-11</v>
      </c>
      <c r="M347">
        <f>'[1]Nueva tabla'!$F$11</f>
        <v>1.6024441297789818</v>
      </c>
      <c r="N347">
        <f>'[1]Nueva tabla'!$F$12</f>
        <v>4.7576173409026953E-29</v>
      </c>
      <c r="O347" t="str">
        <f>'[1]Nueva tabla'!$F$13</f>
        <v>?</v>
      </c>
      <c r="P347">
        <f>'[1]Nueva tabla'!$F$14</f>
        <v>1.0190640232060284</v>
      </c>
      <c r="Q347">
        <f>'[1]Nueva tabla'!$F$15</f>
        <v>395296.34380035457</v>
      </c>
      <c r="R347">
        <f>'[1]Nueva tabla'!$F$16</f>
        <v>1.8816569198676071E-23</v>
      </c>
      <c r="S347">
        <f>'[1]Nueva tabla'!$F$17</f>
        <v>75.459702693218077</v>
      </c>
      <c r="T347">
        <f>'[1]Nueva tabla'!$F$18</f>
        <v>0.37981143542410706</v>
      </c>
      <c r="U347">
        <f>'[1]Nueva tabla'!$F$19</f>
        <v>1.9771843893872742E-10</v>
      </c>
      <c r="V347">
        <f>'[1]Nueva tabla'!$F$20</f>
        <v>3.2285156106127257E-10</v>
      </c>
      <c r="W347">
        <f>'[1]Nueva tabla'!$F$21</f>
        <v>3.8029804193075631E-10</v>
      </c>
      <c r="X347">
        <f>'[1]Nueva tabla'!$F$22</f>
        <v>3.8029804193075631E-10</v>
      </c>
      <c r="Y347">
        <f>'[1]Nueva tabla'!$F$23</f>
        <v>108.44793160812431</v>
      </c>
      <c r="Z347">
        <f>'[1]Nueva tabla'!$F$24</f>
        <v>110.47483839754317</v>
      </c>
      <c r="AA347">
        <f>'[1]Nueva tabla'!$F$27</f>
        <v>99</v>
      </c>
      <c r="AB347">
        <f>'[1]Nueva tabla'!$F$28</f>
        <v>1</v>
      </c>
      <c r="AC347">
        <f>'[1]Nueva tabla'!$F$29</f>
        <v>3.2530000000000001</v>
      </c>
    </row>
    <row r="348" spans="1:29" x14ac:dyDescent="0.35">
      <c r="A348" t="s">
        <v>43</v>
      </c>
      <c r="B348" t="str">
        <f t="shared" si="45"/>
        <v>C1</v>
      </c>
      <c r="C348">
        <v>4</v>
      </c>
      <c r="D348">
        <v>40</v>
      </c>
      <c r="E348">
        <v>28.3042394014963</v>
      </c>
      <c r="F348" t="s">
        <v>42</v>
      </c>
      <c r="G348" s="4">
        <f t="shared" si="52"/>
        <v>1.5406000000000001E-10</v>
      </c>
      <c r="H348" s="4">
        <v>1</v>
      </c>
      <c r="I348" s="4">
        <f t="shared" si="47"/>
        <v>3.2486E-10</v>
      </c>
      <c r="J348" s="4">
        <f t="shared" si="48"/>
        <v>5.2056999999999999E-10</v>
      </c>
      <c r="K348" s="4">
        <f t="shared" si="49"/>
        <v>3.3000000000000004E-8</v>
      </c>
      <c r="L348">
        <f>'[1]Nueva tabla'!$F$10</f>
        <v>6.4818509959752269E-11</v>
      </c>
      <c r="M348">
        <f>'[1]Nueva tabla'!$F$11</f>
        <v>1.6024441297789818</v>
      </c>
      <c r="N348">
        <f>'[1]Nueva tabla'!$F$12</f>
        <v>4.7576173409026953E-29</v>
      </c>
      <c r="O348" t="str">
        <f>'[1]Nueva tabla'!$F$13</f>
        <v>?</v>
      </c>
      <c r="P348">
        <f>'[1]Nueva tabla'!$F$14</f>
        <v>1.0190640232060284</v>
      </c>
      <c r="Q348">
        <f>'[1]Nueva tabla'!$F$15</f>
        <v>395296.34380035457</v>
      </c>
      <c r="R348">
        <f>'[1]Nueva tabla'!$F$16</f>
        <v>1.8816569198676071E-23</v>
      </c>
      <c r="S348">
        <f>'[1]Nueva tabla'!$F$17</f>
        <v>75.459702693218077</v>
      </c>
      <c r="T348">
        <f>'[1]Nueva tabla'!$F$18</f>
        <v>0.37981143542410706</v>
      </c>
      <c r="U348">
        <f>'[1]Nueva tabla'!$F$19</f>
        <v>1.9771843893872742E-10</v>
      </c>
      <c r="V348">
        <f>'[1]Nueva tabla'!$F$20</f>
        <v>3.2285156106127257E-10</v>
      </c>
      <c r="W348">
        <f>'[1]Nueva tabla'!$F$21</f>
        <v>3.8029804193075631E-10</v>
      </c>
      <c r="X348">
        <f>'[1]Nueva tabla'!$F$22</f>
        <v>3.8029804193075631E-10</v>
      </c>
      <c r="Y348">
        <f>'[1]Nueva tabla'!$F$23</f>
        <v>108.44793160812431</v>
      </c>
      <c r="Z348">
        <f>'[1]Nueva tabla'!$F$24</f>
        <v>110.47483839754317</v>
      </c>
      <c r="AA348">
        <f>'[1]Nueva tabla'!$F$27</f>
        <v>99</v>
      </c>
      <c r="AB348">
        <f>'[1]Nueva tabla'!$F$28</f>
        <v>1</v>
      </c>
      <c r="AC348">
        <f>'[1]Nueva tabla'!$F$29</f>
        <v>3.2530000000000001</v>
      </c>
    </row>
    <row r="349" spans="1:29" x14ac:dyDescent="0.35">
      <c r="A349" t="s">
        <v>43</v>
      </c>
      <c r="B349" t="str">
        <f t="shared" si="45"/>
        <v>C1</v>
      </c>
      <c r="C349">
        <v>5</v>
      </c>
      <c r="D349">
        <v>40</v>
      </c>
      <c r="E349">
        <v>34.746467082294302</v>
      </c>
      <c r="F349" t="s">
        <v>42</v>
      </c>
      <c r="G349" s="4">
        <f t="shared" si="52"/>
        <v>1.5406000000000001E-10</v>
      </c>
      <c r="H349" s="4">
        <v>1</v>
      </c>
      <c r="I349" s="4">
        <f t="shared" si="47"/>
        <v>3.2486E-10</v>
      </c>
      <c r="J349" s="4">
        <f t="shared" si="48"/>
        <v>5.2056999999999999E-10</v>
      </c>
      <c r="K349" s="4">
        <f t="shared" si="49"/>
        <v>3.3000000000000004E-8</v>
      </c>
      <c r="L349">
        <f>'[1]Nueva tabla'!$F$10</f>
        <v>6.4818509959752269E-11</v>
      </c>
      <c r="M349">
        <f>'[1]Nueva tabla'!$F$11</f>
        <v>1.6024441297789818</v>
      </c>
      <c r="N349">
        <f>'[1]Nueva tabla'!$F$12</f>
        <v>4.7576173409026953E-29</v>
      </c>
      <c r="O349" t="str">
        <f>'[1]Nueva tabla'!$F$13</f>
        <v>?</v>
      </c>
      <c r="P349">
        <f>'[1]Nueva tabla'!$F$14</f>
        <v>1.0190640232060284</v>
      </c>
      <c r="Q349">
        <f>'[1]Nueva tabla'!$F$15</f>
        <v>395296.34380035457</v>
      </c>
      <c r="R349">
        <f>'[1]Nueva tabla'!$F$16</f>
        <v>1.8816569198676071E-23</v>
      </c>
      <c r="S349">
        <f>'[1]Nueva tabla'!$F$17</f>
        <v>75.459702693218077</v>
      </c>
      <c r="T349">
        <f>'[1]Nueva tabla'!$F$18</f>
        <v>0.37981143542410706</v>
      </c>
      <c r="U349">
        <f>'[1]Nueva tabla'!$F$19</f>
        <v>1.9771843893872742E-10</v>
      </c>
      <c r="V349">
        <f>'[1]Nueva tabla'!$F$20</f>
        <v>3.2285156106127257E-10</v>
      </c>
      <c r="W349">
        <f>'[1]Nueva tabla'!$F$21</f>
        <v>3.8029804193075631E-10</v>
      </c>
      <c r="X349">
        <f>'[1]Nueva tabla'!$F$22</f>
        <v>3.8029804193075631E-10</v>
      </c>
      <c r="Y349">
        <f>'[1]Nueva tabla'!$F$23</f>
        <v>108.44793160812431</v>
      </c>
      <c r="Z349">
        <f>'[1]Nueva tabla'!$F$24</f>
        <v>110.47483839754317</v>
      </c>
      <c r="AA349">
        <f>'[1]Nueva tabla'!$F$27</f>
        <v>99</v>
      </c>
      <c r="AB349">
        <f>'[1]Nueva tabla'!$F$28</f>
        <v>1</v>
      </c>
      <c r="AC349">
        <f>'[1]Nueva tabla'!$F$29</f>
        <v>3.2530000000000001</v>
      </c>
    </row>
    <row r="350" spans="1:29" x14ac:dyDescent="0.35">
      <c r="A350" t="s">
        <v>43</v>
      </c>
      <c r="B350" t="str">
        <f t="shared" si="45"/>
        <v>C1</v>
      </c>
      <c r="C350">
        <v>6</v>
      </c>
      <c r="D350">
        <v>40</v>
      </c>
      <c r="E350">
        <v>38.902743142144601</v>
      </c>
      <c r="F350" t="s">
        <v>42</v>
      </c>
      <c r="G350" s="4">
        <f t="shared" si="52"/>
        <v>1.5406000000000001E-10</v>
      </c>
      <c r="H350" s="4">
        <v>1</v>
      </c>
      <c r="I350" s="4">
        <f t="shared" si="47"/>
        <v>3.2486E-10</v>
      </c>
      <c r="J350" s="4">
        <f t="shared" si="48"/>
        <v>5.2056999999999999E-10</v>
      </c>
      <c r="K350" s="4">
        <f t="shared" si="49"/>
        <v>3.3000000000000004E-8</v>
      </c>
      <c r="L350">
        <f>'[1]Nueva tabla'!$F$10</f>
        <v>6.4818509959752269E-11</v>
      </c>
      <c r="M350">
        <f>'[1]Nueva tabla'!$F$11</f>
        <v>1.6024441297789818</v>
      </c>
      <c r="N350">
        <f>'[1]Nueva tabla'!$F$12</f>
        <v>4.7576173409026953E-29</v>
      </c>
      <c r="O350" t="str">
        <f>'[1]Nueva tabla'!$F$13</f>
        <v>?</v>
      </c>
      <c r="P350">
        <f>'[1]Nueva tabla'!$F$14</f>
        <v>1.0190640232060284</v>
      </c>
      <c r="Q350">
        <f>'[1]Nueva tabla'!$F$15</f>
        <v>395296.34380035457</v>
      </c>
      <c r="R350">
        <f>'[1]Nueva tabla'!$F$16</f>
        <v>1.8816569198676071E-23</v>
      </c>
      <c r="S350">
        <f>'[1]Nueva tabla'!$F$17</f>
        <v>75.459702693218077</v>
      </c>
      <c r="T350">
        <f>'[1]Nueva tabla'!$F$18</f>
        <v>0.37981143542410706</v>
      </c>
      <c r="U350">
        <f>'[1]Nueva tabla'!$F$19</f>
        <v>1.9771843893872742E-10</v>
      </c>
      <c r="V350">
        <f>'[1]Nueva tabla'!$F$20</f>
        <v>3.2285156106127257E-10</v>
      </c>
      <c r="W350">
        <f>'[1]Nueva tabla'!$F$21</f>
        <v>3.8029804193075631E-10</v>
      </c>
      <c r="X350">
        <f>'[1]Nueva tabla'!$F$22</f>
        <v>3.8029804193075631E-10</v>
      </c>
      <c r="Y350">
        <f>'[1]Nueva tabla'!$F$23</f>
        <v>108.44793160812431</v>
      </c>
      <c r="Z350">
        <f>'[1]Nueva tabla'!$F$24</f>
        <v>110.47483839754317</v>
      </c>
      <c r="AA350">
        <f>'[1]Nueva tabla'!$F$27</f>
        <v>99</v>
      </c>
      <c r="AB350">
        <f>'[1]Nueva tabla'!$F$28</f>
        <v>1</v>
      </c>
      <c r="AC350">
        <f>'[1]Nueva tabla'!$F$29</f>
        <v>3.2530000000000001</v>
      </c>
    </row>
    <row r="351" spans="1:29" x14ac:dyDescent="0.35">
      <c r="A351" t="s">
        <v>43</v>
      </c>
      <c r="B351" t="str">
        <f t="shared" si="45"/>
        <v>C1</v>
      </c>
      <c r="C351">
        <v>7</v>
      </c>
      <c r="D351">
        <v>40</v>
      </c>
      <c r="E351">
        <v>41.022443890274303</v>
      </c>
      <c r="F351" t="s">
        <v>42</v>
      </c>
      <c r="G351" s="4">
        <f t="shared" si="52"/>
        <v>1.5406000000000001E-10</v>
      </c>
      <c r="H351" s="4">
        <v>1</v>
      </c>
      <c r="I351" s="4">
        <f t="shared" si="47"/>
        <v>3.2486E-10</v>
      </c>
      <c r="J351" s="4">
        <f t="shared" si="48"/>
        <v>5.2056999999999999E-10</v>
      </c>
      <c r="K351" s="4">
        <f t="shared" si="49"/>
        <v>3.3000000000000004E-8</v>
      </c>
      <c r="L351">
        <f>'[1]Nueva tabla'!$F$10</f>
        <v>6.4818509959752269E-11</v>
      </c>
      <c r="M351">
        <f>'[1]Nueva tabla'!$F$11</f>
        <v>1.6024441297789818</v>
      </c>
      <c r="N351">
        <f>'[1]Nueva tabla'!$F$12</f>
        <v>4.7576173409026953E-29</v>
      </c>
      <c r="O351" t="str">
        <f>'[1]Nueva tabla'!$F$13</f>
        <v>?</v>
      </c>
      <c r="P351">
        <f>'[1]Nueva tabla'!$F$14</f>
        <v>1.0190640232060284</v>
      </c>
      <c r="Q351">
        <f>'[1]Nueva tabla'!$F$15</f>
        <v>395296.34380035457</v>
      </c>
      <c r="R351">
        <f>'[1]Nueva tabla'!$F$16</f>
        <v>1.8816569198676071E-23</v>
      </c>
      <c r="S351">
        <f>'[1]Nueva tabla'!$F$17</f>
        <v>75.459702693218077</v>
      </c>
      <c r="T351">
        <f>'[1]Nueva tabla'!$F$18</f>
        <v>0.37981143542410706</v>
      </c>
      <c r="U351">
        <f>'[1]Nueva tabla'!$F$19</f>
        <v>1.9771843893872742E-10</v>
      </c>
      <c r="V351">
        <f>'[1]Nueva tabla'!$F$20</f>
        <v>3.2285156106127257E-10</v>
      </c>
      <c r="W351">
        <f>'[1]Nueva tabla'!$F$21</f>
        <v>3.8029804193075631E-10</v>
      </c>
      <c r="X351">
        <f>'[1]Nueva tabla'!$F$22</f>
        <v>3.8029804193075631E-10</v>
      </c>
      <c r="Y351">
        <f>'[1]Nueva tabla'!$F$23</f>
        <v>108.44793160812431</v>
      </c>
      <c r="Z351">
        <f>'[1]Nueva tabla'!$F$24</f>
        <v>110.47483839754317</v>
      </c>
      <c r="AA351">
        <f>'[1]Nueva tabla'!$F$27</f>
        <v>99</v>
      </c>
      <c r="AB351">
        <f>'[1]Nueva tabla'!$F$28</f>
        <v>1</v>
      </c>
      <c r="AC351">
        <f>'[1]Nueva tabla'!$F$29</f>
        <v>3.2530000000000001</v>
      </c>
    </row>
    <row r="352" spans="1:29" x14ac:dyDescent="0.35">
      <c r="A352" t="s">
        <v>43</v>
      </c>
      <c r="B352" t="str">
        <f t="shared" si="45"/>
        <v>C1</v>
      </c>
      <c r="C352">
        <v>8</v>
      </c>
      <c r="D352">
        <v>40</v>
      </c>
      <c r="E352">
        <v>42.477140399002501</v>
      </c>
      <c r="F352" t="s">
        <v>42</v>
      </c>
      <c r="G352" s="4">
        <f t="shared" si="52"/>
        <v>1.5406000000000001E-10</v>
      </c>
      <c r="H352" s="4">
        <v>1</v>
      </c>
      <c r="I352" s="4">
        <f t="shared" si="47"/>
        <v>3.2486E-10</v>
      </c>
      <c r="J352" s="4">
        <f t="shared" si="48"/>
        <v>5.2056999999999999E-10</v>
      </c>
      <c r="K352" s="4">
        <f t="shared" si="49"/>
        <v>3.3000000000000004E-8</v>
      </c>
      <c r="L352">
        <f>'[1]Nueva tabla'!$F$10</f>
        <v>6.4818509959752269E-11</v>
      </c>
      <c r="M352">
        <f>'[1]Nueva tabla'!$F$11</f>
        <v>1.6024441297789818</v>
      </c>
      <c r="N352">
        <f>'[1]Nueva tabla'!$F$12</f>
        <v>4.7576173409026953E-29</v>
      </c>
      <c r="O352" t="str">
        <f>'[1]Nueva tabla'!$F$13</f>
        <v>?</v>
      </c>
      <c r="P352">
        <f>'[1]Nueva tabla'!$F$14</f>
        <v>1.0190640232060284</v>
      </c>
      <c r="Q352">
        <f>'[1]Nueva tabla'!$F$15</f>
        <v>395296.34380035457</v>
      </c>
      <c r="R352">
        <f>'[1]Nueva tabla'!$F$16</f>
        <v>1.8816569198676071E-23</v>
      </c>
      <c r="S352">
        <f>'[1]Nueva tabla'!$F$17</f>
        <v>75.459702693218077</v>
      </c>
      <c r="T352">
        <f>'[1]Nueva tabla'!$F$18</f>
        <v>0.37981143542410706</v>
      </c>
      <c r="U352">
        <f>'[1]Nueva tabla'!$F$19</f>
        <v>1.9771843893872742E-10</v>
      </c>
      <c r="V352">
        <f>'[1]Nueva tabla'!$F$20</f>
        <v>3.2285156106127257E-10</v>
      </c>
      <c r="W352">
        <f>'[1]Nueva tabla'!$F$21</f>
        <v>3.8029804193075631E-10</v>
      </c>
      <c r="X352">
        <f>'[1]Nueva tabla'!$F$22</f>
        <v>3.8029804193075631E-10</v>
      </c>
      <c r="Y352">
        <f>'[1]Nueva tabla'!$F$23</f>
        <v>108.44793160812431</v>
      </c>
      <c r="Z352">
        <f>'[1]Nueva tabla'!$F$24</f>
        <v>110.47483839754317</v>
      </c>
      <c r="AA352">
        <f>'[1]Nueva tabla'!$F$27</f>
        <v>99</v>
      </c>
      <c r="AB352">
        <f>'[1]Nueva tabla'!$F$28</f>
        <v>1</v>
      </c>
      <c r="AC352">
        <f>'[1]Nueva tabla'!$F$29</f>
        <v>3.2530000000000001</v>
      </c>
    </row>
    <row r="353" spans="1:29" x14ac:dyDescent="0.35">
      <c r="A353" t="s">
        <v>43</v>
      </c>
      <c r="B353" t="str">
        <f t="shared" si="45"/>
        <v>C1</v>
      </c>
      <c r="C353">
        <v>0</v>
      </c>
      <c r="D353">
        <v>80</v>
      </c>
      <c r="E353">
        <v>0.57851256102725401</v>
      </c>
      <c r="F353" t="s">
        <v>42</v>
      </c>
      <c r="G353" s="4">
        <f>1.5406*10^-10</f>
        <v>1.5406000000000001E-10</v>
      </c>
      <c r="H353" s="4">
        <v>1</v>
      </c>
      <c r="I353" s="4">
        <f t="shared" si="47"/>
        <v>3.2486E-10</v>
      </c>
      <c r="J353" s="4">
        <f t="shared" si="48"/>
        <v>5.2056999999999999E-10</v>
      </c>
      <c r="K353" s="4">
        <f t="shared" si="49"/>
        <v>3.3000000000000004E-8</v>
      </c>
      <c r="L353">
        <f>'[1]Nueva tabla'!$F$10</f>
        <v>6.4818509959752269E-11</v>
      </c>
      <c r="M353">
        <f>'[1]Nueva tabla'!$F$11</f>
        <v>1.6024441297789818</v>
      </c>
      <c r="N353">
        <f>'[1]Nueva tabla'!$F$12</f>
        <v>4.7576173409026953E-29</v>
      </c>
      <c r="O353" t="str">
        <f>'[1]Nueva tabla'!$F$13</f>
        <v>?</v>
      </c>
      <c r="P353">
        <f>'[1]Nueva tabla'!$F$14</f>
        <v>1.0190640232060284</v>
      </c>
      <c r="Q353">
        <f>'[1]Nueva tabla'!$F$15</f>
        <v>395296.34380035457</v>
      </c>
      <c r="R353">
        <f>'[1]Nueva tabla'!$F$16</f>
        <v>1.8816569198676071E-23</v>
      </c>
      <c r="S353">
        <f>'[1]Nueva tabla'!$F$17</f>
        <v>75.459702693218077</v>
      </c>
      <c r="T353">
        <f>'[1]Nueva tabla'!$F$18</f>
        <v>0.37981143542410706</v>
      </c>
      <c r="U353">
        <f>'[1]Nueva tabla'!$F$19</f>
        <v>1.9771843893872742E-10</v>
      </c>
      <c r="V353">
        <f>'[1]Nueva tabla'!$F$20</f>
        <v>3.2285156106127257E-10</v>
      </c>
      <c r="W353">
        <f>'[1]Nueva tabla'!$F$21</f>
        <v>3.8029804193075631E-10</v>
      </c>
      <c r="X353">
        <f>'[1]Nueva tabla'!$F$22</f>
        <v>3.8029804193075631E-10</v>
      </c>
      <c r="Y353">
        <f>'[1]Nueva tabla'!$F$23</f>
        <v>108.44793160812431</v>
      </c>
      <c r="Z353">
        <f>'[1]Nueva tabla'!$F$24</f>
        <v>110.47483839754317</v>
      </c>
      <c r="AA353">
        <f>'[1]Nueva tabla'!$F$27</f>
        <v>99</v>
      </c>
      <c r="AB353">
        <f>'[1]Nueva tabla'!$F$28</f>
        <v>1</v>
      </c>
      <c r="AC353">
        <f>'[1]Nueva tabla'!$F$29</f>
        <v>3.2530000000000001</v>
      </c>
    </row>
    <row r="354" spans="1:29" x14ac:dyDescent="0.35">
      <c r="A354" t="s">
        <v>43</v>
      </c>
      <c r="B354" t="str">
        <f t="shared" si="45"/>
        <v>C1</v>
      </c>
      <c r="C354">
        <v>1</v>
      </c>
      <c r="D354">
        <v>80</v>
      </c>
      <c r="E354">
        <v>0</v>
      </c>
      <c r="F354" t="s">
        <v>42</v>
      </c>
      <c r="G354" s="4">
        <f t="shared" ref="G354:G417" si="53">1.5406*10^-10</f>
        <v>1.5406000000000001E-10</v>
      </c>
      <c r="H354" s="4">
        <v>1</v>
      </c>
      <c r="I354" s="4">
        <f t="shared" si="47"/>
        <v>3.2486E-10</v>
      </c>
      <c r="J354" s="4">
        <f t="shared" si="48"/>
        <v>5.2056999999999999E-10</v>
      </c>
      <c r="K354" s="4">
        <f t="shared" si="49"/>
        <v>3.3000000000000004E-8</v>
      </c>
      <c r="L354">
        <f>'[1]Nueva tabla'!$F$10</f>
        <v>6.4818509959752269E-11</v>
      </c>
      <c r="M354">
        <f>'[1]Nueva tabla'!$F$11</f>
        <v>1.6024441297789818</v>
      </c>
      <c r="N354">
        <f>'[1]Nueva tabla'!$F$12</f>
        <v>4.7576173409026953E-29</v>
      </c>
      <c r="O354" t="str">
        <f>'[1]Nueva tabla'!$F$13</f>
        <v>?</v>
      </c>
      <c r="P354">
        <f>'[1]Nueva tabla'!$F$14</f>
        <v>1.0190640232060284</v>
      </c>
      <c r="Q354">
        <f>'[1]Nueva tabla'!$F$15</f>
        <v>395296.34380035457</v>
      </c>
      <c r="R354">
        <f>'[1]Nueva tabla'!$F$16</f>
        <v>1.8816569198676071E-23</v>
      </c>
      <c r="S354">
        <f>'[1]Nueva tabla'!$F$17</f>
        <v>75.459702693218077</v>
      </c>
      <c r="T354">
        <f>'[1]Nueva tabla'!$F$18</f>
        <v>0.37981143542410706</v>
      </c>
      <c r="U354">
        <f>'[1]Nueva tabla'!$F$19</f>
        <v>1.9771843893872742E-10</v>
      </c>
      <c r="V354">
        <f>'[1]Nueva tabla'!$F$20</f>
        <v>3.2285156106127257E-10</v>
      </c>
      <c r="W354">
        <f>'[1]Nueva tabla'!$F$21</f>
        <v>3.8029804193075631E-10</v>
      </c>
      <c r="X354">
        <f>'[1]Nueva tabla'!$F$22</f>
        <v>3.8029804193075631E-10</v>
      </c>
      <c r="Y354">
        <f>'[1]Nueva tabla'!$F$23</f>
        <v>108.44793160812431</v>
      </c>
      <c r="Z354">
        <f>'[1]Nueva tabla'!$F$24</f>
        <v>110.47483839754317</v>
      </c>
      <c r="AA354">
        <f>'[1]Nueva tabla'!$F$27</f>
        <v>99</v>
      </c>
      <c r="AB354">
        <f>'[1]Nueva tabla'!$F$28</f>
        <v>1</v>
      </c>
      <c r="AC354">
        <f>'[1]Nueva tabla'!$F$29</f>
        <v>3.2530000000000001</v>
      </c>
    </row>
    <row r="355" spans="1:29" x14ac:dyDescent="0.35">
      <c r="A355" t="s">
        <v>43</v>
      </c>
      <c r="B355" t="str">
        <f t="shared" si="45"/>
        <v>C1</v>
      </c>
      <c r="C355">
        <v>2</v>
      </c>
      <c r="D355">
        <v>80</v>
      </c>
      <c r="E355">
        <v>0.53719016440133904</v>
      </c>
      <c r="F355" t="s">
        <v>42</v>
      </c>
      <c r="G355" s="4">
        <f t="shared" si="53"/>
        <v>1.5406000000000001E-10</v>
      </c>
      <c r="H355" s="4">
        <v>1</v>
      </c>
      <c r="I355" s="4">
        <f t="shared" si="47"/>
        <v>3.2486E-10</v>
      </c>
      <c r="J355" s="4">
        <f t="shared" si="48"/>
        <v>5.2056999999999999E-10</v>
      </c>
      <c r="K355" s="4">
        <f t="shared" si="49"/>
        <v>3.3000000000000004E-8</v>
      </c>
      <c r="L355">
        <f>'[1]Nueva tabla'!$F$10</f>
        <v>6.4818509959752269E-11</v>
      </c>
      <c r="M355">
        <f>'[1]Nueva tabla'!$F$11</f>
        <v>1.6024441297789818</v>
      </c>
      <c r="N355">
        <f>'[1]Nueva tabla'!$F$12</f>
        <v>4.7576173409026953E-29</v>
      </c>
      <c r="O355" t="str">
        <f>'[1]Nueva tabla'!$F$13</f>
        <v>?</v>
      </c>
      <c r="P355">
        <f>'[1]Nueva tabla'!$F$14</f>
        <v>1.0190640232060284</v>
      </c>
      <c r="Q355">
        <f>'[1]Nueva tabla'!$F$15</f>
        <v>395296.34380035457</v>
      </c>
      <c r="R355">
        <f>'[1]Nueva tabla'!$F$16</f>
        <v>1.8816569198676071E-23</v>
      </c>
      <c r="S355">
        <f>'[1]Nueva tabla'!$F$17</f>
        <v>75.459702693218077</v>
      </c>
      <c r="T355">
        <f>'[1]Nueva tabla'!$F$18</f>
        <v>0.37981143542410706</v>
      </c>
      <c r="U355">
        <f>'[1]Nueva tabla'!$F$19</f>
        <v>1.9771843893872742E-10</v>
      </c>
      <c r="V355">
        <f>'[1]Nueva tabla'!$F$20</f>
        <v>3.2285156106127257E-10</v>
      </c>
      <c r="W355">
        <f>'[1]Nueva tabla'!$F$21</f>
        <v>3.8029804193075631E-10</v>
      </c>
      <c r="X355">
        <f>'[1]Nueva tabla'!$F$22</f>
        <v>3.8029804193075631E-10</v>
      </c>
      <c r="Y355">
        <f>'[1]Nueva tabla'!$F$23</f>
        <v>108.44793160812431</v>
      </c>
      <c r="Z355">
        <f>'[1]Nueva tabla'!$F$24</f>
        <v>110.47483839754317</v>
      </c>
      <c r="AA355">
        <f>'[1]Nueva tabla'!$F$27</f>
        <v>99</v>
      </c>
      <c r="AB355">
        <f>'[1]Nueva tabla'!$F$28</f>
        <v>1</v>
      </c>
      <c r="AC355">
        <f>'[1]Nueva tabla'!$F$29</f>
        <v>3.2530000000000001</v>
      </c>
    </row>
    <row r="356" spans="1:29" x14ac:dyDescent="0.35">
      <c r="A356" t="s">
        <v>43</v>
      </c>
      <c r="B356" t="str">
        <f t="shared" si="45"/>
        <v>C1</v>
      </c>
      <c r="C356">
        <v>3</v>
      </c>
      <c r="D356">
        <v>80</v>
      </c>
      <c r="E356">
        <v>2.3966942935591899</v>
      </c>
      <c r="F356" t="s">
        <v>42</v>
      </c>
      <c r="G356" s="4">
        <f t="shared" si="53"/>
        <v>1.5406000000000001E-10</v>
      </c>
      <c r="H356" s="4">
        <v>1</v>
      </c>
      <c r="I356" s="4">
        <f t="shared" si="47"/>
        <v>3.2486E-10</v>
      </c>
      <c r="J356" s="4">
        <f t="shared" si="48"/>
        <v>5.2056999999999999E-10</v>
      </c>
      <c r="K356" s="4">
        <f t="shared" si="49"/>
        <v>3.3000000000000004E-8</v>
      </c>
      <c r="L356">
        <f>'[1]Nueva tabla'!$F$10</f>
        <v>6.4818509959752269E-11</v>
      </c>
      <c r="M356">
        <f>'[1]Nueva tabla'!$F$11</f>
        <v>1.6024441297789818</v>
      </c>
      <c r="N356">
        <f>'[1]Nueva tabla'!$F$12</f>
        <v>4.7576173409026953E-29</v>
      </c>
      <c r="O356" t="str">
        <f>'[1]Nueva tabla'!$F$13</f>
        <v>?</v>
      </c>
      <c r="P356">
        <f>'[1]Nueva tabla'!$F$14</f>
        <v>1.0190640232060284</v>
      </c>
      <c r="Q356">
        <f>'[1]Nueva tabla'!$F$15</f>
        <v>395296.34380035457</v>
      </c>
      <c r="R356">
        <f>'[1]Nueva tabla'!$F$16</f>
        <v>1.8816569198676071E-23</v>
      </c>
      <c r="S356">
        <f>'[1]Nueva tabla'!$F$17</f>
        <v>75.459702693218077</v>
      </c>
      <c r="T356">
        <f>'[1]Nueva tabla'!$F$18</f>
        <v>0.37981143542410706</v>
      </c>
      <c r="U356">
        <f>'[1]Nueva tabla'!$F$19</f>
        <v>1.9771843893872742E-10</v>
      </c>
      <c r="V356">
        <f>'[1]Nueva tabla'!$F$20</f>
        <v>3.2285156106127257E-10</v>
      </c>
      <c r="W356">
        <f>'[1]Nueva tabla'!$F$21</f>
        <v>3.8029804193075631E-10</v>
      </c>
      <c r="X356">
        <f>'[1]Nueva tabla'!$F$22</f>
        <v>3.8029804193075631E-10</v>
      </c>
      <c r="Y356">
        <f>'[1]Nueva tabla'!$F$23</f>
        <v>108.44793160812431</v>
      </c>
      <c r="Z356">
        <f>'[1]Nueva tabla'!$F$24</f>
        <v>110.47483839754317</v>
      </c>
      <c r="AA356">
        <f>'[1]Nueva tabla'!$F$27</f>
        <v>99</v>
      </c>
      <c r="AB356">
        <f>'[1]Nueva tabla'!$F$28</f>
        <v>1</v>
      </c>
      <c r="AC356">
        <f>'[1]Nueva tabla'!$F$29</f>
        <v>3.2530000000000001</v>
      </c>
    </row>
    <row r="357" spans="1:29" x14ac:dyDescent="0.35">
      <c r="A357" t="s">
        <v>43</v>
      </c>
      <c r="B357" t="str">
        <f t="shared" si="45"/>
        <v>C1</v>
      </c>
      <c r="C357">
        <v>4</v>
      </c>
      <c r="D357">
        <v>80</v>
      </c>
      <c r="E357">
        <v>2.7272727227648401</v>
      </c>
      <c r="F357" t="s">
        <v>42</v>
      </c>
      <c r="G357" s="4">
        <f t="shared" si="53"/>
        <v>1.5406000000000001E-10</v>
      </c>
      <c r="H357" s="4">
        <v>1</v>
      </c>
      <c r="I357" s="4">
        <f t="shared" si="47"/>
        <v>3.2486E-10</v>
      </c>
      <c r="J357" s="4">
        <f t="shared" si="48"/>
        <v>5.2056999999999999E-10</v>
      </c>
      <c r="K357" s="4">
        <f t="shared" si="49"/>
        <v>3.3000000000000004E-8</v>
      </c>
      <c r="L357">
        <f>'[1]Nueva tabla'!$F$10</f>
        <v>6.4818509959752269E-11</v>
      </c>
      <c r="M357">
        <f>'[1]Nueva tabla'!$F$11</f>
        <v>1.6024441297789818</v>
      </c>
      <c r="N357">
        <f>'[1]Nueva tabla'!$F$12</f>
        <v>4.7576173409026953E-29</v>
      </c>
      <c r="O357" t="str">
        <f>'[1]Nueva tabla'!$F$13</f>
        <v>?</v>
      </c>
      <c r="P357">
        <f>'[1]Nueva tabla'!$F$14</f>
        <v>1.0190640232060284</v>
      </c>
      <c r="Q357">
        <f>'[1]Nueva tabla'!$F$15</f>
        <v>395296.34380035457</v>
      </c>
      <c r="R357">
        <f>'[1]Nueva tabla'!$F$16</f>
        <v>1.8816569198676071E-23</v>
      </c>
      <c r="S357">
        <f>'[1]Nueva tabla'!$F$17</f>
        <v>75.459702693218077</v>
      </c>
      <c r="T357">
        <f>'[1]Nueva tabla'!$F$18</f>
        <v>0.37981143542410706</v>
      </c>
      <c r="U357">
        <f>'[1]Nueva tabla'!$F$19</f>
        <v>1.9771843893872742E-10</v>
      </c>
      <c r="V357">
        <f>'[1]Nueva tabla'!$F$20</f>
        <v>3.2285156106127257E-10</v>
      </c>
      <c r="W357">
        <f>'[1]Nueva tabla'!$F$21</f>
        <v>3.8029804193075631E-10</v>
      </c>
      <c r="X357">
        <f>'[1]Nueva tabla'!$F$22</f>
        <v>3.8029804193075631E-10</v>
      </c>
      <c r="Y357">
        <f>'[1]Nueva tabla'!$F$23</f>
        <v>108.44793160812431</v>
      </c>
      <c r="Z357">
        <f>'[1]Nueva tabla'!$F$24</f>
        <v>110.47483839754317</v>
      </c>
      <c r="AA357">
        <f>'[1]Nueva tabla'!$F$27</f>
        <v>99</v>
      </c>
      <c r="AB357">
        <f>'[1]Nueva tabla'!$F$28</f>
        <v>1</v>
      </c>
      <c r="AC357">
        <f>'[1]Nueva tabla'!$F$29</f>
        <v>3.2530000000000001</v>
      </c>
    </row>
    <row r="358" spans="1:29" x14ac:dyDescent="0.35">
      <c r="A358" t="s">
        <v>43</v>
      </c>
      <c r="B358" t="str">
        <f t="shared" si="45"/>
        <v>C1</v>
      </c>
      <c r="C358">
        <v>5</v>
      </c>
      <c r="D358">
        <v>80</v>
      </c>
      <c r="E358">
        <v>3.5537191676798101</v>
      </c>
      <c r="F358" t="s">
        <v>42</v>
      </c>
      <c r="G358" s="4">
        <f t="shared" si="53"/>
        <v>1.5406000000000001E-10</v>
      </c>
      <c r="H358" s="4">
        <v>1</v>
      </c>
      <c r="I358" s="4">
        <f t="shared" si="47"/>
        <v>3.2486E-10</v>
      </c>
      <c r="J358" s="4">
        <f t="shared" si="48"/>
        <v>5.2056999999999999E-10</v>
      </c>
      <c r="K358" s="4">
        <f t="shared" si="49"/>
        <v>3.3000000000000004E-8</v>
      </c>
      <c r="L358">
        <f>'[1]Nueva tabla'!$F$10</f>
        <v>6.4818509959752269E-11</v>
      </c>
      <c r="M358">
        <f>'[1]Nueva tabla'!$F$11</f>
        <v>1.6024441297789818</v>
      </c>
      <c r="N358">
        <f>'[1]Nueva tabla'!$F$12</f>
        <v>4.7576173409026953E-29</v>
      </c>
      <c r="O358" t="str">
        <f>'[1]Nueva tabla'!$F$13</f>
        <v>?</v>
      </c>
      <c r="P358">
        <f>'[1]Nueva tabla'!$F$14</f>
        <v>1.0190640232060284</v>
      </c>
      <c r="Q358">
        <f>'[1]Nueva tabla'!$F$15</f>
        <v>395296.34380035457</v>
      </c>
      <c r="R358">
        <f>'[1]Nueva tabla'!$F$16</f>
        <v>1.8816569198676071E-23</v>
      </c>
      <c r="S358">
        <f>'[1]Nueva tabla'!$F$17</f>
        <v>75.459702693218077</v>
      </c>
      <c r="T358">
        <f>'[1]Nueva tabla'!$F$18</f>
        <v>0.37981143542410706</v>
      </c>
      <c r="U358">
        <f>'[1]Nueva tabla'!$F$19</f>
        <v>1.9771843893872742E-10</v>
      </c>
      <c r="V358">
        <f>'[1]Nueva tabla'!$F$20</f>
        <v>3.2285156106127257E-10</v>
      </c>
      <c r="W358">
        <f>'[1]Nueva tabla'!$F$21</f>
        <v>3.8029804193075631E-10</v>
      </c>
      <c r="X358">
        <f>'[1]Nueva tabla'!$F$22</f>
        <v>3.8029804193075631E-10</v>
      </c>
      <c r="Y358">
        <f>'[1]Nueva tabla'!$F$23</f>
        <v>108.44793160812431</v>
      </c>
      <c r="Z358">
        <f>'[1]Nueva tabla'!$F$24</f>
        <v>110.47483839754317</v>
      </c>
      <c r="AA358">
        <f>'[1]Nueva tabla'!$F$27</f>
        <v>99</v>
      </c>
      <c r="AB358">
        <f>'[1]Nueva tabla'!$F$28</f>
        <v>1</v>
      </c>
      <c r="AC358">
        <f>'[1]Nueva tabla'!$F$29</f>
        <v>3.2530000000000001</v>
      </c>
    </row>
    <row r="359" spans="1:29" x14ac:dyDescent="0.35">
      <c r="A359" t="s">
        <v>43</v>
      </c>
      <c r="B359" t="str">
        <f t="shared" si="45"/>
        <v>C1</v>
      </c>
      <c r="C359">
        <v>6</v>
      </c>
      <c r="D359">
        <v>80</v>
      </c>
      <c r="E359">
        <v>3.6776861096236599</v>
      </c>
      <c r="F359" t="s">
        <v>42</v>
      </c>
      <c r="G359" s="4">
        <f t="shared" si="53"/>
        <v>1.5406000000000001E-10</v>
      </c>
      <c r="H359" s="4">
        <v>1</v>
      </c>
      <c r="I359" s="4">
        <f t="shared" si="47"/>
        <v>3.2486E-10</v>
      </c>
      <c r="J359" s="4">
        <f t="shared" si="48"/>
        <v>5.2056999999999999E-10</v>
      </c>
      <c r="K359" s="4">
        <f t="shared" si="49"/>
        <v>3.3000000000000004E-8</v>
      </c>
      <c r="L359">
        <f>'[1]Nueva tabla'!$F$10</f>
        <v>6.4818509959752269E-11</v>
      </c>
      <c r="M359">
        <f>'[1]Nueva tabla'!$F$11</f>
        <v>1.6024441297789818</v>
      </c>
      <c r="N359">
        <f>'[1]Nueva tabla'!$F$12</f>
        <v>4.7576173409026953E-29</v>
      </c>
      <c r="O359" t="str">
        <f>'[1]Nueva tabla'!$F$13</f>
        <v>?</v>
      </c>
      <c r="P359">
        <f>'[1]Nueva tabla'!$F$14</f>
        <v>1.0190640232060284</v>
      </c>
      <c r="Q359">
        <f>'[1]Nueva tabla'!$F$15</f>
        <v>395296.34380035457</v>
      </c>
      <c r="R359">
        <f>'[1]Nueva tabla'!$F$16</f>
        <v>1.8816569198676071E-23</v>
      </c>
      <c r="S359">
        <f>'[1]Nueva tabla'!$F$17</f>
        <v>75.459702693218077</v>
      </c>
      <c r="T359">
        <f>'[1]Nueva tabla'!$F$18</f>
        <v>0.37981143542410706</v>
      </c>
      <c r="U359">
        <f>'[1]Nueva tabla'!$F$19</f>
        <v>1.9771843893872742E-10</v>
      </c>
      <c r="V359">
        <f>'[1]Nueva tabla'!$F$20</f>
        <v>3.2285156106127257E-10</v>
      </c>
      <c r="W359">
        <f>'[1]Nueva tabla'!$F$21</f>
        <v>3.8029804193075631E-10</v>
      </c>
      <c r="X359">
        <f>'[1]Nueva tabla'!$F$22</f>
        <v>3.8029804193075631E-10</v>
      </c>
      <c r="Y359">
        <f>'[1]Nueva tabla'!$F$23</f>
        <v>108.44793160812431</v>
      </c>
      <c r="Z359">
        <f>'[1]Nueva tabla'!$F$24</f>
        <v>110.47483839754317</v>
      </c>
      <c r="AA359">
        <f>'[1]Nueva tabla'!$F$27</f>
        <v>99</v>
      </c>
      <c r="AB359">
        <f>'[1]Nueva tabla'!$F$28</f>
        <v>1</v>
      </c>
      <c r="AC359">
        <f>'[1]Nueva tabla'!$F$29</f>
        <v>3.2530000000000001</v>
      </c>
    </row>
    <row r="360" spans="1:29" x14ac:dyDescent="0.35">
      <c r="A360" t="s">
        <v>43</v>
      </c>
      <c r="B360" t="str">
        <f t="shared" si="45"/>
        <v>C1</v>
      </c>
      <c r="C360">
        <v>7</v>
      </c>
      <c r="D360">
        <v>80</v>
      </c>
      <c r="E360">
        <v>4.0082645388293203</v>
      </c>
      <c r="F360" t="s">
        <v>42</v>
      </c>
      <c r="G360" s="4">
        <f t="shared" si="53"/>
        <v>1.5406000000000001E-10</v>
      </c>
      <c r="H360" s="4">
        <v>1</v>
      </c>
      <c r="I360" s="4">
        <f t="shared" si="47"/>
        <v>3.2486E-10</v>
      </c>
      <c r="J360" s="4">
        <f t="shared" si="48"/>
        <v>5.2056999999999999E-10</v>
      </c>
      <c r="K360" s="4">
        <f t="shared" si="49"/>
        <v>3.3000000000000004E-8</v>
      </c>
      <c r="L360">
        <f>'[1]Nueva tabla'!$F$10</f>
        <v>6.4818509959752269E-11</v>
      </c>
      <c r="M360">
        <f>'[1]Nueva tabla'!$F$11</f>
        <v>1.6024441297789818</v>
      </c>
      <c r="N360">
        <f>'[1]Nueva tabla'!$F$12</f>
        <v>4.7576173409026953E-29</v>
      </c>
      <c r="O360" t="str">
        <f>'[1]Nueva tabla'!$F$13</f>
        <v>?</v>
      </c>
      <c r="P360">
        <f>'[1]Nueva tabla'!$F$14</f>
        <v>1.0190640232060284</v>
      </c>
      <c r="Q360">
        <f>'[1]Nueva tabla'!$F$15</f>
        <v>395296.34380035457</v>
      </c>
      <c r="R360">
        <f>'[1]Nueva tabla'!$F$16</f>
        <v>1.8816569198676071E-23</v>
      </c>
      <c r="S360">
        <f>'[1]Nueva tabla'!$F$17</f>
        <v>75.459702693218077</v>
      </c>
      <c r="T360">
        <f>'[1]Nueva tabla'!$F$18</f>
        <v>0.37981143542410706</v>
      </c>
      <c r="U360">
        <f>'[1]Nueva tabla'!$F$19</f>
        <v>1.9771843893872742E-10</v>
      </c>
      <c r="V360">
        <f>'[1]Nueva tabla'!$F$20</f>
        <v>3.2285156106127257E-10</v>
      </c>
      <c r="W360">
        <f>'[1]Nueva tabla'!$F$21</f>
        <v>3.8029804193075631E-10</v>
      </c>
      <c r="X360">
        <f>'[1]Nueva tabla'!$F$22</f>
        <v>3.8029804193075631E-10</v>
      </c>
      <c r="Y360">
        <f>'[1]Nueva tabla'!$F$23</f>
        <v>108.44793160812431</v>
      </c>
      <c r="Z360">
        <f>'[1]Nueva tabla'!$F$24</f>
        <v>110.47483839754317</v>
      </c>
      <c r="AA360">
        <f>'[1]Nueva tabla'!$F$27</f>
        <v>99</v>
      </c>
      <c r="AB360">
        <f>'[1]Nueva tabla'!$F$28</f>
        <v>1</v>
      </c>
      <c r="AC360">
        <f>'[1]Nueva tabla'!$F$29</f>
        <v>3.2530000000000001</v>
      </c>
    </row>
    <row r="361" spans="1:29" s="7" customFormat="1" x14ac:dyDescent="0.35">
      <c r="A361" s="7" t="s">
        <v>43</v>
      </c>
      <c r="B361" s="7" t="str">
        <f t="shared" si="45"/>
        <v>C1</v>
      </c>
      <c r="C361" s="7">
        <v>8</v>
      </c>
      <c r="D361" s="7">
        <v>80</v>
      </c>
      <c r="E361" s="7">
        <v>4.0909090841472597</v>
      </c>
      <c r="F361" t="s">
        <v>42</v>
      </c>
      <c r="G361" s="8">
        <f t="shared" si="53"/>
        <v>1.5406000000000001E-10</v>
      </c>
      <c r="H361" s="8">
        <v>1</v>
      </c>
      <c r="I361" s="8">
        <f t="shared" si="47"/>
        <v>3.2486E-10</v>
      </c>
      <c r="J361" s="8">
        <f t="shared" si="48"/>
        <v>5.2056999999999999E-10</v>
      </c>
      <c r="K361" s="8">
        <f t="shared" si="49"/>
        <v>3.3000000000000004E-8</v>
      </c>
      <c r="L361" s="7">
        <f>'[1]Nueva tabla'!$F$10</f>
        <v>6.4818509959752269E-11</v>
      </c>
      <c r="M361" s="7">
        <f>'[1]Nueva tabla'!$F$11</f>
        <v>1.6024441297789818</v>
      </c>
      <c r="N361" s="7">
        <f>'[1]Nueva tabla'!$F$12</f>
        <v>4.7576173409026953E-29</v>
      </c>
      <c r="O361" s="7" t="str">
        <f>'[1]Nueva tabla'!$F$13</f>
        <v>?</v>
      </c>
      <c r="P361" s="7">
        <f>'[1]Nueva tabla'!$F$14</f>
        <v>1.0190640232060284</v>
      </c>
      <c r="Q361" s="7">
        <f>'[1]Nueva tabla'!$F$15</f>
        <v>395296.34380035457</v>
      </c>
      <c r="R361" s="7">
        <f>'[1]Nueva tabla'!$F$16</f>
        <v>1.8816569198676071E-23</v>
      </c>
      <c r="S361" s="7">
        <f>'[1]Nueva tabla'!$F$17</f>
        <v>75.459702693218077</v>
      </c>
      <c r="T361" s="7">
        <f>'[1]Nueva tabla'!$F$18</f>
        <v>0.37981143542410706</v>
      </c>
      <c r="U361" s="7">
        <f>'[1]Nueva tabla'!$F$19</f>
        <v>1.9771843893872742E-10</v>
      </c>
      <c r="V361" s="7">
        <f>'[1]Nueva tabla'!$F$20</f>
        <v>3.2285156106127257E-10</v>
      </c>
      <c r="W361" s="7">
        <f>'[1]Nueva tabla'!$F$21</f>
        <v>3.8029804193075631E-10</v>
      </c>
      <c r="X361" s="7">
        <f>'[1]Nueva tabla'!$F$22</f>
        <v>3.8029804193075631E-10</v>
      </c>
      <c r="Y361" s="7">
        <f>'[1]Nueva tabla'!$F$23</f>
        <v>108.44793160812431</v>
      </c>
      <c r="Z361" s="7">
        <f>'[1]Nueva tabla'!$F$24</f>
        <v>110.47483839754317</v>
      </c>
      <c r="AA361" s="7">
        <f>'[1]Nueva tabla'!$F$27</f>
        <v>99</v>
      </c>
      <c r="AB361" s="7">
        <f>'[1]Nueva tabla'!$F$28</f>
        <v>1</v>
      </c>
      <c r="AC361" s="7">
        <f>'[1]Nueva tabla'!$F$29</f>
        <v>3.2530000000000001</v>
      </c>
    </row>
    <row r="362" spans="1:29" x14ac:dyDescent="0.35">
      <c r="A362" t="s">
        <v>44</v>
      </c>
      <c r="B362" t="str">
        <f t="shared" si="45"/>
        <v>C5</v>
      </c>
      <c r="C362">
        <v>0</v>
      </c>
      <c r="D362">
        <v>0</v>
      </c>
      <c r="E362">
        <v>0</v>
      </c>
      <c r="F362" t="s">
        <v>42</v>
      </c>
      <c r="G362" s="4">
        <f t="shared" si="53"/>
        <v>1.5406000000000001E-10</v>
      </c>
      <c r="H362" s="4">
        <v>1</v>
      </c>
      <c r="I362" s="4">
        <f t="shared" si="47"/>
        <v>3.2486E-10</v>
      </c>
      <c r="J362" s="4">
        <f t="shared" ref="J362:J397" si="54">5.20543*10^-10</f>
        <v>5.2054299999999997E-10</v>
      </c>
      <c r="K362" s="4">
        <f t="shared" ref="K362:K397" si="55">25*10^-9</f>
        <v>2.5000000000000002E-8</v>
      </c>
      <c r="L362">
        <f>'[1]Nueva tabla'!$G$10</f>
        <v>6.4818509959752269E-11</v>
      </c>
      <c r="M362">
        <f>'[1]Nueva tabla'!$G$11</f>
        <v>1.6023610170534999</v>
      </c>
      <c r="N362">
        <f>'[1]Nueva tabla'!$G$12</f>
        <v>4.7573705812580663E-29</v>
      </c>
      <c r="O362" t="str">
        <f>'[1]Nueva tabla'!$G$13</f>
        <v>?</v>
      </c>
      <c r="P362">
        <f>'[1]Nueva tabla'!$G$14</f>
        <v>1.0191168809500122</v>
      </c>
      <c r="Q362">
        <f>'[1]Nueva tabla'!$G$15</f>
        <v>171879.2815344994</v>
      </c>
      <c r="R362">
        <f>'[1]Nueva tabla'!$G$16</f>
        <v>8.1812308687234216E-24</v>
      </c>
      <c r="S362">
        <f>'[1]Nueva tabla'!$G$17</f>
        <v>75.463616706032994</v>
      </c>
      <c r="T362">
        <f>'[1]Nueva tabla'!$G$18</f>
        <v>0.37982490212966014</v>
      </c>
      <c r="U362">
        <f>'[1]Nueva tabla'!$G$19</f>
        <v>1.9771519402927968E-10</v>
      </c>
      <c r="V362">
        <f>'[1]Nueva tabla'!$G$20</f>
        <v>3.2282780597072029E-10</v>
      </c>
      <c r="W362">
        <f>'[1]Nueva tabla'!$G$21</f>
        <v>3.8029635489974883E-10</v>
      </c>
      <c r="X362">
        <f>'[1]Nueva tabla'!$F$22</f>
        <v>3.8029804193075631E-10</v>
      </c>
      <c r="Y362" s="6">
        <f>'[1]Nueva tabla'!$G$23</f>
        <v>108.44511250783229</v>
      </c>
      <c r="Z362">
        <f>'[1]Nueva tabla'!$G$24</f>
        <v>110.4775481637089</v>
      </c>
      <c r="AA362">
        <f>'[1]Nueva tabla'!$G$27</f>
        <v>95</v>
      </c>
      <c r="AB362">
        <f>'[1]Nueva tabla'!$G$28</f>
        <v>5</v>
      </c>
      <c r="AC362">
        <f>'[1]Nueva tabla'!$G$29</f>
        <v>3.2690000000000001</v>
      </c>
    </row>
    <row r="363" spans="1:29" x14ac:dyDescent="0.35">
      <c r="A363" t="s">
        <v>44</v>
      </c>
      <c r="B363" t="str">
        <f t="shared" si="45"/>
        <v>C5</v>
      </c>
      <c r="C363">
        <v>1</v>
      </c>
      <c r="D363">
        <v>0</v>
      </c>
      <c r="E363">
        <v>3.8237738154613501</v>
      </c>
      <c r="F363" t="s">
        <v>42</v>
      </c>
      <c r="G363" s="4">
        <f t="shared" si="53"/>
        <v>1.5406000000000001E-10</v>
      </c>
      <c r="H363" s="4">
        <v>1</v>
      </c>
      <c r="I363" s="4">
        <f t="shared" si="47"/>
        <v>3.2486E-10</v>
      </c>
      <c r="J363" s="4">
        <f t="shared" si="54"/>
        <v>5.2054299999999997E-10</v>
      </c>
      <c r="K363" s="4">
        <f t="shared" si="55"/>
        <v>2.5000000000000002E-8</v>
      </c>
      <c r="L363">
        <f>'[1]Nueva tabla'!$G$10</f>
        <v>6.4818509959752269E-11</v>
      </c>
      <c r="M363">
        <f>'[1]Nueva tabla'!$G$11</f>
        <v>1.6023610170534999</v>
      </c>
      <c r="N363">
        <f>'[1]Nueva tabla'!$G$12</f>
        <v>4.7573705812580663E-29</v>
      </c>
      <c r="O363" t="str">
        <f>'[1]Nueva tabla'!$G$13</f>
        <v>?</v>
      </c>
      <c r="P363">
        <f>'[1]Nueva tabla'!$G$14</f>
        <v>1.0191168809500122</v>
      </c>
      <c r="Q363">
        <f>'[1]Nueva tabla'!$G$15</f>
        <v>171879.2815344994</v>
      </c>
      <c r="R363">
        <f>'[1]Nueva tabla'!$G$16</f>
        <v>8.1812308687234216E-24</v>
      </c>
      <c r="S363">
        <f>'[1]Nueva tabla'!$G$17</f>
        <v>75.463616706032994</v>
      </c>
      <c r="T363">
        <f>'[1]Nueva tabla'!$G$18</f>
        <v>0.37982490212966014</v>
      </c>
      <c r="U363">
        <f>'[1]Nueva tabla'!$G$19</f>
        <v>1.9771519402927968E-10</v>
      </c>
      <c r="V363">
        <f>'[1]Nueva tabla'!$G$20</f>
        <v>3.2282780597072029E-10</v>
      </c>
      <c r="W363">
        <f>'[1]Nueva tabla'!$G$21</f>
        <v>3.8029635489974883E-10</v>
      </c>
      <c r="X363">
        <f>'[1]Nueva tabla'!$F$22</f>
        <v>3.8029804193075631E-10</v>
      </c>
      <c r="Y363" s="6">
        <f>'[1]Nueva tabla'!$G$23</f>
        <v>108.44511250783229</v>
      </c>
      <c r="Z363">
        <f>'[1]Nueva tabla'!$G$24</f>
        <v>110.4775481637089</v>
      </c>
      <c r="AA363">
        <f>'[1]Nueva tabla'!$G$27</f>
        <v>95</v>
      </c>
      <c r="AB363">
        <f>'[1]Nueva tabla'!$G$28</f>
        <v>5</v>
      </c>
      <c r="AC363">
        <f>'[1]Nueva tabla'!$G$29</f>
        <v>3.2690000000000001</v>
      </c>
    </row>
    <row r="364" spans="1:29" x14ac:dyDescent="0.35">
      <c r="A364" t="s">
        <v>44</v>
      </c>
      <c r="B364" t="str">
        <f t="shared" si="45"/>
        <v>C5</v>
      </c>
      <c r="C364">
        <v>2</v>
      </c>
      <c r="D364">
        <v>0</v>
      </c>
      <c r="E364">
        <v>22.527015710723202</v>
      </c>
      <c r="F364" t="s">
        <v>42</v>
      </c>
      <c r="G364" s="4">
        <f t="shared" si="53"/>
        <v>1.5406000000000001E-10</v>
      </c>
      <c r="H364" s="4">
        <v>1</v>
      </c>
      <c r="I364" s="4">
        <f t="shared" si="47"/>
        <v>3.2486E-10</v>
      </c>
      <c r="J364" s="4">
        <f t="shared" si="54"/>
        <v>5.2054299999999997E-10</v>
      </c>
      <c r="K364" s="4">
        <f t="shared" si="55"/>
        <v>2.5000000000000002E-8</v>
      </c>
      <c r="L364">
        <f>'[1]Nueva tabla'!$G$10</f>
        <v>6.4818509959752269E-11</v>
      </c>
      <c r="M364">
        <f>'[1]Nueva tabla'!$G$11</f>
        <v>1.6023610170534999</v>
      </c>
      <c r="N364">
        <f>'[1]Nueva tabla'!$G$12</f>
        <v>4.7573705812580663E-29</v>
      </c>
      <c r="O364" t="str">
        <f>'[1]Nueva tabla'!$G$13</f>
        <v>?</v>
      </c>
      <c r="P364">
        <f>'[1]Nueva tabla'!$G$14</f>
        <v>1.0191168809500122</v>
      </c>
      <c r="Q364">
        <f>'[1]Nueva tabla'!$G$15</f>
        <v>171879.2815344994</v>
      </c>
      <c r="R364">
        <f>'[1]Nueva tabla'!$G$16</f>
        <v>8.1812308687234216E-24</v>
      </c>
      <c r="S364">
        <f>'[1]Nueva tabla'!$G$17</f>
        <v>75.463616706032994</v>
      </c>
      <c r="T364">
        <f>'[1]Nueva tabla'!$G$18</f>
        <v>0.37982490212966014</v>
      </c>
      <c r="U364">
        <f>'[1]Nueva tabla'!$G$19</f>
        <v>1.9771519402927968E-10</v>
      </c>
      <c r="V364">
        <f>'[1]Nueva tabla'!$G$20</f>
        <v>3.2282780597072029E-10</v>
      </c>
      <c r="W364">
        <f>'[1]Nueva tabla'!$G$21</f>
        <v>3.8029635489974883E-10</v>
      </c>
      <c r="X364">
        <f>'[1]Nueva tabla'!$F$22</f>
        <v>3.8029804193075631E-10</v>
      </c>
      <c r="Y364" s="6">
        <f>'[1]Nueva tabla'!$G$23</f>
        <v>108.44511250783229</v>
      </c>
      <c r="Z364">
        <f>'[1]Nueva tabla'!$G$24</f>
        <v>110.4775481637089</v>
      </c>
      <c r="AA364">
        <f>'[1]Nueva tabla'!$G$27</f>
        <v>95</v>
      </c>
      <c r="AB364">
        <f>'[1]Nueva tabla'!$G$28</f>
        <v>5</v>
      </c>
      <c r="AC364">
        <f>'[1]Nueva tabla'!$G$29</f>
        <v>3.2690000000000001</v>
      </c>
    </row>
    <row r="365" spans="1:29" x14ac:dyDescent="0.35">
      <c r="A365" t="s">
        <v>44</v>
      </c>
      <c r="B365" t="str">
        <f t="shared" si="45"/>
        <v>C5</v>
      </c>
      <c r="C365">
        <v>3</v>
      </c>
      <c r="D365">
        <v>0</v>
      </c>
      <c r="E365">
        <v>43.474646633416498</v>
      </c>
      <c r="F365" t="s">
        <v>42</v>
      </c>
      <c r="G365" s="4">
        <f t="shared" si="53"/>
        <v>1.5406000000000001E-10</v>
      </c>
      <c r="H365" s="4">
        <v>1</v>
      </c>
      <c r="I365" s="4">
        <f t="shared" si="47"/>
        <v>3.2486E-10</v>
      </c>
      <c r="J365" s="4">
        <f t="shared" si="54"/>
        <v>5.2054299999999997E-10</v>
      </c>
      <c r="K365" s="4">
        <f t="shared" si="55"/>
        <v>2.5000000000000002E-8</v>
      </c>
      <c r="L365">
        <f>'[1]Nueva tabla'!$G$10</f>
        <v>6.4818509959752269E-11</v>
      </c>
      <c r="M365">
        <f>'[1]Nueva tabla'!$G$11</f>
        <v>1.6023610170534999</v>
      </c>
      <c r="N365">
        <f>'[1]Nueva tabla'!$G$12</f>
        <v>4.7573705812580663E-29</v>
      </c>
      <c r="O365" t="str">
        <f>'[1]Nueva tabla'!$G$13</f>
        <v>?</v>
      </c>
      <c r="P365">
        <f>'[1]Nueva tabla'!$G$14</f>
        <v>1.0191168809500122</v>
      </c>
      <c r="Q365">
        <f>'[1]Nueva tabla'!$G$15</f>
        <v>171879.2815344994</v>
      </c>
      <c r="R365">
        <f>'[1]Nueva tabla'!$G$16</f>
        <v>8.1812308687234216E-24</v>
      </c>
      <c r="S365">
        <f>'[1]Nueva tabla'!$G$17</f>
        <v>75.463616706032994</v>
      </c>
      <c r="T365">
        <f>'[1]Nueva tabla'!$G$18</f>
        <v>0.37982490212966014</v>
      </c>
      <c r="U365">
        <f>'[1]Nueva tabla'!$G$19</f>
        <v>1.9771519402927968E-10</v>
      </c>
      <c r="V365">
        <f>'[1]Nueva tabla'!$G$20</f>
        <v>3.2282780597072029E-10</v>
      </c>
      <c r="W365">
        <f>'[1]Nueva tabla'!$G$21</f>
        <v>3.8029635489974883E-10</v>
      </c>
      <c r="X365">
        <f>'[1]Nueva tabla'!$F$22</f>
        <v>3.8029804193075631E-10</v>
      </c>
      <c r="Y365" s="6">
        <f>'[1]Nueva tabla'!$G$23</f>
        <v>108.44511250783229</v>
      </c>
      <c r="Z365">
        <f>'[1]Nueva tabla'!$G$24</f>
        <v>110.4775481637089</v>
      </c>
      <c r="AA365">
        <f>'[1]Nueva tabla'!$G$27</f>
        <v>95</v>
      </c>
      <c r="AB365">
        <f>'[1]Nueva tabla'!$G$28</f>
        <v>5</v>
      </c>
      <c r="AC365">
        <f>'[1]Nueva tabla'!$G$29</f>
        <v>3.2690000000000001</v>
      </c>
    </row>
    <row r="366" spans="1:29" x14ac:dyDescent="0.35">
      <c r="A366" t="s">
        <v>44</v>
      </c>
      <c r="B366" t="str">
        <f t="shared" si="45"/>
        <v>C5</v>
      </c>
      <c r="C366">
        <v>4</v>
      </c>
      <c r="D366">
        <v>0</v>
      </c>
      <c r="E366">
        <v>57.605985037406498</v>
      </c>
      <c r="F366" t="s">
        <v>42</v>
      </c>
      <c r="G366" s="4">
        <f t="shared" si="53"/>
        <v>1.5406000000000001E-10</v>
      </c>
      <c r="H366" s="4">
        <v>1</v>
      </c>
      <c r="I366" s="4">
        <f t="shared" si="47"/>
        <v>3.2486E-10</v>
      </c>
      <c r="J366" s="4">
        <f t="shared" si="54"/>
        <v>5.2054299999999997E-10</v>
      </c>
      <c r="K366" s="4">
        <f t="shared" si="55"/>
        <v>2.5000000000000002E-8</v>
      </c>
      <c r="L366">
        <f>'[1]Nueva tabla'!$G$10</f>
        <v>6.4818509959752269E-11</v>
      </c>
      <c r="M366">
        <f>'[1]Nueva tabla'!$G$11</f>
        <v>1.6023610170534999</v>
      </c>
      <c r="N366">
        <f>'[1]Nueva tabla'!$G$12</f>
        <v>4.7573705812580663E-29</v>
      </c>
      <c r="O366" t="str">
        <f>'[1]Nueva tabla'!$G$13</f>
        <v>?</v>
      </c>
      <c r="P366">
        <f>'[1]Nueva tabla'!$G$14</f>
        <v>1.0191168809500122</v>
      </c>
      <c r="Q366">
        <f>'[1]Nueva tabla'!$G$15</f>
        <v>171879.2815344994</v>
      </c>
      <c r="R366">
        <f>'[1]Nueva tabla'!$G$16</f>
        <v>8.1812308687234216E-24</v>
      </c>
      <c r="S366">
        <f>'[1]Nueva tabla'!$G$17</f>
        <v>75.463616706032994</v>
      </c>
      <c r="T366">
        <f>'[1]Nueva tabla'!$G$18</f>
        <v>0.37982490212966014</v>
      </c>
      <c r="U366">
        <f>'[1]Nueva tabla'!$G$19</f>
        <v>1.9771519402927968E-10</v>
      </c>
      <c r="V366">
        <f>'[1]Nueva tabla'!$G$20</f>
        <v>3.2282780597072029E-10</v>
      </c>
      <c r="W366">
        <f>'[1]Nueva tabla'!$G$21</f>
        <v>3.8029635489974883E-10</v>
      </c>
      <c r="X366">
        <f>'[1]Nueva tabla'!$F$22</f>
        <v>3.8029804193075631E-10</v>
      </c>
      <c r="Y366" s="6">
        <f>'[1]Nueva tabla'!$G$23</f>
        <v>108.44511250783229</v>
      </c>
      <c r="Z366">
        <f>'[1]Nueva tabla'!$G$24</f>
        <v>110.4775481637089</v>
      </c>
      <c r="AA366">
        <f>'[1]Nueva tabla'!$G$27</f>
        <v>95</v>
      </c>
      <c r="AB366">
        <f>'[1]Nueva tabla'!$G$28</f>
        <v>5</v>
      </c>
      <c r="AC366">
        <f>'[1]Nueva tabla'!$G$29</f>
        <v>3.2690000000000001</v>
      </c>
    </row>
    <row r="367" spans="1:29" x14ac:dyDescent="0.35">
      <c r="A367" t="s">
        <v>44</v>
      </c>
      <c r="B367" t="str">
        <f t="shared" si="45"/>
        <v>C5</v>
      </c>
      <c r="C367">
        <v>5</v>
      </c>
      <c r="D367">
        <v>0</v>
      </c>
      <c r="E367">
        <v>70.989193516209497</v>
      </c>
      <c r="F367" t="s">
        <v>42</v>
      </c>
      <c r="G367" s="4">
        <f t="shared" si="53"/>
        <v>1.5406000000000001E-10</v>
      </c>
      <c r="H367" s="4">
        <v>1</v>
      </c>
      <c r="I367" s="4">
        <f t="shared" si="47"/>
        <v>3.2486E-10</v>
      </c>
      <c r="J367" s="4">
        <f t="shared" si="54"/>
        <v>5.2054299999999997E-10</v>
      </c>
      <c r="K367" s="4">
        <f t="shared" si="55"/>
        <v>2.5000000000000002E-8</v>
      </c>
      <c r="L367">
        <f>'[1]Nueva tabla'!$G$10</f>
        <v>6.4818509959752269E-11</v>
      </c>
      <c r="M367">
        <f>'[1]Nueva tabla'!$G$11</f>
        <v>1.6023610170534999</v>
      </c>
      <c r="N367">
        <f>'[1]Nueva tabla'!$G$12</f>
        <v>4.7573705812580663E-29</v>
      </c>
      <c r="O367" t="str">
        <f>'[1]Nueva tabla'!$G$13</f>
        <v>?</v>
      </c>
      <c r="P367">
        <f>'[1]Nueva tabla'!$G$14</f>
        <v>1.0191168809500122</v>
      </c>
      <c r="Q367">
        <f>'[1]Nueva tabla'!$G$15</f>
        <v>171879.2815344994</v>
      </c>
      <c r="R367">
        <f>'[1]Nueva tabla'!$G$16</f>
        <v>8.1812308687234216E-24</v>
      </c>
      <c r="S367">
        <f>'[1]Nueva tabla'!$G$17</f>
        <v>75.463616706032994</v>
      </c>
      <c r="T367">
        <f>'[1]Nueva tabla'!$G$18</f>
        <v>0.37982490212966014</v>
      </c>
      <c r="U367">
        <f>'[1]Nueva tabla'!$G$19</f>
        <v>1.9771519402927968E-10</v>
      </c>
      <c r="V367">
        <f>'[1]Nueva tabla'!$G$20</f>
        <v>3.2282780597072029E-10</v>
      </c>
      <c r="W367">
        <f>'[1]Nueva tabla'!$G$21</f>
        <v>3.8029635489974883E-10</v>
      </c>
      <c r="X367">
        <f>'[1]Nueva tabla'!$F$22</f>
        <v>3.8029804193075631E-10</v>
      </c>
      <c r="Y367" s="6">
        <f>'[1]Nueva tabla'!$G$23</f>
        <v>108.44511250783229</v>
      </c>
      <c r="Z367">
        <f>'[1]Nueva tabla'!$G$24</f>
        <v>110.4775481637089</v>
      </c>
      <c r="AA367">
        <f>'[1]Nueva tabla'!$G$27</f>
        <v>95</v>
      </c>
      <c r="AB367">
        <f>'[1]Nueva tabla'!$G$28</f>
        <v>5</v>
      </c>
      <c r="AC367">
        <f>'[1]Nueva tabla'!$G$29</f>
        <v>3.2690000000000001</v>
      </c>
    </row>
    <row r="368" spans="1:29" x14ac:dyDescent="0.35">
      <c r="A368" t="s">
        <v>44</v>
      </c>
      <c r="B368" t="str">
        <f t="shared" si="45"/>
        <v>C5</v>
      </c>
      <c r="C368">
        <v>6</v>
      </c>
      <c r="D368">
        <v>0</v>
      </c>
      <c r="E368">
        <v>82.876142892768101</v>
      </c>
      <c r="F368" t="s">
        <v>42</v>
      </c>
      <c r="G368" s="4">
        <f t="shared" si="53"/>
        <v>1.5406000000000001E-10</v>
      </c>
      <c r="H368" s="4">
        <v>1</v>
      </c>
      <c r="I368" s="4">
        <f t="shared" si="47"/>
        <v>3.2486E-10</v>
      </c>
      <c r="J368" s="4">
        <f t="shared" si="54"/>
        <v>5.2054299999999997E-10</v>
      </c>
      <c r="K368" s="4">
        <f t="shared" si="55"/>
        <v>2.5000000000000002E-8</v>
      </c>
      <c r="L368">
        <f>'[1]Nueva tabla'!$G$10</f>
        <v>6.4818509959752269E-11</v>
      </c>
      <c r="M368">
        <f>'[1]Nueva tabla'!$G$11</f>
        <v>1.6023610170534999</v>
      </c>
      <c r="N368">
        <f>'[1]Nueva tabla'!$G$12</f>
        <v>4.7573705812580663E-29</v>
      </c>
      <c r="O368" t="str">
        <f>'[1]Nueva tabla'!$G$13</f>
        <v>?</v>
      </c>
      <c r="P368">
        <f>'[1]Nueva tabla'!$G$14</f>
        <v>1.0191168809500122</v>
      </c>
      <c r="Q368">
        <f>'[1]Nueva tabla'!$G$15</f>
        <v>171879.2815344994</v>
      </c>
      <c r="R368">
        <f>'[1]Nueva tabla'!$G$16</f>
        <v>8.1812308687234216E-24</v>
      </c>
      <c r="S368">
        <f>'[1]Nueva tabla'!$G$17</f>
        <v>75.463616706032994</v>
      </c>
      <c r="T368">
        <f>'[1]Nueva tabla'!$G$18</f>
        <v>0.37982490212966014</v>
      </c>
      <c r="U368">
        <f>'[1]Nueva tabla'!$G$19</f>
        <v>1.9771519402927968E-10</v>
      </c>
      <c r="V368">
        <f>'[1]Nueva tabla'!$G$20</f>
        <v>3.2282780597072029E-10</v>
      </c>
      <c r="W368">
        <f>'[1]Nueva tabla'!$G$21</f>
        <v>3.8029635489974883E-10</v>
      </c>
      <c r="X368">
        <f>'[1]Nueva tabla'!$F$22</f>
        <v>3.8029804193075631E-10</v>
      </c>
      <c r="Y368" s="6">
        <f>'[1]Nueva tabla'!$G$23</f>
        <v>108.44511250783229</v>
      </c>
      <c r="Z368">
        <f>'[1]Nueva tabla'!$G$24</f>
        <v>110.4775481637089</v>
      </c>
      <c r="AA368">
        <f>'[1]Nueva tabla'!$G$27</f>
        <v>95</v>
      </c>
      <c r="AB368">
        <f>'[1]Nueva tabla'!$G$28</f>
        <v>5</v>
      </c>
      <c r="AC368">
        <f>'[1]Nueva tabla'!$G$29</f>
        <v>3.2690000000000001</v>
      </c>
    </row>
    <row r="369" spans="1:29" x14ac:dyDescent="0.35">
      <c r="A369" t="s">
        <v>44</v>
      </c>
      <c r="B369" t="str">
        <f t="shared" si="45"/>
        <v>C5</v>
      </c>
      <c r="C369">
        <v>7</v>
      </c>
      <c r="D369">
        <v>0</v>
      </c>
      <c r="E369">
        <v>92.518703241895295</v>
      </c>
      <c r="F369" t="s">
        <v>42</v>
      </c>
      <c r="G369" s="4">
        <f t="shared" si="53"/>
        <v>1.5406000000000001E-10</v>
      </c>
      <c r="H369" s="4">
        <v>1</v>
      </c>
      <c r="I369" s="4">
        <f t="shared" si="47"/>
        <v>3.2486E-10</v>
      </c>
      <c r="J369" s="4">
        <f t="shared" si="54"/>
        <v>5.2054299999999997E-10</v>
      </c>
      <c r="K369" s="4">
        <f t="shared" si="55"/>
        <v>2.5000000000000002E-8</v>
      </c>
      <c r="L369">
        <f>'[1]Nueva tabla'!$G$10</f>
        <v>6.4818509959752269E-11</v>
      </c>
      <c r="M369">
        <f>'[1]Nueva tabla'!$G$11</f>
        <v>1.6023610170534999</v>
      </c>
      <c r="N369">
        <f>'[1]Nueva tabla'!$G$12</f>
        <v>4.7573705812580663E-29</v>
      </c>
      <c r="O369" t="str">
        <f>'[1]Nueva tabla'!$G$13</f>
        <v>?</v>
      </c>
      <c r="P369">
        <f>'[1]Nueva tabla'!$G$14</f>
        <v>1.0191168809500122</v>
      </c>
      <c r="Q369">
        <f>'[1]Nueva tabla'!$G$15</f>
        <v>171879.2815344994</v>
      </c>
      <c r="R369">
        <f>'[1]Nueva tabla'!$G$16</f>
        <v>8.1812308687234216E-24</v>
      </c>
      <c r="S369">
        <f>'[1]Nueva tabla'!$G$17</f>
        <v>75.463616706032994</v>
      </c>
      <c r="T369">
        <f>'[1]Nueva tabla'!$G$18</f>
        <v>0.37982490212966014</v>
      </c>
      <c r="U369">
        <f>'[1]Nueva tabla'!$G$19</f>
        <v>1.9771519402927968E-10</v>
      </c>
      <c r="V369">
        <f>'[1]Nueva tabla'!$G$20</f>
        <v>3.2282780597072029E-10</v>
      </c>
      <c r="W369">
        <f>'[1]Nueva tabla'!$G$21</f>
        <v>3.8029635489974883E-10</v>
      </c>
      <c r="X369">
        <f>'[1]Nueva tabla'!$F$22</f>
        <v>3.8029804193075631E-10</v>
      </c>
      <c r="Y369" s="6">
        <f>'[1]Nueva tabla'!$G$23</f>
        <v>108.44511250783229</v>
      </c>
      <c r="Z369">
        <f>'[1]Nueva tabla'!$G$24</f>
        <v>110.4775481637089</v>
      </c>
      <c r="AA369">
        <f>'[1]Nueva tabla'!$G$27</f>
        <v>95</v>
      </c>
      <c r="AB369">
        <f>'[1]Nueva tabla'!$G$28</f>
        <v>5</v>
      </c>
      <c r="AC369">
        <f>'[1]Nueva tabla'!$G$29</f>
        <v>3.2690000000000001</v>
      </c>
    </row>
    <row r="370" spans="1:29" x14ac:dyDescent="0.35">
      <c r="A370" t="s">
        <v>44</v>
      </c>
      <c r="B370" t="str">
        <f t="shared" si="45"/>
        <v>C5</v>
      </c>
      <c r="C370">
        <v>8</v>
      </c>
      <c r="D370">
        <v>0</v>
      </c>
      <c r="E370">
        <v>100</v>
      </c>
      <c r="F370" t="s">
        <v>42</v>
      </c>
      <c r="G370" s="4">
        <f t="shared" si="53"/>
        <v>1.5406000000000001E-10</v>
      </c>
      <c r="H370" s="4">
        <v>1</v>
      </c>
      <c r="I370" s="4">
        <f t="shared" si="47"/>
        <v>3.2486E-10</v>
      </c>
      <c r="J370" s="4">
        <f t="shared" si="54"/>
        <v>5.2054299999999997E-10</v>
      </c>
      <c r="K370" s="4">
        <f t="shared" si="55"/>
        <v>2.5000000000000002E-8</v>
      </c>
      <c r="L370">
        <f>'[1]Nueva tabla'!$G$10</f>
        <v>6.4818509959752269E-11</v>
      </c>
      <c r="M370">
        <f>'[1]Nueva tabla'!$G$11</f>
        <v>1.6023610170534999</v>
      </c>
      <c r="N370">
        <f>'[1]Nueva tabla'!$G$12</f>
        <v>4.7573705812580663E-29</v>
      </c>
      <c r="O370" t="str">
        <f>'[1]Nueva tabla'!$G$13</f>
        <v>?</v>
      </c>
      <c r="P370">
        <f>'[1]Nueva tabla'!$G$14</f>
        <v>1.0191168809500122</v>
      </c>
      <c r="Q370">
        <f>'[1]Nueva tabla'!$G$15</f>
        <v>171879.2815344994</v>
      </c>
      <c r="R370">
        <f>'[1]Nueva tabla'!$G$16</f>
        <v>8.1812308687234216E-24</v>
      </c>
      <c r="S370">
        <f>'[1]Nueva tabla'!$G$17</f>
        <v>75.463616706032994</v>
      </c>
      <c r="T370">
        <f>'[1]Nueva tabla'!$G$18</f>
        <v>0.37982490212966014</v>
      </c>
      <c r="U370">
        <f>'[1]Nueva tabla'!$G$19</f>
        <v>1.9771519402927968E-10</v>
      </c>
      <c r="V370">
        <f>'[1]Nueva tabla'!$G$20</f>
        <v>3.2282780597072029E-10</v>
      </c>
      <c r="W370">
        <f>'[1]Nueva tabla'!$G$21</f>
        <v>3.8029635489974883E-10</v>
      </c>
      <c r="X370">
        <f>'[1]Nueva tabla'!$F$22</f>
        <v>3.8029804193075631E-10</v>
      </c>
      <c r="Y370" s="6">
        <f>'[1]Nueva tabla'!$G$23</f>
        <v>108.44511250783229</v>
      </c>
      <c r="Z370">
        <f>'[1]Nueva tabla'!$G$24</f>
        <v>110.4775481637089</v>
      </c>
      <c r="AA370">
        <f>'[1]Nueva tabla'!$G$27</f>
        <v>95</v>
      </c>
      <c r="AB370">
        <f>'[1]Nueva tabla'!$G$28</f>
        <v>5</v>
      </c>
      <c r="AC370">
        <f>'[1]Nueva tabla'!$G$29</f>
        <v>3.2690000000000001</v>
      </c>
    </row>
    <row r="371" spans="1:29" x14ac:dyDescent="0.35">
      <c r="A371" t="s">
        <v>44</v>
      </c>
      <c r="B371" t="str">
        <f t="shared" si="45"/>
        <v>C5</v>
      </c>
      <c r="C371">
        <v>0</v>
      </c>
      <c r="D371">
        <v>20</v>
      </c>
      <c r="E371">
        <v>0</v>
      </c>
      <c r="F371" t="s">
        <v>42</v>
      </c>
      <c r="G371" s="4">
        <f t="shared" si="53"/>
        <v>1.5406000000000001E-10</v>
      </c>
      <c r="H371" s="4">
        <v>1</v>
      </c>
      <c r="I371" s="4">
        <f t="shared" si="47"/>
        <v>3.2486E-10</v>
      </c>
      <c r="J371" s="4">
        <f t="shared" si="54"/>
        <v>5.2054299999999997E-10</v>
      </c>
      <c r="K371" s="4">
        <f t="shared" si="55"/>
        <v>2.5000000000000002E-8</v>
      </c>
      <c r="L371">
        <f>'[1]Nueva tabla'!$G$10</f>
        <v>6.4818509959752269E-11</v>
      </c>
      <c r="M371">
        <f>'[1]Nueva tabla'!$G$11</f>
        <v>1.6023610170534999</v>
      </c>
      <c r="N371">
        <f>'[1]Nueva tabla'!$G$12</f>
        <v>4.7573705812580663E-29</v>
      </c>
      <c r="O371" t="str">
        <f>'[1]Nueva tabla'!$G$13</f>
        <v>?</v>
      </c>
      <c r="P371">
        <f>'[1]Nueva tabla'!$G$14</f>
        <v>1.0191168809500122</v>
      </c>
      <c r="Q371">
        <f>'[1]Nueva tabla'!$G$15</f>
        <v>171879.2815344994</v>
      </c>
      <c r="R371">
        <f>'[1]Nueva tabla'!$G$16</f>
        <v>8.1812308687234216E-24</v>
      </c>
      <c r="S371">
        <f>'[1]Nueva tabla'!$G$17</f>
        <v>75.463616706032994</v>
      </c>
      <c r="T371">
        <f>'[1]Nueva tabla'!$G$18</f>
        <v>0.37982490212966014</v>
      </c>
      <c r="U371">
        <f>'[1]Nueva tabla'!$G$19</f>
        <v>1.9771519402927968E-10</v>
      </c>
      <c r="V371">
        <f>'[1]Nueva tabla'!$G$20</f>
        <v>3.2282780597072029E-10</v>
      </c>
      <c r="W371">
        <f>'[1]Nueva tabla'!$G$21</f>
        <v>3.8029635489974883E-10</v>
      </c>
      <c r="X371">
        <f>'[1]Nueva tabla'!$F$22</f>
        <v>3.8029804193075631E-10</v>
      </c>
      <c r="Y371" s="6">
        <f>'[1]Nueva tabla'!$G$23</f>
        <v>108.44511250783229</v>
      </c>
      <c r="Z371">
        <f>'[1]Nueva tabla'!$G$24</f>
        <v>110.4775481637089</v>
      </c>
      <c r="AA371">
        <f>'[1]Nueva tabla'!$G$27</f>
        <v>95</v>
      </c>
      <c r="AB371">
        <f>'[1]Nueva tabla'!$G$28</f>
        <v>5</v>
      </c>
      <c r="AC371">
        <f>'[1]Nueva tabla'!$G$29</f>
        <v>3.2690000000000001</v>
      </c>
    </row>
    <row r="372" spans="1:29" x14ac:dyDescent="0.35">
      <c r="A372" t="s">
        <v>44</v>
      </c>
      <c r="B372" t="str">
        <f t="shared" si="45"/>
        <v>C5</v>
      </c>
      <c r="C372">
        <v>1</v>
      </c>
      <c r="D372">
        <v>20</v>
      </c>
      <c r="E372">
        <v>5.11221945137157</v>
      </c>
      <c r="F372" t="s">
        <v>42</v>
      </c>
      <c r="G372" s="4">
        <f t="shared" si="53"/>
        <v>1.5406000000000001E-10</v>
      </c>
      <c r="H372" s="4">
        <v>1</v>
      </c>
      <c r="I372" s="4">
        <f t="shared" si="47"/>
        <v>3.2486E-10</v>
      </c>
      <c r="J372" s="4">
        <f t="shared" si="54"/>
        <v>5.2054299999999997E-10</v>
      </c>
      <c r="K372" s="4">
        <f t="shared" si="55"/>
        <v>2.5000000000000002E-8</v>
      </c>
      <c r="L372">
        <f>'[1]Nueva tabla'!$G$10</f>
        <v>6.4818509959752269E-11</v>
      </c>
      <c r="M372">
        <f>'[1]Nueva tabla'!$G$11</f>
        <v>1.6023610170534999</v>
      </c>
      <c r="N372">
        <f>'[1]Nueva tabla'!$G$12</f>
        <v>4.7573705812580663E-29</v>
      </c>
      <c r="O372" t="str">
        <f>'[1]Nueva tabla'!$G$13</f>
        <v>?</v>
      </c>
      <c r="P372">
        <f>'[1]Nueva tabla'!$G$14</f>
        <v>1.0191168809500122</v>
      </c>
      <c r="Q372">
        <f>'[1]Nueva tabla'!$G$15</f>
        <v>171879.2815344994</v>
      </c>
      <c r="R372">
        <f>'[1]Nueva tabla'!$G$16</f>
        <v>8.1812308687234216E-24</v>
      </c>
      <c r="S372">
        <f>'[1]Nueva tabla'!$G$17</f>
        <v>75.463616706032994</v>
      </c>
      <c r="T372">
        <f>'[1]Nueva tabla'!$G$18</f>
        <v>0.37982490212966014</v>
      </c>
      <c r="U372">
        <f>'[1]Nueva tabla'!$G$19</f>
        <v>1.9771519402927968E-10</v>
      </c>
      <c r="V372">
        <f>'[1]Nueva tabla'!$G$20</f>
        <v>3.2282780597072029E-10</v>
      </c>
      <c r="W372">
        <f>'[1]Nueva tabla'!$G$21</f>
        <v>3.8029635489974883E-10</v>
      </c>
      <c r="X372">
        <f>'[1]Nueva tabla'!$F$22</f>
        <v>3.8029804193075631E-10</v>
      </c>
      <c r="Y372" s="6">
        <f>'[1]Nueva tabla'!$G$23</f>
        <v>108.44511250783229</v>
      </c>
      <c r="Z372">
        <f>'[1]Nueva tabla'!$G$24</f>
        <v>110.4775481637089</v>
      </c>
      <c r="AA372">
        <f>'[1]Nueva tabla'!$G$27</f>
        <v>95</v>
      </c>
      <c r="AB372">
        <f>'[1]Nueva tabla'!$G$28</f>
        <v>5</v>
      </c>
      <c r="AC372">
        <f>'[1]Nueva tabla'!$G$29</f>
        <v>3.2690000000000001</v>
      </c>
    </row>
    <row r="373" spans="1:29" x14ac:dyDescent="0.35">
      <c r="A373" t="s">
        <v>44</v>
      </c>
      <c r="B373" t="str">
        <f t="shared" si="45"/>
        <v>C5</v>
      </c>
      <c r="C373">
        <v>2</v>
      </c>
      <c r="D373">
        <v>20</v>
      </c>
      <c r="E373">
        <v>11.845386533665801</v>
      </c>
      <c r="F373" t="s">
        <v>42</v>
      </c>
      <c r="G373" s="4">
        <f t="shared" si="53"/>
        <v>1.5406000000000001E-10</v>
      </c>
      <c r="H373" s="4">
        <v>1</v>
      </c>
      <c r="I373" s="4">
        <f t="shared" si="47"/>
        <v>3.2486E-10</v>
      </c>
      <c r="J373" s="4">
        <f t="shared" si="54"/>
        <v>5.2054299999999997E-10</v>
      </c>
      <c r="K373" s="4">
        <f t="shared" si="55"/>
        <v>2.5000000000000002E-8</v>
      </c>
      <c r="L373">
        <f>'[1]Nueva tabla'!$G$10</f>
        <v>6.4818509959752269E-11</v>
      </c>
      <c r="M373">
        <f>'[1]Nueva tabla'!$G$11</f>
        <v>1.6023610170534999</v>
      </c>
      <c r="N373">
        <f>'[1]Nueva tabla'!$G$12</f>
        <v>4.7573705812580663E-29</v>
      </c>
      <c r="O373" t="str">
        <f>'[1]Nueva tabla'!$G$13</f>
        <v>?</v>
      </c>
      <c r="P373">
        <f>'[1]Nueva tabla'!$G$14</f>
        <v>1.0191168809500122</v>
      </c>
      <c r="Q373">
        <f>'[1]Nueva tabla'!$G$15</f>
        <v>171879.2815344994</v>
      </c>
      <c r="R373">
        <f>'[1]Nueva tabla'!$G$16</f>
        <v>8.1812308687234216E-24</v>
      </c>
      <c r="S373">
        <f>'[1]Nueva tabla'!$G$17</f>
        <v>75.463616706032994</v>
      </c>
      <c r="T373">
        <f>'[1]Nueva tabla'!$G$18</f>
        <v>0.37982490212966014</v>
      </c>
      <c r="U373">
        <f>'[1]Nueva tabla'!$G$19</f>
        <v>1.9771519402927968E-10</v>
      </c>
      <c r="V373">
        <f>'[1]Nueva tabla'!$G$20</f>
        <v>3.2282780597072029E-10</v>
      </c>
      <c r="W373">
        <f>'[1]Nueva tabla'!$G$21</f>
        <v>3.8029635489974883E-10</v>
      </c>
      <c r="X373">
        <f>'[1]Nueva tabla'!$F$22</f>
        <v>3.8029804193075631E-10</v>
      </c>
      <c r="Y373" s="6">
        <f>'[1]Nueva tabla'!$G$23</f>
        <v>108.44511250783229</v>
      </c>
      <c r="Z373">
        <f>'[1]Nueva tabla'!$G$24</f>
        <v>110.4775481637089</v>
      </c>
      <c r="AA373">
        <f>'[1]Nueva tabla'!$G$27</f>
        <v>95</v>
      </c>
      <c r="AB373">
        <f>'[1]Nueva tabla'!$G$28</f>
        <v>5</v>
      </c>
      <c r="AC373">
        <f>'[1]Nueva tabla'!$G$29</f>
        <v>3.2690000000000001</v>
      </c>
    </row>
    <row r="374" spans="1:29" x14ac:dyDescent="0.35">
      <c r="A374" t="s">
        <v>44</v>
      </c>
      <c r="B374" t="str">
        <f t="shared" si="45"/>
        <v>C5</v>
      </c>
      <c r="C374">
        <v>3</v>
      </c>
      <c r="D374">
        <v>20</v>
      </c>
      <c r="E374">
        <v>16.458852867830402</v>
      </c>
      <c r="F374" t="s">
        <v>42</v>
      </c>
      <c r="G374" s="4">
        <f t="shared" si="53"/>
        <v>1.5406000000000001E-10</v>
      </c>
      <c r="H374" s="4">
        <v>1</v>
      </c>
      <c r="I374" s="4">
        <f t="shared" si="47"/>
        <v>3.2486E-10</v>
      </c>
      <c r="J374" s="4">
        <f t="shared" si="54"/>
        <v>5.2054299999999997E-10</v>
      </c>
      <c r="K374" s="4">
        <f t="shared" si="55"/>
        <v>2.5000000000000002E-8</v>
      </c>
      <c r="L374">
        <f>'[1]Nueva tabla'!$G$10</f>
        <v>6.4818509959752269E-11</v>
      </c>
      <c r="M374">
        <f>'[1]Nueva tabla'!$G$11</f>
        <v>1.6023610170534999</v>
      </c>
      <c r="N374">
        <f>'[1]Nueva tabla'!$G$12</f>
        <v>4.7573705812580663E-29</v>
      </c>
      <c r="O374" t="str">
        <f>'[1]Nueva tabla'!$G$13</f>
        <v>?</v>
      </c>
      <c r="P374">
        <f>'[1]Nueva tabla'!$G$14</f>
        <v>1.0191168809500122</v>
      </c>
      <c r="Q374">
        <f>'[1]Nueva tabla'!$G$15</f>
        <v>171879.2815344994</v>
      </c>
      <c r="R374">
        <f>'[1]Nueva tabla'!$G$16</f>
        <v>8.1812308687234216E-24</v>
      </c>
      <c r="S374">
        <f>'[1]Nueva tabla'!$G$17</f>
        <v>75.463616706032994</v>
      </c>
      <c r="T374">
        <f>'[1]Nueva tabla'!$G$18</f>
        <v>0.37982490212966014</v>
      </c>
      <c r="U374">
        <f>'[1]Nueva tabla'!$G$19</f>
        <v>1.9771519402927968E-10</v>
      </c>
      <c r="V374">
        <f>'[1]Nueva tabla'!$G$20</f>
        <v>3.2282780597072029E-10</v>
      </c>
      <c r="W374">
        <f>'[1]Nueva tabla'!$G$21</f>
        <v>3.8029635489974883E-10</v>
      </c>
      <c r="X374">
        <f>'[1]Nueva tabla'!$F$22</f>
        <v>3.8029804193075631E-10</v>
      </c>
      <c r="Y374" s="6">
        <f>'[1]Nueva tabla'!$G$23</f>
        <v>108.44511250783229</v>
      </c>
      <c r="Z374">
        <f>'[1]Nueva tabla'!$G$24</f>
        <v>110.4775481637089</v>
      </c>
      <c r="AA374">
        <f>'[1]Nueva tabla'!$G$27</f>
        <v>95</v>
      </c>
      <c r="AB374">
        <f>'[1]Nueva tabla'!$G$28</f>
        <v>5</v>
      </c>
      <c r="AC374">
        <f>'[1]Nueva tabla'!$G$29</f>
        <v>3.2690000000000001</v>
      </c>
    </row>
    <row r="375" spans="1:29" x14ac:dyDescent="0.35">
      <c r="A375" t="s">
        <v>44</v>
      </c>
      <c r="B375" t="str">
        <f t="shared" si="45"/>
        <v>C5</v>
      </c>
      <c r="C375">
        <v>4</v>
      </c>
      <c r="D375">
        <v>20</v>
      </c>
      <c r="E375">
        <v>19.825436408977598</v>
      </c>
      <c r="F375" t="s">
        <v>42</v>
      </c>
      <c r="G375" s="4">
        <f t="shared" si="53"/>
        <v>1.5406000000000001E-10</v>
      </c>
      <c r="H375" s="4">
        <v>1</v>
      </c>
      <c r="I375" s="4">
        <f t="shared" si="47"/>
        <v>3.2486E-10</v>
      </c>
      <c r="J375" s="4">
        <f t="shared" si="54"/>
        <v>5.2054299999999997E-10</v>
      </c>
      <c r="K375" s="4">
        <f t="shared" si="55"/>
        <v>2.5000000000000002E-8</v>
      </c>
      <c r="L375">
        <f>'[1]Nueva tabla'!$G$10</f>
        <v>6.4818509959752269E-11</v>
      </c>
      <c r="M375">
        <f>'[1]Nueva tabla'!$G$11</f>
        <v>1.6023610170534999</v>
      </c>
      <c r="N375">
        <f>'[1]Nueva tabla'!$G$12</f>
        <v>4.7573705812580663E-29</v>
      </c>
      <c r="O375" t="str">
        <f>'[1]Nueva tabla'!$G$13</f>
        <v>?</v>
      </c>
      <c r="P375">
        <f>'[1]Nueva tabla'!$G$14</f>
        <v>1.0191168809500122</v>
      </c>
      <c r="Q375">
        <f>'[1]Nueva tabla'!$G$15</f>
        <v>171879.2815344994</v>
      </c>
      <c r="R375">
        <f>'[1]Nueva tabla'!$G$16</f>
        <v>8.1812308687234216E-24</v>
      </c>
      <c r="S375">
        <f>'[1]Nueva tabla'!$G$17</f>
        <v>75.463616706032994</v>
      </c>
      <c r="T375">
        <f>'[1]Nueva tabla'!$G$18</f>
        <v>0.37982490212966014</v>
      </c>
      <c r="U375">
        <f>'[1]Nueva tabla'!$G$19</f>
        <v>1.9771519402927968E-10</v>
      </c>
      <c r="V375">
        <f>'[1]Nueva tabla'!$G$20</f>
        <v>3.2282780597072029E-10</v>
      </c>
      <c r="W375">
        <f>'[1]Nueva tabla'!$G$21</f>
        <v>3.8029635489974883E-10</v>
      </c>
      <c r="X375">
        <f>'[1]Nueva tabla'!$F$22</f>
        <v>3.8029804193075631E-10</v>
      </c>
      <c r="Y375" s="6">
        <f>'[1]Nueva tabla'!$G$23</f>
        <v>108.44511250783229</v>
      </c>
      <c r="Z375">
        <f>'[1]Nueva tabla'!$G$24</f>
        <v>110.4775481637089</v>
      </c>
      <c r="AA375">
        <f>'[1]Nueva tabla'!$G$27</f>
        <v>95</v>
      </c>
      <c r="AB375">
        <f>'[1]Nueva tabla'!$G$28</f>
        <v>5</v>
      </c>
      <c r="AC375">
        <f>'[1]Nueva tabla'!$G$29</f>
        <v>3.2690000000000001</v>
      </c>
    </row>
    <row r="376" spans="1:29" x14ac:dyDescent="0.35">
      <c r="A376" t="s">
        <v>44</v>
      </c>
      <c r="B376" t="str">
        <f t="shared" si="45"/>
        <v>C5</v>
      </c>
      <c r="C376">
        <v>5</v>
      </c>
      <c r="D376">
        <v>20</v>
      </c>
      <c r="E376">
        <v>21.321695760598502</v>
      </c>
      <c r="F376" t="s">
        <v>42</v>
      </c>
      <c r="G376" s="4">
        <f t="shared" si="53"/>
        <v>1.5406000000000001E-10</v>
      </c>
      <c r="H376" s="4">
        <v>1</v>
      </c>
      <c r="I376" s="4">
        <f t="shared" si="47"/>
        <v>3.2486E-10</v>
      </c>
      <c r="J376" s="4">
        <f t="shared" si="54"/>
        <v>5.2054299999999997E-10</v>
      </c>
      <c r="K376" s="4">
        <f t="shared" si="55"/>
        <v>2.5000000000000002E-8</v>
      </c>
      <c r="L376">
        <f>'[1]Nueva tabla'!$G$10</f>
        <v>6.4818509959752269E-11</v>
      </c>
      <c r="M376">
        <f>'[1]Nueva tabla'!$G$11</f>
        <v>1.6023610170534999</v>
      </c>
      <c r="N376">
        <f>'[1]Nueva tabla'!$G$12</f>
        <v>4.7573705812580663E-29</v>
      </c>
      <c r="O376" t="str">
        <f>'[1]Nueva tabla'!$G$13</f>
        <v>?</v>
      </c>
      <c r="P376">
        <f>'[1]Nueva tabla'!$G$14</f>
        <v>1.0191168809500122</v>
      </c>
      <c r="Q376">
        <f>'[1]Nueva tabla'!$G$15</f>
        <v>171879.2815344994</v>
      </c>
      <c r="R376">
        <f>'[1]Nueva tabla'!$G$16</f>
        <v>8.1812308687234216E-24</v>
      </c>
      <c r="S376">
        <f>'[1]Nueva tabla'!$G$17</f>
        <v>75.463616706032994</v>
      </c>
      <c r="T376">
        <f>'[1]Nueva tabla'!$G$18</f>
        <v>0.37982490212966014</v>
      </c>
      <c r="U376">
        <f>'[1]Nueva tabla'!$G$19</f>
        <v>1.9771519402927968E-10</v>
      </c>
      <c r="V376">
        <f>'[1]Nueva tabla'!$G$20</f>
        <v>3.2282780597072029E-10</v>
      </c>
      <c r="W376">
        <f>'[1]Nueva tabla'!$G$21</f>
        <v>3.8029635489974883E-10</v>
      </c>
      <c r="X376">
        <f>'[1]Nueva tabla'!$F$22</f>
        <v>3.8029804193075631E-10</v>
      </c>
      <c r="Y376" s="6">
        <f>'[1]Nueva tabla'!$G$23</f>
        <v>108.44511250783229</v>
      </c>
      <c r="Z376">
        <f>'[1]Nueva tabla'!$G$24</f>
        <v>110.4775481637089</v>
      </c>
      <c r="AA376">
        <f>'[1]Nueva tabla'!$G$27</f>
        <v>95</v>
      </c>
      <c r="AB376">
        <f>'[1]Nueva tabla'!$G$28</f>
        <v>5</v>
      </c>
      <c r="AC376">
        <f>'[1]Nueva tabla'!$G$29</f>
        <v>3.2690000000000001</v>
      </c>
    </row>
    <row r="377" spans="1:29" x14ac:dyDescent="0.35">
      <c r="A377" t="s">
        <v>44</v>
      </c>
      <c r="B377" t="str">
        <f t="shared" si="45"/>
        <v>C5</v>
      </c>
      <c r="C377">
        <v>6</v>
      </c>
      <c r="D377">
        <v>20</v>
      </c>
      <c r="E377">
        <v>22.568578553616</v>
      </c>
      <c r="F377" t="s">
        <v>42</v>
      </c>
      <c r="G377" s="4">
        <f t="shared" si="53"/>
        <v>1.5406000000000001E-10</v>
      </c>
      <c r="H377" s="4">
        <v>1</v>
      </c>
      <c r="I377" s="4">
        <f t="shared" si="47"/>
        <v>3.2486E-10</v>
      </c>
      <c r="J377" s="4">
        <f t="shared" si="54"/>
        <v>5.2054299999999997E-10</v>
      </c>
      <c r="K377" s="4">
        <f t="shared" si="55"/>
        <v>2.5000000000000002E-8</v>
      </c>
      <c r="L377">
        <f>'[1]Nueva tabla'!$G$10</f>
        <v>6.4818509959752269E-11</v>
      </c>
      <c r="M377">
        <f>'[1]Nueva tabla'!$G$11</f>
        <v>1.6023610170534999</v>
      </c>
      <c r="N377">
        <f>'[1]Nueva tabla'!$G$12</f>
        <v>4.7573705812580663E-29</v>
      </c>
      <c r="O377" t="str">
        <f>'[1]Nueva tabla'!$G$13</f>
        <v>?</v>
      </c>
      <c r="P377">
        <f>'[1]Nueva tabla'!$G$14</f>
        <v>1.0191168809500122</v>
      </c>
      <c r="Q377">
        <f>'[1]Nueva tabla'!$G$15</f>
        <v>171879.2815344994</v>
      </c>
      <c r="R377">
        <f>'[1]Nueva tabla'!$G$16</f>
        <v>8.1812308687234216E-24</v>
      </c>
      <c r="S377">
        <f>'[1]Nueva tabla'!$G$17</f>
        <v>75.463616706032994</v>
      </c>
      <c r="T377">
        <f>'[1]Nueva tabla'!$G$18</f>
        <v>0.37982490212966014</v>
      </c>
      <c r="U377">
        <f>'[1]Nueva tabla'!$G$19</f>
        <v>1.9771519402927968E-10</v>
      </c>
      <c r="V377">
        <f>'[1]Nueva tabla'!$G$20</f>
        <v>3.2282780597072029E-10</v>
      </c>
      <c r="W377">
        <f>'[1]Nueva tabla'!$G$21</f>
        <v>3.8029635489974883E-10</v>
      </c>
      <c r="X377">
        <f>'[1]Nueva tabla'!$F$22</f>
        <v>3.8029804193075631E-10</v>
      </c>
      <c r="Y377" s="6">
        <f>'[1]Nueva tabla'!$G$23</f>
        <v>108.44511250783229</v>
      </c>
      <c r="Z377">
        <f>'[1]Nueva tabla'!$G$24</f>
        <v>110.4775481637089</v>
      </c>
      <c r="AA377">
        <f>'[1]Nueva tabla'!$G$27</f>
        <v>95</v>
      </c>
      <c r="AB377">
        <f>'[1]Nueva tabla'!$G$28</f>
        <v>5</v>
      </c>
      <c r="AC377">
        <f>'[1]Nueva tabla'!$G$29</f>
        <v>3.2690000000000001</v>
      </c>
    </row>
    <row r="378" spans="1:29" x14ac:dyDescent="0.35">
      <c r="A378" t="s">
        <v>44</v>
      </c>
      <c r="B378" t="str">
        <f t="shared" si="45"/>
        <v>C5</v>
      </c>
      <c r="C378">
        <v>7</v>
      </c>
      <c r="D378">
        <v>20</v>
      </c>
      <c r="E378">
        <v>23.192019950124699</v>
      </c>
      <c r="F378" t="s">
        <v>42</v>
      </c>
      <c r="G378" s="4">
        <f t="shared" si="53"/>
        <v>1.5406000000000001E-10</v>
      </c>
      <c r="H378" s="4">
        <v>1</v>
      </c>
      <c r="I378" s="4">
        <f t="shared" si="47"/>
        <v>3.2486E-10</v>
      </c>
      <c r="J378" s="4">
        <f t="shared" si="54"/>
        <v>5.2054299999999997E-10</v>
      </c>
      <c r="K378" s="4">
        <f t="shared" si="55"/>
        <v>2.5000000000000002E-8</v>
      </c>
      <c r="L378">
        <f>'[1]Nueva tabla'!$G$10</f>
        <v>6.4818509959752269E-11</v>
      </c>
      <c r="M378">
        <f>'[1]Nueva tabla'!$G$11</f>
        <v>1.6023610170534999</v>
      </c>
      <c r="N378">
        <f>'[1]Nueva tabla'!$G$12</f>
        <v>4.7573705812580663E-29</v>
      </c>
      <c r="O378" t="str">
        <f>'[1]Nueva tabla'!$G$13</f>
        <v>?</v>
      </c>
      <c r="P378">
        <f>'[1]Nueva tabla'!$G$14</f>
        <v>1.0191168809500122</v>
      </c>
      <c r="Q378">
        <f>'[1]Nueva tabla'!$G$15</f>
        <v>171879.2815344994</v>
      </c>
      <c r="R378">
        <f>'[1]Nueva tabla'!$G$16</f>
        <v>8.1812308687234216E-24</v>
      </c>
      <c r="S378">
        <f>'[1]Nueva tabla'!$G$17</f>
        <v>75.463616706032994</v>
      </c>
      <c r="T378">
        <f>'[1]Nueva tabla'!$G$18</f>
        <v>0.37982490212966014</v>
      </c>
      <c r="U378">
        <f>'[1]Nueva tabla'!$G$19</f>
        <v>1.9771519402927968E-10</v>
      </c>
      <c r="V378">
        <f>'[1]Nueva tabla'!$G$20</f>
        <v>3.2282780597072029E-10</v>
      </c>
      <c r="W378">
        <f>'[1]Nueva tabla'!$G$21</f>
        <v>3.8029635489974883E-10</v>
      </c>
      <c r="X378">
        <f>'[1]Nueva tabla'!$F$22</f>
        <v>3.8029804193075631E-10</v>
      </c>
      <c r="Y378" s="6">
        <f>'[1]Nueva tabla'!$G$23</f>
        <v>108.44511250783229</v>
      </c>
      <c r="Z378">
        <f>'[1]Nueva tabla'!$G$24</f>
        <v>110.4775481637089</v>
      </c>
      <c r="AA378">
        <f>'[1]Nueva tabla'!$G$27</f>
        <v>95</v>
      </c>
      <c r="AB378">
        <f>'[1]Nueva tabla'!$G$28</f>
        <v>5</v>
      </c>
      <c r="AC378">
        <f>'[1]Nueva tabla'!$G$29</f>
        <v>3.2690000000000001</v>
      </c>
    </row>
    <row r="379" spans="1:29" x14ac:dyDescent="0.35">
      <c r="A379" t="s">
        <v>44</v>
      </c>
      <c r="B379" t="str">
        <f t="shared" si="45"/>
        <v>C5</v>
      </c>
      <c r="C379">
        <v>8</v>
      </c>
      <c r="D379">
        <v>20</v>
      </c>
      <c r="E379">
        <v>21.197007481296801</v>
      </c>
      <c r="F379" t="s">
        <v>42</v>
      </c>
      <c r="G379" s="4">
        <f t="shared" si="53"/>
        <v>1.5406000000000001E-10</v>
      </c>
      <c r="H379" s="4">
        <v>1</v>
      </c>
      <c r="I379" s="4">
        <f t="shared" si="47"/>
        <v>3.2486E-10</v>
      </c>
      <c r="J379" s="4">
        <f t="shared" si="54"/>
        <v>5.2054299999999997E-10</v>
      </c>
      <c r="K379" s="4">
        <f t="shared" si="55"/>
        <v>2.5000000000000002E-8</v>
      </c>
      <c r="L379">
        <f>'[1]Nueva tabla'!$G$10</f>
        <v>6.4818509959752269E-11</v>
      </c>
      <c r="M379">
        <f>'[1]Nueva tabla'!$G$11</f>
        <v>1.6023610170534999</v>
      </c>
      <c r="N379">
        <f>'[1]Nueva tabla'!$G$12</f>
        <v>4.7573705812580663E-29</v>
      </c>
      <c r="O379" t="str">
        <f>'[1]Nueva tabla'!$G$13</f>
        <v>?</v>
      </c>
      <c r="P379">
        <f>'[1]Nueva tabla'!$G$14</f>
        <v>1.0191168809500122</v>
      </c>
      <c r="Q379">
        <f>'[1]Nueva tabla'!$G$15</f>
        <v>171879.2815344994</v>
      </c>
      <c r="R379">
        <f>'[1]Nueva tabla'!$G$16</f>
        <v>8.1812308687234216E-24</v>
      </c>
      <c r="S379">
        <f>'[1]Nueva tabla'!$G$17</f>
        <v>75.463616706032994</v>
      </c>
      <c r="T379">
        <f>'[1]Nueva tabla'!$G$18</f>
        <v>0.37982490212966014</v>
      </c>
      <c r="U379">
        <f>'[1]Nueva tabla'!$G$19</f>
        <v>1.9771519402927968E-10</v>
      </c>
      <c r="V379">
        <f>'[1]Nueva tabla'!$G$20</f>
        <v>3.2282780597072029E-10</v>
      </c>
      <c r="W379">
        <f>'[1]Nueva tabla'!$G$21</f>
        <v>3.8029635489974883E-10</v>
      </c>
      <c r="X379">
        <f>'[1]Nueva tabla'!$F$22</f>
        <v>3.8029804193075631E-10</v>
      </c>
      <c r="Y379" s="6">
        <f>'[1]Nueva tabla'!$G$23</f>
        <v>108.44511250783229</v>
      </c>
      <c r="Z379">
        <f>'[1]Nueva tabla'!$G$24</f>
        <v>110.4775481637089</v>
      </c>
      <c r="AA379">
        <f>'[1]Nueva tabla'!$G$27</f>
        <v>95</v>
      </c>
      <c r="AB379">
        <f>'[1]Nueva tabla'!$G$28</f>
        <v>5</v>
      </c>
      <c r="AC379">
        <f>'[1]Nueva tabla'!$G$29</f>
        <v>3.2690000000000001</v>
      </c>
    </row>
    <row r="380" spans="1:29" x14ac:dyDescent="0.35">
      <c r="A380" t="s">
        <v>44</v>
      </c>
      <c r="B380" t="str">
        <f t="shared" si="45"/>
        <v>C5</v>
      </c>
      <c r="C380">
        <v>0</v>
      </c>
      <c r="D380">
        <v>40</v>
      </c>
      <c r="E380">
        <v>0</v>
      </c>
      <c r="F380" t="s">
        <v>42</v>
      </c>
      <c r="G380" s="4">
        <f t="shared" si="53"/>
        <v>1.5406000000000001E-10</v>
      </c>
      <c r="H380" s="4">
        <v>1</v>
      </c>
      <c r="I380" s="4">
        <f t="shared" si="47"/>
        <v>3.2486E-10</v>
      </c>
      <c r="J380" s="4">
        <f t="shared" si="54"/>
        <v>5.2054299999999997E-10</v>
      </c>
      <c r="K380" s="4">
        <f t="shared" si="55"/>
        <v>2.5000000000000002E-8</v>
      </c>
      <c r="L380">
        <f>'[1]Nueva tabla'!$G$10</f>
        <v>6.4818509959752269E-11</v>
      </c>
      <c r="M380">
        <f>'[1]Nueva tabla'!$G$11</f>
        <v>1.6023610170534999</v>
      </c>
      <c r="N380">
        <f>'[1]Nueva tabla'!$G$12</f>
        <v>4.7573705812580663E-29</v>
      </c>
      <c r="O380" t="str">
        <f>'[1]Nueva tabla'!$G$13</f>
        <v>?</v>
      </c>
      <c r="P380">
        <f>'[1]Nueva tabla'!$G$14</f>
        <v>1.0191168809500122</v>
      </c>
      <c r="Q380">
        <f>'[1]Nueva tabla'!$G$15</f>
        <v>171879.2815344994</v>
      </c>
      <c r="R380">
        <f>'[1]Nueva tabla'!$G$16</f>
        <v>8.1812308687234216E-24</v>
      </c>
      <c r="S380">
        <f>'[1]Nueva tabla'!$G$17</f>
        <v>75.463616706032994</v>
      </c>
      <c r="T380">
        <f>'[1]Nueva tabla'!$G$18</f>
        <v>0.37982490212966014</v>
      </c>
      <c r="U380">
        <f>'[1]Nueva tabla'!$G$19</f>
        <v>1.9771519402927968E-10</v>
      </c>
      <c r="V380">
        <f>'[1]Nueva tabla'!$G$20</f>
        <v>3.2282780597072029E-10</v>
      </c>
      <c r="W380">
        <f>'[1]Nueva tabla'!$G$21</f>
        <v>3.8029635489974883E-10</v>
      </c>
      <c r="X380">
        <f>'[1]Nueva tabla'!$F$22</f>
        <v>3.8029804193075631E-10</v>
      </c>
      <c r="Y380" s="6">
        <f>'[1]Nueva tabla'!$G$23</f>
        <v>108.44511250783229</v>
      </c>
      <c r="Z380">
        <f>'[1]Nueva tabla'!$G$24</f>
        <v>110.4775481637089</v>
      </c>
      <c r="AA380">
        <f>'[1]Nueva tabla'!$G$27</f>
        <v>95</v>
      </c>
      <c r="AB380">
        <f>'[1]Nueva tabla'!$G$28</f>
        <v>5</v>
      </c>
      <c r="AC380">
        <f>'[1]Nueva tabla'!$G$29</f>
        <v>3.2690000000000001</v>
      </c>
    </row>
    <row r="381" spans="1:29" x14ac:dyDescent="0.35">
      <c r="A381" t="s">
        <v>44</v>
      </c>
      <c r="B381" t="str">
        <f t="shared" si="45"/>
        <v>C5</v>
      </c>
      <c r="C381">
        <v>1</v>
      </c>
      <c r="D381">
        <v>40</v>
      </c>
      <c r="E381">
        <v>3.1172069825436401</v>
      </c>
      <c r="F381" t="s">
        <v>42</v>
      </c>
      <c r="G381" s="4">
        <f t="shared" si="53"/>
        <v>1.5406000000000001E-10</v>
      </c>
      <c r="H381" s="4">
        <v>1</v>
      </c>
      <c r="I381" s="4">
        <f t="shared" si="47"/>
        <v>3.2486E-10</v>
      </c>
      <c r="J381" s="4">
        <f t="shared" si="54"/>
        <v>5.2054299999999997E-10</v>
      </c>
      <c r="K381" s="4">
        <f t="shared" si="55"/>
        <v>2.5000000000000002E-8</v>
      </c>
      <c r="L381">
        <f>'[1]Nueva tabla'!$G$10</f>
        <v>6.4818509959752269E-11</v>
      </c>
      <c r="M381">
        <f>'[1]Nueva tabla'!$G$11</f>
        <v>1.6023610170534999</v>
      </c>
      <c r="N381">
        <f>'[1]Nueva tabla'!$G$12</f>
        <v>4.7573705812580663E-29</v>
      </c>
      <c r="O381" t="str">
        <f>'[1]Nueva tabla'!$G$13</f>
        <v>?</v>
      </c>
      <c r="P381">
        <f>'[1]Nueva tabla'!$G$14</f>
        <v>1.0191168809500122</v>
      </c>
      <c r="Q381">
        <f>'[1]Nueva tabla'!$G$15</f>
        <v>171879.2815344994</v>
      </c>
      <c r="R381">
        <f>'[1]Nueva tabla'!$G$16</f>
        <v>8.1812308687234216E-24</v>
      </c>
      <c r="S381">
        <f>'[1]Nueva tabla'!$G$17</f>
        <v>75.463616706032994</v>
      </c>
      <c r="T381">
        <f>'[1]Nueva tabla'!$G$18</f>
        <v>0.37982490212966014</v>
      </c>
      <c r="U381">
        <f>'[1]Nueva tabla'!$G$19</f>
        <v>1.9771519402927968E-10</v>
      </c>
      <c r="V381">
        <f>'[1]Nueva tabla'!$G$20</f>
        <v>3.2282780597072029E-10</v>
      </c>
      <c r="W381">
        <f>'[1]Nueva tabla'!$G$21</f>
        <v>3.8029635489974883E-10</v>
      </c>
      <c r="X381">
        <f>'[1]Nueva tabla'!$F$22</f>
        <v>3.8029804193075631E-10</v>
      </c>
      <c r="Y381" s="6">
        <f>'[1]Nueva tabla'!$G$23</f>
        <v>108.44511250783229</v>
      </c>
      <c r="Z381">
        <f>'[1]Nueva tabla'!$G$24</f>
        <v>110.4775481637089</v>
      </c>
      <c r="AA381">
        <f>'[1]Nueva tabla'!$G$27</f>
        <v>95</v>
      </c>
      <c r="AB381">
        <f>'[1]Nueva tabla'!$G$28</f>
        <v>5</v>
      </c>
      <c r="AC381">
        <f>'[1]Nueva tabla'!$G$29</f>
        <v>3.2690000000000001</v>
      </c>
    </row>
    <row r="382" spans="1:29" x14ac:dyDescent="0.35">
      <c r="A382" t="s">
        <v>44</v>
      </c>
      <c r="B382" t="str">
        <f t="shared" ref="B382:B397" si="56">MID(A382,1,2)</f>
        <v>C5</v>
      </c>
      <c r="C382">
        <v>2</v>
      </c>
      <c r="D382">
        <v>40</v>
      </c>
      <c r="E382">
        <v>10.8478802992519</v>
      </c>
      <c r="F382" t="s">
        <v>42</v>
      </c>
      <c r="G382" s="4">
        <f t="shared" si="53"/>
        <v>1.5406000000000001E-10</v>
      </c>
      <c r="H382" s="4">
        <v>1</v>
      </c>
      <c r="I382" s="4">
        <f t="shared" si="47"/>
        <v>3.2486E-10</v>
      </c>
      <c r="J382" s="4">
        <f t="shared" si="54"/>
        <v>5.2054299999999997E-10</v>
      </c>
      <c r="K382" s="4">
        <f t="shared" si="55"/>
        <v>2.5000000000000002E-8</v>
      </c>
      <c r="L382">
        <f>'[1]Nueva tabla'!$G$10</f>
        <v>6.4818509959752269E-11</v>
      </c>
      <c r="M382">
        <f>'[1]Nueva tabla'!$G$11</f>
        <v>1.6023610170534999</v>
      </c>
      <c r="N382">
        <f>'[1]Nueva tabla'!$G$12</f>
        <v>4.7573705812580663E-29</v>
      </c>
      <c r="O382" t="str">
        <f>'[1]Nueva tabla'!$G$13</f>
        <v>?</v>
      </c>
      <c r="P382">
        <f>'[1]Nueva tabla'!$G$14</f>
        <v>1.0191168809500122</v>
      </c>
      <c r="Q382">
        <f>'[1]Nueva tabla'!$G$15</f>
        <v>171879.2815344994</v>
      </c>
      <c r="R382">
        <f>'[1]Nueva tabla'!$G$16</f>
        <v>8.1812308687234216E-24</v>
      </c>
      <c r="S382">
        <f>'[1]Nueva tabla'!$G$17</f>
        <v>75.463616706032994</v>
      </c>
      <c r="T382">
        <f>'[1]Nueva tabla'!$G$18</f>
        <v>0.37982490212966014</v>
      </c>
      <c r="U382">
        <f>'[1]Nueva tabla'!$G$19</f>
        <v>1.9771519402927968E-10</v>
      </c>
      <c r="V382">
        <f>'[1]Nueva tabla'!$G$20</f>
        <v>3.2282780597072029E-10</v>
      </c>
      <c r="W382">
        <f>'[1]Nueva tabla'!$G$21</f>
        <v>3.8029635489974883E-10</v>
      </c>
      <c r="X382">
        <f>'[1]Nueva tabla'!$F$22</f>
        <v>3.8029804193075631E-10</v>
      </c>
      <c r="Y382" s="6">
        <f>'[1]Nueva tabla'!$G$23</f>
        <v>108.44511250783229</v>
      </c>
      <c r="Z382">
        <f>'[1]Nueva tabla'!$G$24</f>
        <v>110.4775481637089</v>
      </c>
      <c r="AA382">
        <f>'[1]Nueva tabla'!$G$27</f>
        <v>95</v>
      </c>
      <c r="AB382">
        <f>'[1]Nueva tabla'!$G$28</f>
        <v>5</v>
      </c>
      <c r="AC382">
        <f>'[1]Nueva tabla'!$G$29</f>
        <v>3.2690000000000001</v>
      </c>
    </row>
    <row r="383" spans="1:29" x14ac:dyDescent="0.35">
      <c r="A383" t="s">
        <v>44</v>
      </c>
      <c r="B383" t="str">
        <f t="shared" si="56"/>
        <v>C5</v>
      </c>
      <c r="C383">
        <v>3</v>
      </c>
      <c r="D383">
        <v>40</v>
      </c>
      <c r="E383">
        <v>18.640897755611</v>
      </c>
      <c r="F383" t="s">
        <v>42</v>
      </c>
      <c r="G383" s="4">
        <f t="shared" si="53"/>
        <v>1.5406000000000001E-10</v>
      </c>
      <c r="H383" s="4">
        <v>1</v>
      </c>
      <c r="I383" s="4">
        <f t="shared" si="47"/>
        <v>3.2486E-10</v>
      </c>
      <c r="J383" s="4">
        <f t="shared" si="54"/>
        <v>5.2054299999999997E-10</v>
      </c>
      <c r="K383" s="4">
        <f t="shared" si="55"/>
        <v>2.5000000000000002E-8</v>
      </c>
      <c r="L383">
        <f>'[1]Nueva tabla'!$G$10</f>
        <v>6.4818509959752269E-11</v>
      </c>
      <c r="M383">
        <f>'[1]Nueva tabla'!$G$11</f>
        <v>1.6023610170534999</v>
      </c>
      <c r="N383">
        <f>'[1]Nueva tabla'!$G$12</f>
        <v>4.7573705812580663E-29</v>
      </c>
      <c r="O383" t="str">
        <f>'[1]Nueva tabla'!$G$13</f>
        <v>?</v>
      </c>
      <c r="P383">
        <f>'[1]Nueva tabla'!$G$14</f>
        <v>1.0191168809500122</v>
      </c>
      <c r="Q383">
        <f>'[1]Nueva tabla'!$G$15</f>
        <v>171879.2815344994</v>
      </c>
      <c r="R383">
        <f>'[1]Nueva tabla'!$G$16</f>
        <v>8.1812308687234216E-24</v>
      </c>
      <c r="S383">
        <f>'[1]Nueva tabla'!$G$17</f>
        <v>75.463616706032994</v>
      </c>
      <c r="T383">
        <f>'[1]Nueva tabla'!$G$18</f>
        <v>0.37982490212966014</v>
      </c>
      <c r="U383">
        <f>'[1]Nueva tabla'!$G$19</f>
        <v>1.9771519402927968E-10</v>
      </c>
      <c r="V383">
        <f>'[1]Nueva tabla'!$G$20</f>
        <v>3.2282780597072029E-10</v>
      </c>
      <c r="W383">
        <f>'[1]Nueva tabla'!$G$21</f>
        <v>3.8029635489974883E-10</v>
      </c>
      <c r="X383">
        <f>'[1]Nueva tabla'!$F$22</f>
        <v>3.8029804193075631E-10</v>
      </c>
      <c r="Y383" s="6">
        <f>'[1]Nueva tabla'!$G$23</f>
        <v>108.44511250783229</v>
      </c>
      <c r="Z383">
        <f>'[1]Nueva tabla'!$G$24</f>
        <v>110.4775481637089</v>
      </c>
      <c r="AA383">
        <f>'[1]Nueva tabla'!$G$27</f>
        <v>95</v>
      </c>
      <c r="AB383">
        <f>'[1]Nueva tabla'!$G$28</f>
        <v>5</v>
      </c>
      <c r="AC383">
        <f>'[1]Nueva tabla'!$G$29</f>
        <v>3.2690000000000001</v>
      </c>
    </row>
    <row r="384" spans="1:29" x14ac:dyDescent="0.35">
      <c r="A384" t="s">
        <v>44</v>
      </c>
      <c r="B384" t="str">
        <f t="shared" si="56"/>
        <v>C5</v>
      </c>
      <c r="C384">
        <v>4</v>
      </c>
      <c r="D384">
        <v>40</v>
      </c>
      <c r="E384">
        <v>24.896093017456401</v>
      </c>
      <c r="F384" t="s">
        <v>42</v>
      </c>
      <c r="G384" s="4">
        <f t="shared" si="53"/>
        <v>1.5406000000000001E-10</v>
      </c>
      <c r="H384" s="4">
        <v>1</v>
      </c>
      <c r="I384" s="4">
        <f t="shared" si="47"/>
        <v>3.2486E-10</v>
      </c>
      <c r="J384" s="4">
        <f t="shared" si="54"/>
        <v>5.2054299999999997E-10</v>
      </c>
      <c r="K384" s="4">
        <f t="shared" si="55"/>
        <v>2.5000000000000002E-8</v>
      </c>
      <c r="L384">
        <f>'[1]Nueva tabla'!$G$10</f>
        <v>6.4818509959752269E-11</v>
      </c>
      <c r="M384">
        <f>'[1]Nueva tabla'!$G$11</f>
        <v>1.6023610170534999</v>
      </c>
      <c r="N384">
        <f>'[1]Nueva tabla'!$G$12</f>
        <v>4.7573705812580663E-29</v>
      </c>
      <c r="O384" t="str">
        <f>'[1]Nueva tabla'!$G$13</f>
        <v>?</v>
      </c>
      <c r="P384">
        <f>'[1]Nueva tabla'!$G$14</f>
        <v>1.0191168809500122</v>
      </c>
      <c r="Q384">
        <f>'[1]Nueva tabla'!$G$15</f>
        <v>171879.2815344994</v>
      </c>
      <c r="R384">
        <f>'[1]Nueva tabla'!$G$16</f>
        <v>8.1812308687234216E-24</v>
      </c>
      <c r="S384">
        <f>'[1]Nueva tabla'!$G$17</f>
        <v>75.463616706032994</v>
      </c>
      <c r="T384">
        <f>'[1]Nueva tabla'!$G$18</f>
        <v>0.37982490212966014</v>
      </c>
      <c r="U384">
        <f>'[1]Nueva tabla'!$G$19</f>
        <v>1.9771519402927968E-10</v>
      </c>
      <c r="V384">
        <f>'[1]Nueva tabla'!$G$20</f>
        <v>3.2282780597072029E-10</v>
      </c>
      <c r="W384">
        <f>'[1]Nueva tabla'!$G$21</f>
        <v>3.8029635489974883E-10</v>
      </c>
      <c r="X384">
        <f>'[1]Nueva tabla'!$F$22</f>
        <v>3.8029804193075631E-10</v>
      </c>
      <c r="Y384" s="6">
        <f>'[1]Nueva tabla'!$G$23</f>
        <v>108.44511250783229</v>
      </c>
      <c r="Z384">
        <f>'[1]Nueva tabla'!$G$24</f>
        <v>110.4775481637089</v>
      </c>
      <c r="AA384">
        <f>'[1]Nueva tabla'!$G$27</f>
        <v>95</v>
      </c>
      <c r="AB384">
        <f>'[1]Nueva tabla'!$G$28</f>
        <v>5</v>
      </c>
      <c r="AC384">
        <f>'[1]Nueva tabla'!$G$29</f>
        <v>3.2690000000000001</v>
      </c>
    </row>
    <row r="385" spans="1:29" x14ac:dyDescent="0.35">
      <c r="A385" t="s">
        <v>44</v>
      </c>
      <c r="B385" t="str">
        <f t="shared" si="56"/>
        <v>C5</v>
      </c>
      <c r="C385">
        <v>5</v>
      </c>
      <c r="D385">
        <v>40</v>
      </c>
      <c r="E385">
        <v>29.260182793017499</v>
      </c>
      <c r="F385" t="s">
        <v>42</v>
      </c>
      <c r="G385" s="4">
        <f t="shared" si="53"/>
        <v>1.5406000000000001E-10</v>
      </c>
      <c r="H385" s="4">
        <v>1</v>
      </c>
      <c r="I385" s="4">
        <f t="shared" si="47"/>
        <v>3.2486E-10</v>
      </c>
      <c r="J385" s="4">
        <f t="shared" si="54"/>
        <v>5.2054299999999997E-10</v>
      </c>
      <c r="K385" s="4">
        <f t="shared" si="55"/>
        <v>2.5000000000000002E-8</v>
      </c>
      <c r="L385">
        <f>'[1]Nueva tabla'!$G$10</f>
        <v>6.4818509959752269E-11</v>
      </c>
      <c r="M385">
        <f>'[1]Nueva tabla'!$G$11</f>
        <v>1.6023610170534999</v>
      </c>
      <c r="N385">
        <f>'[1]Nueva tabla'!$G$12</f>
        <v>4.7573705812580663E-29</v>
      </c>
      <c r="O385" t="str">
        <f>'[1]Nueva tabla'!$G$13</f>
        <v>?</v>
      </c>
      <c r="P385">
        <f>'[1]Nueva tabla'!$G$14</f>
        <v>1.0191168809500122</v>
      </c>
      <c r="Q385">
        <f>'[1]Nueva tabla'!$G$15</f>
        <v>171879.2815344994</v>
      </c>
      <c r="R385">
        <f>'[1]Nueva tabla'!$G$16</f>
        <v>8.1812308687234216E-24</v>
      </c>
      <c r="S385">
        <f>'[1]Nueva tabla'!$G$17</f>
        <v>75.463616706032994</v>
      </c>
      <c r="T385">
        <f>'[1]Nueva tabla'!$G$18</f>
        <v>0.37982490212966014</v>
      </c>
      <c r="U385">
        <f>'[1]Nueva tabla'!$G$19</f>
        <v>1.9771519402927968E-10</v>
      </c>
      <c r="V385">
        <f>'[1]Nueva tabla'!$G$20</f>
        <v>3.2282780597072029E-10</v>
      </c>
      <c r="W385">
        <f>'[1]Nueva tabla'!$G$21</f>
        <v>3.8029635489974883E-10</v>
      </c>
      <c r="X385">
        <f>'[1]Nueva tabla'!$F$22</f>
        <v>3.8029804193075631E-10</v>
      </c>
      <c r="Y385" s="6">
        <f>'[1]Nueva tabla'!$G$23</f>
        <v>108.44511250783229</v>
      </c>
      <c r="Z385">
        <f>'[1]Nueva tabla'!$G$24</f>
        <v>110.4775481637089</v>
      </c>
      <c r="AA385">
        <f>'[1]Nueva tabla'!$G$27</f>
        <v>95</v>
      </c>
      <c r="AB385">
        <f>'[1]Nueva tabla'!$G$28</f>
        <v>5</v>
      </c>
      <c r="AC385">
        <f>'[1]Nueva tabla'!$G$29</f>
        <v>3.2690000000000001</v>
      </c>
    </row>
    <row r="386" spans="1:29" x14ac:dyDescent="0.35">
      <c r="A386" t="s">
        <v>44</v>
      </c>
      <c r="B386" t="str">
        <f t="shared" si="56"/>
        <v>C5</v>
      </c>
      <c r="C386">
        <v>6</v>
      </c>
      <c r="D386">
        <v>40</v>
      </c>
      <c r="E386">
        <v>32.211138653366604</v>
      </c>
      <c r="F386" t="s">
        <v>42</v>
      </c>
      <c r="G386" s="4">
        <f t="shared" si="53"/>
        <v>1.5406000000000001E-10</v>
      </c>
      <c r="H386" s="4">
        <v>1</v>
      </c>
      <c r="I386" s="4">
        <f t="shared" si="47"/>
        <v>3.2486E-10</v>
      </c>
      <c r="J386" s="4">
        <f t="shared" si="54"/>
        <v>5.2054299999999997E-10</v>
      </c>
      <c r="K386" s="4">
        <f t="shared" si="55"/>
        <v>2.5000000000000002E-8</v>
      </c>
      <c r="L386">
        <f>'[1]Nueva tabla'!$G$10</f>
        <v>6.4818509959752269E-11</v>
      </c>
      <c r="M386">
        <f>'[1]Nueva tabla'!$G$11</f>
        <v>1.6023610170534999</v>
      </c>
      <c r="N386">
        <f>'[1]Nueva tabla'!$G$12</f>
        <v>4.7573705812580663E-29</v>
      </c>
      <c r="O386" t="str">
        <f>'[1]Nueva tabla'!$G$13</f>
        <v>?</v>
      </c>
      <c r="P386">
        <f>'[1]Nueva tabla'!$G$14</f>
        <v>1.0191168809500122</v>
      </c>
      <c r="Q386">
        <f>'[1]Nueva tabla'!$G$15</f>
        <v>171879.2815344994</v>
      </c>
      <c r="R386">
        <f>'[1]Nueva tabla'!$G$16</f>
        <v>8.1812308687234216E-24</v>
      </c>
      <c r="S386">
        <f>'[1]Nueva tabla'!$G$17</f>
        <v>75.463616706032994</v>
      </c>
      <c r="T386">
        <f>'[1]Nueva tabla'!$G$18</f>
        <v>0.37982490212966014</v>
      </c>
      <c r="U386">
        <f>'[1]Nueva tabla'!$G$19</f>
        <v>1.9771519402927968E-10</v>
      </c>
      <c r="V386">
        <f>'[1]Nueva tabla'!$G$20</f>
        <v>3.2282780597072029E-10</v>
      </c>
      <c r="W386">
        <f>'[1]Nueva tabla'!$G$21</f>
        <v>3.8029635489974883E-10</v>
      </c>
      <c r="X386">
        <f>'[1]Nueva tabla'!$F$22</f>
        <v>3.8029804193075631E-10</v>
      </c>
      <c r="Y386" s="6">
        <f>'[1]Nueva tabla'!$G$23</f>
        <v>108.44511250783229</v>
      </c>
      <c r="Z386">
        <f>'[1]Nueva tabla'!$G$24</f>
        <v>110.4775481637089</v>
      </c>
      <c r="AA386">
        <f>'[1]Nueva tabla'!$G$27</f>
        <v>95</v>
      </c>
      <c r="AB386">
        <f>'[1]Nueva tabla'!$G$28</f>
        <v>5</v>
      </c>
      <c r="AC386">
        <f>'[1]Nueva tabla'!$G$29</f>
        <v>3.2690000000000001</v>
      </c>
    </row>
    <row r="387" spans="1:29" x14ac:dyDescent="0.35">
      <c r="A387" t="s">
        <v>44</v>
      </c>
      <c r="B387" t="str">
        <f t="shared" si="56"/>
        <v>C5</v>
      </c>
      <c r="C387">
        <v>7</v>
      </c>
      <c r="D387">
        <v>40</v>
      </c>
      <c r="E387">
        <v>33.811304987531202</v>
      </c>
      <c r="F387" t="s">
        <v>42</v>
      </c>
      <c r="G387" s="4">
        <f t="shared" si="53"/>
        <v>1.5406000000000001E-10</v>
      </c>
      <c r="H387" s="4">
        <v>1</v>
      </c>
      <c r="I387" s="4">
        <f t="shared" si="47"/>
        <v>3.2486E-10</v>
      </c>
      <c r="J387" s="4">
        <f t="shared" si="54"/>
        <v>5.2054299999999997E-10</v>
      </c>
      <c r="K387" s="4">
        <f t="shared" si="55"/>
        <v>2.5000000000000002E-8</v>
      </c>
      <c r="L387">
        <f>'[1]Nueva tabla'!$G$10</f>
        <v>6.4818509959752269E-11</v>
      </c>
      <c r="M387">
        <f>'[1]Nueva tabla'!$G$11</f>
        <v>1.6023610170534999</v>
      </c>
      <c r="N387">
        <f>'[1]Nueva tabla'!$G$12</f>
        <v>4.7573705812580663E-29</v>
      </c>
      <c r="O387" t="str">
        <f>'[1]Nueva tabla'!$G$13</f>
        <v>?</v>
      </c>
      <c r="P387">
        <f>'[1]Nueva tabla'!$G$14</f>
        <v>1.0191168809500122</v>
      </c>
      <c r="Q387">
        <f>'[1]Nueva tabla'!$G$15</f>
        <v>171879.2815344994</v>
      </c>
      <c r="R387">
        <f>'[1]Nueva tabla'!$G$16</f>
        <v>8.1812308687234216E-24</v>
      </c>
      <c r="S387">
        <f>'[1]Nueva tabla'!$G$17</f>
        <v>75.463616706032994</v>
      </c>
      <c r="T387">
        <f>'[1]Nueva tabla'!$G$18</f>
        <v>0.37982490212966014</v>
      </c>
      <c r="U387">
        <f>'[1]Nueva tabla'!$G$19</f>
        <v>1.9771519402927968E-10</v>
      </c>
      <c r="V387">
        <f>'[1]Nueva tabla'!$G$20</f>
        <v>3.2282780597072029E-10</v>
      </c>
      <c r="W387">
        <f>'[1]Nueva tabla'!$G$21</f>
        <v>3.8029635489974883E-10</v>
      </c>
      <c r="X387">
        <f>'[1]Nueva tabla'!$F$22</f>
        <v>3.8029804193075631E-10</v>
      </c>
      <c r="Y387" s="6">
        <f>'[1]Nueva tabla'!$G$23</f>
        <v>108.44511250783229</v>
      </c>
      <c r="Z387">
        <f>'[1]Nueva tabla'!$G$24</f>
        <v>110.4775481637089</v>
      </c>
      <c r="AA387">
        <f>'[1]Nueva tabla'!$G$27</f>
        <v>95</v>
      </c>
      <c r="AB387">
        <f>'[1]Nueva tabla'!$G$28</f>
        <v>5</v>
      </c>
      <c r="AC387">
        <f>'[1]Nueva tabla'!$G$29</f>
        <v>3.2690000000000001</v>
      </c>
    </row>
    <row r="388" spans="1:29" x14ac:dyDescent="0.35">
      <c r="A388" t="s">
        <v>44</v>
      </c>
      <c r="B388" t="str">
        <f t="shared" si="56"/>
        <v>C5</v>
      </c>
      <c r="C388">
        <v>8</v>
      </c>
      <c r="D388">
        <v>40</v>
      </c>
      <c r="E388">
        <v>35.453033915212004</v>
      </c>
      <c r="F388" t="s">
        <v>42</v>
      </c>
      <c r="G388" s="4">
        <f t="shared" si="53"/>
        <v>1.5406000000000001E-10</v>
      </c>
      <c r="H388" s="4">
        <v>1</v>
      </c>
      <c r="I388" s="4">
        <f t="shared" si="47"/>
        <v>3.2486E-10</v>
      </c>
      <c r="J388" s="4">
        <f t="shared" si="54"/>
        <v>5.2054299999999997E-10</v>
      </c>
      <c r="K388" s="4">
        <f t="shared" si="55"/>
        <v>2.5000000000000002E-8</v>
      </c>
      <c r="L388">
        <f>'[1]Nueva tabla'!$G$10</f>
        <v>6.4818509959752269E-11</v>
      </c>
      <c r="M388">
        <f>'[1]Nueva tabla'!$G$11</f>
        <v>1.6023610170534999</v>
      </c>
      <c r="N388">
        <f>'[1]Nueva tabla'!$G$12</f>
        <v>4.7573705812580663E-29</v>
      </c>
      <c r="O388" t="str">
        <f>'[1]Nueva tabla'!$G$13</f>
        <v>?</v>
      </c>
      <c r="P388">
        <f>'[1]Nueva tabla'!$G$14</f>
        <v>1.0191168809500122</v>
      </c>
      <c r="Q388">
        <f>'[1]Nueva tabla'!$G$15</f>
        <v>171879.2815344994</v>
      </c>
      <c r="R388">
        <f>'[1]Nueva tabla'!$G$16</f>
        <v>8.1812308687234216E-24</v>
      </c>
      <c r="S388">
        <f>'[1]Nueva tabla'!$G$17</f>
        <v>75.463616706032994</v>
      </c>
      <c r="T388">
        <f>'[1]Nueva tabla'!$G$18</f>
        <v>0.37982490212966014</v>
      </c>
      <c r="U388">
        <f>'[1]Nueva tabla'!$G$19</f>
        <v>1.9771519402927968E-10</v>
      </c>
      <c r="V388">
        <f>'[1]Nueva tabla'!$G$20</f>
        <v>3.2282780597072029E-10</v>
      </c>
      <c r="W388">
        <f>'[1]Nueva tabla'!$G$21</f>
        <v>3.8029635489974883E-10</v>
      </c>
      <c r="X388">
        <f>'[1]Nueva tabla'!$F$22</f>
        <v>3.8029804193075631E-10</v>
      </c>
      <c r="Y388" s="6">
        <f>'[1]Nueva tabla'!$G$23</f>
        <v>108.44511250783229</v>
      </c>
      <c r="Z388">
        <f>'[1]Nueva tabla'!$G$24</f>
        <v>110.4775481637089</v>
      </c>
      <c r="AA388">
        <f>'[1]Nueva tabla'!$G$27</f>
        <v>95</v>
      </c>
      <c r="AB388">
        <f>'[1]Nueva tabla'!$G$28</f>
        <v>5</v>
      </c>
      <c r="AC388">
        <f>'[1]Nueva tabla'!$G$29</f>
        <v>3.2690000000000001</v>
      </c>
    </row>
    <row r="389" spans="1:29" x14ac:dyDescent="0.35">
      <c r="A389" t="s">
        <v>44</v>
      </c>
      <c r="B389" t="str">
        <f t="shared" si="56"/>
        <v>C5</v>
      </c>
      <c r="C389">
        <v>0</v>
      </c>
      <c r="D389">
        <v>80</v>
      </c>
      <c r="E389">
        <v>0.57851256102725401</v>
      </c>
      <c r="F389" t="s">
        <v>42</v>
      </c>
      <c r="G389" s="4">
        <f t="shared" si="53"/>
        <v>1.5406000000000001E-10</v>
      </c>
      <c r="H389" s="4">
        <v>1</v>
      </c>
      <c r="I389" s="4">
        <f t="shared" si="47"/>
        <v>3.2486E-10</v>
      </c>
      <c r="J389" s="4">
        <f t="shared" si="54"/>
        <v>5.2054299999999997E-10</v>
      </c>
      <c r="K389" s="4">
        <f t="shared" si="55"/>
        <v>2.5000000000000002E-8</v>
      </c>
      <c r="L389">
        <f>'[1]Nueva tabla'!$G$10</f>
        <v>6.4818509959752269E-11</v>
      </c>
      <c r="M389">
        <f>'[1]Nueva tabla'!$G$11</f>
        <v>1.6023610170534999</v>
      </c>
      <c r="N389">
        <f>'[1]Nueva tabla'!$G$12</f>
        <v>4.7573705812580663E-29</v>
      </c>
      <c r="O389" t="str">
        <f>'[1]Nueva tabla'!$G$13</f>
        <v>?</v>
      </c>
      <c r="P389">
        <f>'[1]Nueva tabla'!$G$14</f>
        <v>1.0191168809500122</v>
      </c>
      <c r="Q389">
        <f>'[1]Nueva tabla'!$G$15</f>
        <v>171879.2815344994</v>
      </c>
      <c r="R389">
        <f>'[1]Nueva tabla'!$G$16</f>
        <v>8.1812308687234216E-24</v>
      </c>
      <c r="S389">
        <f>'[1]Nueva tabla'!$G$17</f>
        <v>75.463616706032994</v>
      </c>
      <c r="T389">
        <f>'[1]Nueva tabla'!$G$18</f>
        <v>0.37982490212966014</v>
      </c>
      <c r="U389">
        <f>'[1]Nueva tabla'!$G$19</f>
        <v>1.9771519402927968E-10</v>
      </c>
      <c r="V389">
        <f>'[1]Nueva tabla'!$G$20</f>
        <v>3.2282780597072029E-10</v>
      </c>
      <c r="W389">
        <f>'[1]Nueva tabla'!$G$21</f>
        <v>3.8029635489974883E-10</v>
      </c>
      <c r="X389">
        <f>'[1]Nueva tabla'!$F$22</f>
        <v>3.8029804193075631E-10</v>
      </c>
      <c r="Y389" s="6">
        <f>'[1]Nueva tabla'!$G$23</f>
        <v>108.44511250783229</v>
      </c>
      <c r="Z389">
        <f>'[1]Nueva tabla'!$G$24</f>
        <v>110.4775481637089</v>
      </c>
      <c r="AA389">
        <f>'[1]Nueva tabla'!$G$27</f>
        <v>95</v>
      </c>
      <c r="AB389">
        <f>'[1]Nueva tabla'!$G$28</f>
        <v>5</v>
      </c>
      <c r="AC389">
        <f>'[1]Nueva tabla'!$G$29</f>
        <v>3.2690000000000001</v>
      </c>
    </row>
    <row r="390" spans="1:29" x14ac:dyDescent="0.35">
      <c r="A390" t="s">
        <v>44</v>
      </c>
      <c r="B390" t="str">
        <f t="shared" si="56"/>
        <v>C5</v>
      </c>
      <c r="C390">
        <v>1</v>
      </c>
      <c r="D390">
        <v>80</v>
      </c>
      <c r="E390">
        <v>2.8925623092684898</v>
      </c>
      <c r="F390" t="s">
        <v>42</v>
      </c>
      <c r="G390" s="4">
        <f t="shared" si="53"/>
        <v>1.5406000000000001E-10</v>
      </c>
      <c r="H390" s="4">
        <v>1</v>
      </c>
      <c r="I390" s="4">
        <f t="shared" ref="I390:I397" si="57">3.2486*10^-10</f>
        <v>3.2486E-10</v>
      </c>
      <c r="J390" s="4">
        <f t="shared" si="54"/>
        <v>5.2054299999999997E-10</v>
      </c>
      <c r="K390" s="4">
        <f t="shared" si="55"/>
        <v>2.5000000000000002E-8</v>
      </c>
      <c r="L390">
        <f>'[1]Nueva tabla'!$G$10</f>
        <v>6.4818509959752269E-11</v>
      </c>
      <c r="M390">
        <f>'[1]Nueva tabla'!$G$11</f>
        <v>1.6023610170534999</v>
      </c>
      <c r="N390">
        <f>'[1]Nueva tabla'!$G$12</f>
        <v>4.7573705812580663E-29</v>
      </c>
      <c r="O390" t="str">
        <f>'[1]Nueva tabla'!$G$13</f>
        <v>?</v>
      </c>
      <c r="P390">
        <f>'[1]Nueva tabla'!$G$14</f>
        <v>1.0191168809500122</v>
      </c>
      <c r="Q390">
        <f>'[1]Nueva tabla'!$G$15</f>
        <v>171879.2815344994</v>
      </c>
      <c r="R390">
        <f>'[1]Nueva tabla'!$G$16</f>
        <v>8.1812308687234216E-24</v>
      </c>
      <c r="S390">
        <f>'[1]Nueva tabla'!$G$17</f>
        <v>75.463616706032994</v>
      </c>
      <c r="T390">
        <f>'[1]Nueva tabla'!$G$18</f>
        <v>0.37982490212966014</v>
      </c>
      <c r="U390">
        <f>'[1]Nueva tabla'!$G$19</f>
        <v>1.9771519402927968E-10</v>
      </c>
      <c r="V390">
        <f>'[1]Nueva tabla'!$G$20</f>
        <v>3.2282780597072029E-10</v>
      </c>
      <c r="W390">
        <f>'[1]Nueva tabla'!$G$21</f>
        <v>3.8029635489974883E-10</v>
      </c>
      <c r="X390">
        <f>'[1]Nueva tabla'!$F$22</f>
        <v>3.8029804193075631E-10</v>
      </c>
      <c r="Y390" s="6">
        <f>'[1]Nueva tabla'!$G$23</f>
        <v>108.44511250783229</v>
      </c>
      <c r="Z390">
        <f>'[1]Nueva tabla'!$G$24</f>
        <v>110.4775481637089</v>
      </c>
      <c r="AA390">
        <f>'[1]Nueva tabla'!$G$27</f>
        <v>95</v>
      </c>
      <c r="AB390">
        <f>'[1]Nueva tabla'!$G$28</f>
        <v>5</v>
      </c>
      <c r="AC390">
        <f>'[1]Nueva tabla'!$G$29</f>
        <v>3.2690000000000001</v>
      </c>
    </row>
    <row r="391" spans="1:29" x14ac:dyDescent="0.35">
      <c r="A391" t="s">
        <v>44</v>
      </c>
      <c r="B391" t="str">
        <f t="shared" si="56"/>
        <v>C5</v>
      </c>
      <c r="C391">
        <v>2</v>
      </c>
      <c r="D391">
        <v>80</v>
      </c>
      <c r="E391">
        <v>5.2892563548937899</v>
      </c>
      <c r="F391" t="s">
        <v>42</v>
      </c>
      <c r="G391" s="4">
        <f t="shared" si="53"/>
        <v>1.5406000000000001E-10</v>
      </c>
      <c r="H391" s="4">
        <v>1</v>
      </c>
      <c r="I391" s="4">
        <f t="shared" si="57"/>
        <v>3.2486E-10</v>
      </c>
      <c r="J391" s="4">
        <f t="shared" si="54"/>
        <v>5.2054299999999997E-10</v>
      </c>
      <c r="K391" s="4">
        <f t="shared" si="55"/>
        <v>2.5000000000000002E-8</v>
      </c>
      <c r="L391">
        <f>'[1]Nueva tabla'!$G$10</f>
        <v>6.4818509959752269E-11</v>
      </c>
      <c r="M391">
        <f>'[1]Nueva tabla'!$G$11</f>
        <v>1.6023610170534999</v>
      </c>
      <c r="N391">
        <f>'[1]Nueva tabla'!$G$12</f>
        <v>4.7573705812580663E-29</v>
      </c>
      <c r="O391" t="str">
        <f>'[1]Nueva tabla'!$G$13</f>
        <v>?</v>
      </c>
      <c r="P391">
        <f>'[1]Nueva tabla'!$G$14</f>
        <v>1.0191168809500122</v>
      </c>
      <c r="Q391">
        <f>'[1]Nueva tabla'!$G$15</f>
        <v>171879.2815344994</v>
      </c>
      <c r="R391">
        <f>'[1]Nueva tabla'!$G$16</f>
        <v>8.1812308687234216E-24</v>
      </c>
      <c r="S391">
        <f>'[1]Nueva tabla'!$G$17</f>
        <v>75.463616706032994</v>
      </c>
      <c r="T391">
        <f>'[1]Nueva tabla'!$G$18</f>
        <v>0.37982490212966014</v>
      </c>
      <c r="U391">
        <f>'[1]Nueva tabla'!$G$19</f>
        <v>1.9771519402927968E-10</v>
      </c>
      <c r="V391">
        <f>'[1]Nueva tabla'!$G$20</f>
        <v>3.2282780597072029E-10</v>
      </c>
      <c r="W391">
        <f>'[1]Nueva tabla'!$G$21</f>
        <v>3.8029635489974883E-10</v>
      </c>
      <c r="X391">
        <f>'[1]Nueva tabla'!$F$22</f>
        <v>3.8029804193075631E-10</v>
      </c>
      <c r="Y391" s="6">
        <f>'[1]Nueva tabla'!$G$23</f>
        <v>108.44511250783229</v>
      </c>
      <c r="Z391">
        <f>'[1]Nueva tabla'!$G$24</f>
        <v>110.4775481637089</v>
      </c>
      <c r="AA391">
        <f>'[1]Nueva tabla'!$G$27</f>
        <v>95</v>
      </c>
      <c r="AB391">
        <f>'[1]Nueva tabla'!$G$28</f>
        <v>5</v>
      </c>
      <c r="AC391">
        <f>'[1]Nueva tabla'!$G$29</f>
        <v>3.2690000000000001</v>
      </c>
    </row>
    <row r="392" spans="1:29" x14ac:dyDescent="0.35">
      <c r="A392" t="s">
        <v>44</v>
      </c>
      <c r="B392" t="str">
        <f t="shared" si="56"/>
        <v>C5</v>
      </c>
      <c r="C392">
        <v>3</v>
      </c>
      <c r="D392">
        <v>80</v>
      </c>
      <c r="E392">
        <v>6.61157056758418</v>
      </c>
      <c r="F392" t="s">
        <v>42</v>
      </c>
      <c r="G392" s="4">
        <f t="shared" si="53"/>
        <v>1.5406000000000001E-10</v>
      </c>
      <c r="H392" s="4">
        <v>1</v>
      </c>
      <c r="I392" s="4">
        <f t="shared" si="57"/>
        <v>3.2486E-10</v>
      </c>
      <c r="J392" s="4">
        <f t="shared" si="54"/>
        <v>5.2054299999999997E-10</v>
      </c>
      <c r="K392" s="4">
        <f t="shared" si="55"/>
        <v>2.5000000000000002E-8</v>
      </c>
      <c r="L392">
        <f>'[1]Nueva tabla'!$G$10</f>
        <v>6.4818509959752269E-11</v>
      </c>
      <c r="M392">
        <f>'[1]Nueva tabla'!$G$11</f>
        <v>1.6023610170534999</v>
      </c>
      <c r="N392">
        <f>'[1]Nueva tabla'!$G$12</f>
        <v>4.7573705812580663E-29</v>
      </c>
      <c r="O392" t="str">
        <f>'[1]Nueva tabla'!$G$13</f>
        <v>?</v>
      </c>
      <c r="P392">
        <f>'[1]Nueva tabla'!$G$14</f>
        <v>1.0191168809500122</v>
      </c>
      <c r="Q392">
        <f>'[1]Nueva tabla'!$G$15</f>
        <v>171879.2815344994</v>
      </c>
      <c r="R392">
        <f>'[1]Nueva tabla'!$G$16</f>
        <v>8.1812308687234216E-24</v>
      </c>
      <c r="S392">
        <f>'[1]Nueva tabla'!$G$17</f>
        <v>75.463616706032994</v>
      </c>
      <c r="T392">
        <f>'[1]Nueva tabla'!$G$18</f>
        <v>0.37982490212966014</v>
      </c>
      <c r="U392">
        <f>'[1]Nueva tabla'!$G$19</f>
        <v>1.9771519402927968E-10</v>
      </c>
      <c r="V392">
        <f>'[1]Nueva tabla'!$G$20</f>
        <v>3.2282780597072029E-10</v>
      </c>
      <c r="W392">
        <f>'[1]Nueva tabla'!$G$21</f>
        <v>3.8029635489974883E-10</v>
      </c>
      <c r="X392">
        <f>'[1]Nueva tabla'!$F$22</f>
        <v>3.8029804193075631E-10</v>
      </c>
      <c r="Y392" s="6">
        <f>'[1]Nueva tabla'!$G$23</f>
        <v>108.44511250783229</v>
      </c>
      <c r="Z392">
        <f>'[1]Nueva tabla'!$G$24</f>
        <v>110.4775481637089</v>
      </c>
      <c r="AA392">
        <f>'[1]Nueva tabla'!$G$27</f>
        <v>95</v>
      </c>
      <c r="AB392">
        <f>'[1]Nueva tabla'!$G$28</f>
        <v>5</v>
      </c>
      <c r="AC392">
        <f>'[1]Nueva tabla'!$G$29</f>
        <v>3.2690000000000001</v>
      </c>
    </row>
    <row r="393" spans="1:29" x14ac:dyDescent="0.35">
      <c r="A393" t="s">
        <v>44</v>
      </c>
      <c r="B393" t="str">
        <f t="shared" si="56"/>
        <v>C5</v>
      </c>
      <c r="C393">
        <v>4</v>
      </c>
      <c r="D393">
        <v>80</v>
      </c>
      <c r="E393">
        <v>7.7685951937709197</v>
      </c>
      <c r="F393" t="s">
        <v>42</v>
      </c>
      <c r="G393" s="4">
        <f t="shared" si="53"/>
        <v>1.5406000000000001E-10</v>
      </c>
      <c r="H393" s="4">
        <v>1</v>
      </c>
      <c r="I393" s="4">
        <f t="shared" si="57"/>
        <v>3.2486E-10</v>
      </c>
      <c r="J393" s="4">
        <f t="shared" si="54"/>
        <v>5.2054299999999997E-10</v>
      </c>
      <c r="K393" s="4">
        <f t="shared" si="55"/>
        <v>2.5000000000000002E-8</v>
      </c>
      <c r="L393">
        <f>'[1]Nueva tabla'!$G$10</f>
        <v>6.4818509959752269E-11</v>
      </c>
      <c r="M393">
        <f>'[1]Nueva tabla'!$G$11</f>
        <v>1.6023610170534999</v>
      </c>
      <c r="N393">
        <f>'[1]Nueva tabla'!$G$12</f>
        <v>4.7573705812580663E-29</v>
      </c>
      <c r="O393" t="str">
        <f>'[1]Nueva tabla'!$G$13</f>
        <v>?</v>
      </c>
      <c r="P393">
        <f>'[1]Nueva tabla'!$G$14</f>
        <v>1.0191168809500122</v>
      </c>
      <c r="Q393">
        <f>'[1]Nueva tabla'!$G$15</f>
        <v>171879.2815344994</v>
      </c>
      <c r="R393">
        <f>'[1]Nueva tabla'!$G$16</f>
        <v>8.1812308687234216E-24</v>
      </c>
      <c r="S393">
        <f>'[1]Nueva tabla'!$G$17</f>
        <v>75.463616706032994</v>
      </c>
      <c r="T393">
        <f>'[1]Nueva tabla'!$G$18</f>
        <v>0.37982490212966014</v>
      </c>
      <c r="U393">
        <f>'[1]Nueva tabla'!$G$19</f>
        <v>1.9771519402927968E-10</v>
      </c>
      <c r="V393">
        <f>'[1]Nueva tabla'!$G$20</f>
        <v>3.2282780597072029E-10</v>
      </c>
      <c r="W393">
        <f>'[1]Nueva tabla'!$G$21</f>
        <v>3.8029635489974883E-10</v>
      </c>
      <c r="X393">
        <f>'[1]Nueva tabla'!$F$22</f>
        <v>3.8029804193075631E-10</v>
      </c>
      <c r="Y393" s="6">
        <f>'[1]Nueva tabla'!$G$23</f>
        <v>108.44511250783229</v>
      </c>
      <c r="Z393">
        <f>'[1]Nueva tabla'!$G$24</f>
        <v>110.4775481637089</v>
      </c>
      <c r="AA393">
        <f>'[1]Nueva tabla'!$G$27</f>
        <v>95</v>
      </c>
      <c r="AB393">
        <f>'[1]Nueva tabla'!$G$28</f>
        <v>5</v>
      </c>
      <c r="AC393">
        <f>'[1]Nueva tabla'!$G$29</f>
        <v>3.2690000000000001</v>
      </c>
    </row>
    <row r="394" spans="1:29" x14ac:dyDescent="0.35">
      <c r="A394" t="s">
        <v>44</v>
      </c>
      <c r="B394" t="str">
        <f t="shared" si="56"/>
        <v>C5</v>
      </c>
      <c r="C394">
        <v>5</v>
      </c>
      <c r="D394">
        <v>80</v>
      </c>
      <c r="E394">
        <v>8.2644629615463394</v>
      </c>
      <c r="F394" t="s">
        <v>42</v>
      </c>
      <c r="G394" s="4">
        <f t="shared" si="53"/>
        <v>1.5406000000000001E-10</v>
      </c>
      <c r="H394" s="4">
        <v>1</v>
      </c>
      <c r="I394" s="4">
        <f t="shared" si="57"/>
        <v>3.2486E-10</v>
      </c>
      <c r="J394" s="4">
        <f t="shared" si="54"/>
        <v>5.2054299999999997E-10</v>
      </c>
      <c r="K394" s="4">
        <f t="shared" si="55"/>
        <v>2.5000000000000002E-8</v>
      </c>
      <c r="L394">
        <f>'[1]Nueva tabla'!$G$10</f>
        <v>6.4818509959752269E-11</v>
      </c>
      <c r="M394">
        <f>'[1]Nueva tabla'!$G$11</f>
        <v>1.6023610170534999</v>
      </c>
      <c r="N394">
        <f>'[1]Nueva tabla'!$G$12</f>
        <v>4.7573705812580663E-29</v>
      </c>
      <c r="O394" t="str">
        <f>'[1]Nueva tabla'!$G$13</f>
        <v>?</v>
      </c>
      <c r="P394">
        <f>'[1]Nueva tabla'!$G$14</f>
        <v>1.0191168809500122</v>
      </c>
      <c r="Q394">
        <f>'[1]Nueva tabla'!$G$15</f>
        <v>171879.2815344994</v>
      </c>
      <c r="R394">
        <f>'[1]Nueva tabla'!$G$16</f>
        <v>8.1812308687234216E-24</v>
      </c>
      <c r="S394">
        <f>'[1]Nueva tabla'!$G$17</f>
        <v>75.463616706032994</v>
      </c>
      <c r="T394">
        <f>'[1]Nueva tabla'!$G$18</f>
        <v>0.37982490212966014</v>
      </c>
      <c r="U394">
        <f>'[1]Nueva tabla'!$G$19</f>
        <v>1.9771519402927968E-10</v>
      </c>
      <c r="V394">
        <f>'[1]Nueva tabla'!$G$20</f>
        <v>3.2282780597072029E-10</v>
      </c>
      <c r="W394">
        <f>'[1]Nueva tabla'!$G$21</f>
        <v>3.8029635489974883E-10</v>
      </c>
      <c r="X394">
        <f>'[1]Nueva tabla'!$F$22</f>
        <v>3.8029804193075631E-10</v>
      </c>
      <c r="Y394" s="6">
        <f>'[1]Nueva tabla'!$G$23</f>
        <v>108.44511250783229</v>
      </c>
      <c r="Z394">
        <f>'[1]Nueva tabla'!$G$24</f>
        <v>110.4775481637089</v>
      </c>
      <c r="AA394">
        <f>'[1]Nueva tabla'!$G$27</f>
        <v>95</v>
      </c>
      <c r="AB394">
        <f>'[1]Nueva tabla'!$G$28</f>
        <v>5</v>
      </c>
      <c r="AC394">
        <f>'[1]Nueva tabla'!$G$29</f>
        <v>3.2690000000000001</v>
      </c>
    </row>
    <row r="395" spans="1:29" x14ac:dyDescent="0.35">
      <c r="A395" t="s">
        <v>44</v>
      </c>
      <c r="B395" t="str">
        <f t="shared" si="56"/>
        <v>C5</v>
      </c>
      <c r="C395">
        <v>6</v>
      </c>
      <c r="D395">
        <v>80</v>
      </c>
      <c r="E395">
        <v>8.7603307293217707</v>
      </c>
      <c r="F395" t="s">
        <v>42</v>
      </c>
      <c r="G395" s="4">
        <f t="shared" si="53"/>
        <v>1.5406000000000001E-10</v>
      </c>
      <c r="H395" s="4">
        <v>1</v>
      </c>
      <c r="I395" s="4">
        <f t="shared" si="57"/>
        <v>3.2486E-10</v>
      </c>
      <c r="J395" s="4">
        <f t="shared" si="54"/>
        <v>5.2054299999999997E-10</v>
      </c>
      <c r="K395" s="4">
        <f t="shared" si="55"/>
        <v>2.5000000000000002E-8</v>
      </c>
      <c r="L395">
        <f>'[1]Nueva tabla'!$G$10</f>
        <v>6.4818509959752269E-11</v>
      </c>
      <c r="M395">
        <f>'[1]Nueva tabla'!$G$11</f>
        <v>1.6023610170534999</v>
      </c>
      <c r="N395">
        <f>'[1]Nueva tabla'!$G$12</f>
        <v>4.7573705812580663E-29</v>
      </c>
      <c r="O395" t="str">
        <f>'[1]Nueva tabla'!$G$13</f>
        <v>?</v>
      </c>
      <c r="P395">
        <f>'[1]Nueva tabla'!$G$14</f>
        <v>1.0191168809500122</v>
      </c>
      <c r="Q395">
        <f>'[1]Nueva tabla'!$G$15</f>
        <v>171879.2815344994</v>
      </c>
      <c r="R395">
        <f>'[1]Nueva tabla'!$G$16</f>
        <v>8.1812308687234216E-24</v>
      </c>
      <c r="S395">
        <f>'[1]Nueva tabla'!$G$17</f>
        <v>75.463616706032994</v>
      </c>
      <c r="T395">
        <f>'[1]Nueva tabla'!$G$18</f>
        <v>0.37982490212966014</v>
      </c>
      <c r="U395">
        <f>'[1]Nueva tabla'!$G$19</f>
        <v>1.9771519402927968E-10</v>
      </c>
      <c r="V395">
        <f>'[1]Nueva tabla'!$G$20</f>
        <v>3.2282780597072029E-10</v>
      </c>
      <c r="W395">
        <f>'[1]Nueva tabla'!$G$21</f>
        <v>3.8029635489974883E-10</v>
      </c>
      <c r="X395">
        <f>'[1]Nueva tabla'!$F$22</f>
        <v>3.8029804193075631E-10</v>
      </c>
      <c r="Y395" s="6">
        <f>'[1]Nueva tabla'!$G$23</f>
        <v>108.44511250783229</v>
      </c>
      <c r="Z395">
        <f>'[1]Nueva tabla'!$G$24</f>
        <v>110.4775481637089</v>
      </c>
      <c r="AA395">
        <f>'[1]Nueva tabla'!$G$27</f>
        <v>95</v>
      </c>
      <c r="AB395">
        <f>'[1]Nueva tabla'!$G$28</f>
        <v>5</v>
      </c>
      <c r="AC395">
        <f>'[1]Nueva tabla'!$G$29</f>
        <v>3.2690000000000001</v>
      </c>
    </row>
    <row r="396" spans="1:29" x14ac:dyDescent="0.35">
      <c r="A396" t="s">
        <v>44</v>
      </c>
      <c r="B396" t="str">
        <f t="shared" si="56"/>
        <v>C5</v>
      </c>
      <c r="C396">
        <v>7</v>
      </c>
      <c r="D396">
        <v>80</v>
      </c>
      <c r="E396">
        <v>9.2561984970971896</v>
      </c>
      <c r="F396" t="s">
        <v>42</v>
      </c>
      <c r="G396" s="4">
        <f t="shared" si="53"/>
        <v>1.5406000000000001E-10</v>
      </c>
      <c r="H396" s="4">
        <v>1</v>
      </c>
      <c r="I396" s="4">
        <f t="shared" si="57"/>
        <v>3.2486E-10</v>
      </c>
      <c r="J396" s="4">
        <f t="shared" si="54"/>
        <v>5.2054299999999997E-10</v>
      </c>
      <c r="K396" s="4">
        <f t="shared" si="55"/>
        <v>2.5000000000000002E-8</v>
      </c>
      <c r="L396">
        <f>'[1]Nueva tabla'!$G$10</f>
        <v>6.4818509959752269E-11</v>
      </c>
      <c r="M396">
        <f>'[1]Nueva tabla'!$G$11</f>
        <v>1.6023610170534999</v>
      </c>
      <c r="N396">
        <f>'[1]Nueva tabla'!$G$12</f>
        <v>4.7573705812580663E-29</v>
      </c>
      <c r="O396" t="str">
        <f>'[1]Nueva tabla'!$G$13</f>
        <v>?</v>
      </c>
      <c r="P396">
        <f>'[1]Nueva tabla'!$G$14</f>
        <v>1.0191168809500122</v>
      </c>
      <c r="Q396">
        <f>'[1]Nueva tabla'!$G$15</f>
        <v>171879.2815344994</v>
      </c>
      <c r="R396">
        <f>'[1]Nueva tabla'!$G$16</f>
        <v>8.1812308687234216E-24</v>
      </c>
      <c r="S396">
        <f>'[1]Nueva tabla'!$G$17</f>
        <v>75.463616706032994</v>
      </c>
      <c r="T396">
        <f>'[1]Nueva tabla'!$G$18</f>
        <v>0.37982490212966014</v>
      </c>
      <c r="U396">
        <f>'[1]Nueva tabla'!$G$19</f>
        <v>1.9771519402927968E-10</v>
      </c>
      <c r="V396">
        <f>'[1]Nueva tabla'!$G$20</f>
        <v>3.2282780597072029E-10</v>
      </c>
      <c r="W396">
        <f>'[1]Nueva tabla'!$G$21</f>
        <v>3.8029635489974883E-10</v>
      </c>
      <c r="X396">
        <f>'[1]Nueva tabla'!$F$22</f>
        <v>3.8029804193075631E-10</v>
      </c>
      <c r="Y396" s="6">
        <f>'[1]Nueva tabla'!$G$23</f>
        <v>108.44511250783229</v>
      </c>
      <c r="Z396">
        <f>'[1]Nueva tabla'!$G$24</f>
        <v>110.4775481637089</v>
      </c>
      <c r="AA396">
        <f>'[1]Nueva tabla'!$G$27</f>
        <v>95</v>
      </c>
      <c r="AB396">
        <f>'[1]Nueva tabla'!$G$28</f>
        <v>5</v>
      </c>
      <c r="AC396">
        <f>'[1]Nueva tabla'!$G$29</f>
        <v>3.2690000000000001</v>
      </c>
    </row>
    <row r="397" spans="1:29" s="7" customFormat="1" x14ac:dyDescent="0.35">
      <c r="A397" s="7" t="s">
        <v>44</v>
      </c>
      <c r="B397" s="7" t="str">
        <f t="shared" si="56"/>
        <v>C5</v>
      </c>
      <c r="C397" s="7">
        <v>8</v>
      </c>
      <c r="D397" s="7">
        <v>80</v>
      </c>
      <c r="E397" s="7">
        <v>9.2561984970971896</v>
      </c>
      <c r="F397" t="s">
        <v>42</v>
      </c>
      <c r="G397" s="8">
        <f t="shared" si="53"/>
        <v>1.5406000000000001E-10</v>
      </c>
      <c r="H397" s="8">
        <v>1</v>
      </c>
      <c r="I397" s="8">
        <f t="shared" si="57"/>
        <v>3.2486E-10</v>
      </c>
      <c r="J397" s="8">
        <f t="shared" si="54"/>
        <v>5.2054299999999997E-10</v>
      </c>
      <c r="K397" s="8">
        <f t="shared" si="55"/>
        <v>2.5000000000000002E-8</v>
      </c>
      <c r="L397" s="7">
        <f>'[1]Nueva tabla'!$G$10</f>
        <v>6.4818509959752269E-11</v>
      </c>
      <c r="M397" s="7">
        <f>'[1]Nueva tabla'!$G$11</f>
        <v>1.6023610170534999</v>
      </c>
      <c r="N397" s="7">
        <f>'[1]Nueva tabla'!$G$12</f>
        <v>4.7573705812580663E-29</v>
      </c>
      <c r="O397" s="7" t="str">
        <f>'[1]Nueva tabla'!$G$13</f>
        <v>?</v>
      </c>
      <c r="P397" s="7">
        <f>'[1]Nueva tabla'!$G$14</f>
        <v>1.0191168809500122</v>
      </c>
      <c r="Q397" s="7">
        <f>'[1]Nueva tabla'!$G$15</f>
        <v>171879.2815344994</v>
      </c>
      <c r="R397" s="7">
        <f>'[1]Nueva tabla'!$G$16</f>
        <v>8.1812308687234216E-24</v>
      </c>
      <c r="S397" s="7">
        <f>'[1]Nueva tabla'!$G$17</f>
        <v>75.463616706032994</v>
      </c>
      <c r="T397" s="7">
        <f>'[1]Nueva tabla'!$G$18</f>
        <v>0.37982490212966014</v>
      </c>
      <c r="U397" s="7">
        <f>'[1]Nueva tabla'!$G$19</f>
        <v>1.9771519402927968E-10</v>
      </c>
      <c r="V397" s="7">
        <f>'[1]Nueva tabla'!$G$20</f>
        <v>3.2282780597072029E-10</v>
      </c>
      <c r="W397" s="7">
        <f>'[1]Nueva tabla'!$G$21</f>
        <v>3.8029635489974883E-10</v>
      </c>
      <c r="X397" s="7">
        <f>'[1]Nueva tabla'!$F$22</f>
        <v>3.8029804193075631E-10</v>
      </c>
      <c r="Y397" s="10">
        <f>'[1]Nueva tabla'!$G$23</f>
        <v>108.44511250783229</v>
      </c>
      <c r="Z397" s="7">
        <f>'[1]Nueva tabla'!$G$24</f>
        <v>110.4775481637089</v>
      </c>
      <c r="AA397" s="7">
        <f>'[1]Nueva tabla'!$G$27</f>
        <v>95</v>
      </c>
      <c r="AB397" s="7">
        <f>'[1]Nueva tabla'!$G$28</f>
        <v>5</v>
      </c>
      <c r="AC397" s="7">
        <f>'[1]Nueva tabla'!$G$29</f>
        <v>3.2690000000000001</v>
      </c>
    </row>
    <row r="398" spans="1:29" x14ac:dyDescent="0.35">
      <c r="A398" t="s">
        <v>45</v>
      </c>
      <c r="B398" t="str">
        <f>MID(A398,1,3)</f>
        <v>C10</v>
      </c>
      <c r="C398">
        <v>0</v>
      </c>
      <c r="D398">
        <v>0</v>
      </c>
      <c r="E398" s="9">
        <v>0</v>
      </c>
      <c r="F398" t="s">
        <v>42</v>
      </c>
      <c r="G398" s="4">
        <f t="shared" si="53"/>
        <v>1.5406000000000001E-10</v>
      </c>
      <c r="H398" s="4">
        <v>1</v>
      </c>
      <c r="I398" s="4">
        <f t="shared" ref="I398:I433" si="58">3.25*10^-10</f>
        <v>3.2500000000000002E-10</v>
      </c>
      <c r="J398" s="4">
        <f t="shared" ref="J398:J433" si="59">5.2002*10^-10</f>
        <v>5.2002000000000003E-10</v>
      </c>
      <c r="K398" s="4">
        <f t="shared" ref="K398:K433" si="60">12*10^-9</f>
        <v>1.2000000000000002E-8</v>
      </c>
      <c r="L398">
        <f>'[1]Nueva tabla'!$H$10</f>
        <v>6.4818509959752269E-11</v>
      </c>
      <c r="M398">
        <f>'[1]Nueva tabla'!$H$11</f>
        <v>1.6000615384615384</v>
      </c>
      <c r="N398">
        <f>'[1]Nueva tabla'!$H$12</f>
        <v>4.7566879425000013E-29</v>
      </c>
      <c r="O398" t="str">
        <f>'[1]Nueva tabla'!$H$13</f>
        <v>?</v>
      </c>
      <c r="P398">
        <f>'[1]Nueva tabla'!$H$14</f>
        <v>1.0205814730260796</v>
      </c>
      <c r="Q398">
        <f>'[1]Nueva tabla'!$H$15</f>
        <v>19011.201435356717</v>
      </c>
      <c r="R398">
        <f>'[1]Nueva tabla'!$H$16</f>
        <v>9.0477868423386068E-25</v>
      </c>
      <c r="S398">
        <f>'[1]Nueva tabla'!$H$17</f>
        <v>75.572066891801697</v>
      </c>
      <c r="T398">
        <f>'[1]Nueva tabla'!$H$18</f>
        <v>0.38019831788551034</v>
      </c>
      <c r="U398">
        <f>'[1]Nueva tabla'!$H$19</f>
        <v>1.9771072926682309E-10</v>
      </c>
      <c r="V398">
        <f>'[1]Nueva tabla'!$H$20</f>
        <v>3.2230927073317691E-10</v>
      </c>
      <c r="W398">
        <f>'[1]Nueva tabla'!$H$21</f>
        <v>3.8041363338768374E-10</v>
      </c>
      <c r="X398">
        <f>'[1]Nueva tabla'!$H$22</f>
        <v>3.8041363338768369E-10</v>
      </c>
      <c r="Y398">
        <f>'[1]Nueva tabla'!$H$23</f>
        <v>108.36704010608628</v>
      </c>
      <c r="Z398">
        <f>'[1]Nueva tabla'!$H$24</f>
        <v>110.55247038767138</v>
      </c>
      <c r="AA398">
        <f>'[1]Nueva tabla'!$H$27</f>
        <v>90</v>
      </c>
      <c r="AB398">
        <f>'[1]Nueva tabla'!$H$28</f>
        <v>10</v>
      </c>
      <c r="AC398">
        <f>'[1]Nueva tabla'!$H$29</f>
        <v>3.2730000000000001</v>
      </c>
    </row>
    <row r="399" spans="1:29" x14ac:dyDescent="0.35">
      <c r="A399" t="s">
        <v>45</v>
      </c>
      <c r="B399" t="str">
        <f t="shared" ref="B399:B406" si="61">MID(A399,1,3)</f>
        <v>C10</v>
      </c>
      <c r="C399">
        <v>1</v>
      </c>
      <c r="D399">
        <v>0</v>
      </c>
      <c r="E399" s="9">
        <v>3.82377382</v>
      </c>
      <c r="F399" t="s">
        <v>42</v>
      </c>
      <c r="G399" s="4">
        <f t="shared" si="53"/>
        <v>1.5406000000000001E-10</v>
      </c>
      <c r="H399" s="4">
        <v>1</v>
      </c>
      <c r="I399" s="4">
        <f t="shared" si="58"/>
        <v>3.2500000000000002E-10</v>
      </c>
      <c r="J399" s="4">
        <f t="shared" si="59"/>
        <v>5.2002000000000003E-10</v>
      </c>
      <c r="K399" s="4">
        <f t="shared" si="60"/>
        <v>1.2000000000000002E-8</v>
      </c>
      <c r="L399">
        <f>'[1]Nueva tabla'!$H$10</f>
        <v>6.4818509959752269E-11</v>
      </c>
      <c r="M399">
        <f>'[1]Nueva tabla'!$H$11</f>
        <v>1.6000615384615384</v>
      </c>
      <c r="N399">
        <f>'[1]Nueva tabla'!$H$12</f>
        <v>4.7566879425000013E-29</v>
      </c>
      <c r="O399" t="str">
        <f>'[1]Nueva tabla'!$H$13</f>
        <v>?</v>
      </c>
      <c r="P399">
        <f>'[1]Nueva tabla'!$H$14</f>
        <v>1.0205814730260796</v>
      </c>
      <c r="Q399">
        <f>'[1]Nueva tabla'!$H$15</f>
        <v>19011.201435356717</v>
      </c>
      <c r="R399">
        <f>'[1]Nueva tabla'!$H$16</f>
        <v>9.0477868423386068E-25</v>
      </c>
      <c r="S399">
        <f>'[1]Nueva tabla'!$H$17</f>
        <v>75.572066891801697</v>
      </c>
      <c r="T399">
        <f>'[1]Nueva tabla'!$H$18</f>
        <v>0.38019831788551034</v>
      </c>
      <c r="U399">
        <f>'[1]Nueva tabla'!$H$19</f>
        <v>1.9771072926682309E-10</v>
      </c>
      <c r="V399">
        <f>'[1]Nueva tabla'!$H$20</f>
        <v>3.2230927073317691E-10</v>
      </c>
      <c r="W399">
        <f>'[1]Nueva tabla'!$H$21</f>
        <v>3.8041363338768374E-10</v>
      </c>
      <c r="X399">
        <f>'[1]Nueva tabla'!$H$22</f>
        <v>3.8041363338768369E-10</v>
      </c>
      <c r="Y399">
        <f>'[1]Nueva tabla'!$H$23</f>
        <v>108.36704010608628</v>
      </c>
      <c r="Z399">
        <f>'[1]Nueva tabla'!$H$24</f>
        <v>110.55247038767138</v>
      </c>
      <c r="AA399">
        <f>'[1]Nueva tabla'!$H$27</f>
        <v>90</v>
      </c>
      <c r="AB399">
        <f>'[1]Nueva tabla'!$H$28</f>
        <v>10</v>
      </c>
      <c r="AC399">
        <f>'[1]Nueva tabla'!$H$29</f>
        <v>3.2730000000000001</v>
      </c>
    </row>
    <row r="400" spans="1:29" x14ac:dyDescent="0.35">
      <c r="A400" t="s">
        <v>45</v>
      </c>
      <c r="B400" t="str">
        <f t="shared" si="61"/>
        <v>C10</v>
      </c>
      <c r="C400">
        <v>2</v>
      </c>
      <c r="D400">
        <v>0</v>
      </c>
      <c r="E400" s="9">
        <v>22.5270157</v>
      </c>
      <c r="F400" t="s">
        <v>42</v>
      </c>
      <c r="G400" s="4">
        <f t="shared" si="53"/>
        <v>1.5406000000000001E-10</v>
      </c>
      <c r="H400" s="4">
        <v>1</v>
      </c>
      <c r="I400" s="4">
        <f t="shared" si="58"/>
        <v>3.2500000000000002E-10</v>
      </c>
      <c r="J400" s="4">
        <f t="shared" si="59"/>
        <v>5.2002000000000003E-10</v>
      </c>
      <c r="K400" s="4">
        <f t="shared" si="60"/>
        <v>1.2000000000000002E-8</v>
      </c>
      <c r="L400">
        <f>'[1]Nueva tabla'!$H$10</f>
        <v>6.4818509959752269E-11</v>
      </c>
      <c r="M400">
        <f>'[1]Nueva tabla'!$H$11</f>
        <v>1.6000615384615384</v>
      </c>
      <c r="N400">
        <f>'[1]Nueva tabla'!$H$12</f>
        <v>4.7566879425000013E-29</v>
      </c>
      <c r="O400" t="str">
        <f>'[1]Nueva tabla'!$H$13</f>
        <v>?</v>
      </c>
      <c r="P400">
        <f>'[1]Nueva tabla'!$H$14</f>
        <v>1.0205814730260796</v>
      </c>
      <c r="Q400">
        <f>'[1]Nueva tabla'!$H$15</f>
        <v>19011.201435356717</v>
      </c>
      <c r="R400">
        <f>'[1]Nueva tabla'!$H$16</f>
        <v>9.0477868423386068E-25</v>
      </c>
      <c r="S400">
        <f>'[1]Nueva tabla'!$H$17</f>
        <v>75.572066891801697</v>
      </c>
      <c r="T400">
        <f>'[1]Nueva tabla'!$H$18</f>
        <v>0.38019831788551034</v>
      </c>
      <c r="U400">
        <f>'[1]Nueva tabla'!$H$19</f>
        <v>1.9771072926682309E-10</v>
      </c>
      <c r="V400">
        <f>'[1]Nueva tabla'!$H$20</f>
        <v>3.2230927073317691E-10</v>
      </c>
      <c r="W400">
        <f>'[1]Nueva tabla'!$H$21</f>
        <v>3.8041363338768374E-10</v>
      </c>
      <c r="X400">
        <f>'[1]Nueva tabla'!$H$22</f>
        <v>3.8041363338768369E-10</v>
      </c>
      <c r="Y400">
        <f>'[1]Nueva tabla'!$H$23</f>
        <v>108.36704010608628</v>
      </c>
      <c r="Z400">
        <f>'[1]Nueva tabla'!$H$24</f>
        <v>110.55247038767138</v>
      </c>
      <c r="AA400">
        <f>'[1]Nueva tabla'!$H$27</f>
        <v>90</v>
      </c>
      <c r="AB400">
        <f>'[1]Nueva tabla'!$H$28</f>
        <v>10</v>
      </c>
      <c r="AC400">
        <f>'[1]Nueva tabla'!$H$29</f>
        <v>3.2730000000000001</v>
      </c>
    </row>
    <row r="401" spans="1:29" x14ac:dyDescent="0.35">
      <c r="A401" t="s">
        <v>45</v>
      </c>
      <c r="B401" t="str">
        <f t="shared" si="61"/>
        <v>C10</v>
      </c>
      <c r="C401">
        <v>3</v>
      </c>
      <c r="D401">
        <v>0</v>
      </c>
      <c r="E401" s="9">
        <v>43.4746466</v>
      </c>
      <c r="F401" t="s">
        <v>42</v>
      </c>
      <c r="G401" s="4">
        <f t="shared" si="53"/>
        <v>1.5406000000000001E-10</v>
      </c>
      <c r="H401" s="4">
        <v>1</v>
      </c>
      <c r="I401" s="4">
        <f t="shared" si="58"/>
        <v>3.2500000000000002E-10</v>
      </c>
      <c r="J401" s="4">
        <f t="shared" si="59"/>
        <v>5.2002000000000003E-10</v>
      </c>
      <c r="K401" s="4">
        <f t="shared" si="60"/>
        <v>1.2000000000000002E-8</v>
      </c>
      <c r="L401">
        <f>'[1]Nueva tabla'!$H$10</f>
        <v>6.4818509959752269E-11</v>
      </c>
      <c r="M401">
        <f>'[1]Nueva tabla'!$H$11</f>
        <v>1.6000615384615384</v>
      </c>
      <c r="N401">
        <f>'[1]Nueva tabla'!$H$12</f>
        <v>4.7566879425000013E-29</v>
      </c>
      <c r="O401" t="str">
        <f>'[1]Nueva tabla'!$H$13</f>
        <v>?</v>
      </c>
      <c r="P401">
        <f>'[1]Nueva tabla'!$H$14</f>
        <v>1.0205814730260796</v>
      </c>
      <c r="Q401">
        <f>'[1]Nueva tabla'!$H$15</f>
        <v>19011.201435356717</v>
      </c>
      <c r="R401">
        <f>'[1]Nueva tabla'!$H$16</f>
        <v>9.0477868423386068E-25</v>
      </c>
      <c r="S401">
        <f>'[1]Nueva tabla'!$H$17</f>
        <v>75.572066891801697</v>
      </c>
      <c r="T401">
        <f>'[1]Nueva tabla'!$H$18</f>
        <v>0.38019831788551034</v>
      </c>
      <c r="U401">
        <f>'[1]Nueva tabla'!$H$19</f>
        <v>1.9771072926682309E-10</v>
      </c>
      <c r="V401">
        <f>'[1]Nueva tabla'!$H$20</f>
        <v>3.2230927073317691E-10</v>
      </c>
      <c r="W401">
        <f>'[1]Nueva tabla'!$H$21</f>
        <v>3.8041363338768374E-10</v>
      </c>
      <c r="X401">
        <f>'[1]Nueva tabla'!$H$22</f>
        <v>3.8041363338768369E-10</v>
      </c>
      <c r="Y401">
        <f>'[1]Nueva tabla'!$H$23</f>
        <v>108.36704010608628</v>
      </c>
      <c r="Z401">
        <f>'[1]Nueva tabla'!$H$24</f>
        <v>110.55247038767138</v>
      </c>
      <c r="AA401">
        <f>'[1]Nueva tabla'!$H$27</f>
        <v>90</v>
      </c>
      <c r="AB401">
        <f>'[1]Nueva tabla'!$H$28</f>
        <v>10</v>
      </c>
      <c r="AC401">
        <f>'[1]Nueva tabla'!$H$29</f>
        <v>3.2730000000000001</v>
      </c>
    </row>
    <row r="402" spans="1:29" x14ac:dyDescent="0.35">
      <c r="A402" t="s">
        <v>45</v>
      </c>
      <c r="B402" t="str">
        <f t="shared" si="61"/>
        <v>C10</v>
      </c>
      <c r="C402">
        <v>4</v>
      </c>
      <c r="D402">
        <v>0</v>
      </c>
      <c r="E402" s="9">
        <v>57.605984999999997</v>
      </c>
      <c r="F402" t="s">
        <v>42</v>
      </c>
      <c r="G402" s="4">
        <f t="shared" si="53"/>
        <v>1.5406000000000001E-10</v>
      </c>
      <c r="H402" s="4">
        <v>1</v>
      </c>
      <c r="I402" s="4">
        <f t="shared" si="58"/>
        <v>3.2500000000000002E-10</v>
      </c>
      <c r="J402" s="4">
        <f t="shared" si="59"/>
        <v>5.2002000000000003E-10</v>
      </c>
      <c r="K402" s="4">
        <f t="shared" si="60"/>
        <v>1.2000000000000002E-8</v>
      </c>
      <c r="L402">
        <f>'[1]Nueva tabla'!$H$10</f>
        <v>6.4818509959752269E-11</v>
      </c>
      <c r="M402">
        <f>'[1]Nueva tabla'!$H$11</f>
        <v>1.6000615384615384</v>
      </c>
      <c r="N402">
        <f>'[1]Nueva tabla'!$H$12</f>
        <v>4.7566879425000013E-29</v>
      </c>
      <c r="O402" t="str">
        <f>'[1]Nueva tabla'!$H$13</f>
        <v>?</v>
      </c>
      <c r="P402">
        <f>'[1]Nueva tabla'!$H$14</f>
        <v>1.0205814730260796</v>
      </c>
      <c r="Q402">
        <f>'[1]Nueva tabla'!$H$15</f>
        <v>19011.201435356717</v>
      </c>
      <c r="R402">
        <f>'[1]Nueva tabla'!$H$16</f>
        <v>9.0477868423386068E-25</v>
      </c>
      <c r="S402">
        <f>'[1]Nueva tabla'!$H$17</f>
        <v>75.572066891801697</v>
      </c>
      <c r="T402">
        <f>'[1]Nueva tabla'!$H$18</f>
        <v>0.38019831788551034</v>
      </c>
      <c r="U402">
        <f>'[1]Nueva tabla'!$H$19</f>
        <v>1.9771072926682309E-10</v>
      </c>
      <c r="V402">
        <f>'[1]Nueva tabla'!$H$20</f>
        <v>3.2230927073317691E-10</v>
      </c>
      <c r="W402">
        <f>'[1]Nueva tabla'!$H$21</f>
        <v>3.8041363338768374E-10</v>
      </c>
      <c r="X402">
        <f>'[1]Nueva tabla'!$H$22</f>
        <v>3.8041363338768369E-10</v>
      </c>
      <c r="Y402">
        <f>'[1]Nueva tabla'!$H$23</f>
        <v>108.36704010608628</v>
      </c>
      <c r="Z402">
        <f>'[1]Nueva tabla'!$H$24</f>
        <v>110.55247038767138</v>
      </c>
      <c r="AA402">
        <f>'[1]Nueva tabla'!$H$27</f>
        <v>90</v>
      </c>
      <c r="AB402">
        <f>'[1]Nueva tabla'!$H$28</f>
        <v>10</v>
      </c>
      <c r="AC402">
        <f>'[1]Nueva tabla'!$H$29</f>
        <v>3.2730000000000001</v>
      </c>
    </row>
    <row r="403" spans="1:29" x14ac:dyDescent="0.35">
      <c r="A403" t="s">
        <v>45</v>
      </c>
      <c r="B403" t="str">
        <f t="shared" si="61"/>
        <v>C10</v>
      </c>
      <c r="C403">
        <v>5</v>
      </c>
      <c r="D403">
        <v>0</v>
      </c>
      <c r="E403" s="9">
        <v>70.989193499999999</v>
      </c>
      <c r="F403" t="s">
        <v>42</v>
      </c>
      <c r="G403" s="4">
        <f t="shared" si="53"/>
        <v>1.5406000000000001E-10</v>
      </c>
      <c r="H403" s="4">
        <v>1</v>
      </c>
      <c r="I403" s="4">
        <f t="shared" si="58"/>
        <v>3.2500000000000002E-10</v>
      </c>
      <c r="J403" s="4">
        <f t="shared" si="59"/>
        <v>5.2002000000000003E-10</v>
      </c>
      <c r="K403" s="4">
        <f t="shared" si="60"/>
        <v>1.2000000000000002E-8</v>
      </c>
      <c r="L403">
        <f>'[1]Nueva tabla'!$H$10</f>
        <v>6.4818509959752269E-11</v>
      </c>
      <c r="M403">
        <f>'[1]Nueva tabla'!$H$11</f>
        <v>1.6000615384615384</v>
      </c>
      <c r="N403">
        <f>'[1]Nueva tabla'!$H$12</f>
        <v>4.7566879425000013E-29</v>
      </c>
      <c r="O403" t="str">
        <f>'[1]Nueva tabla'!$H$13</f>
        <v>?</v>
      </c>
      <c r="P403">
        <f>'[1]Nueva tabla'!$H$14</f>
        <v>1.0205814730260796</v>
      </c>
      <c r="Q403">
        <f>'[1]Nueva tabla'!$H$15</f>
        <v>19011.201435356717</v>
      </c>
      <c r="R403">
        <f>'[1]Nueva tabla'!$H$16</f>
        <v>9.0477868423386068E-25</v>
      </c>
      <c r="S403">
        <f>'[1]Nueva tabla'!$H$17</f>
        <v>75.572066891801697</v>
      </c>
      <c r="T403">
        <f>'[1]Nueva tabla'!$H$18</f>
        <v>0.38019831788551034</v>
      </c>
      <c r="U403">
        <f>'[1]Nueva tabla'!$H$19</f>
        <v>1.9771072926682309E-10</v>
      </c>
      <c r="V403">
        <f>'[1]Nueva tabla'!$H$20</f>
        <v>3.2230927073317691E-10</v>
      </c>
      <c r="W403">
        <f>'[1]Nueva tabla'!$H$21</f>
        <v>3.8041363338768374E-10</v>
      </c>
      <c r="X403">
        <f>'[1]Nueva tabla'!$H$22</f>
        <v>3.8041363338768369E-10</v>
      </c>
      <c r="Y403">
        <f>'[1]Nueva tabla'!$H$23</f>
        <v>108.36704010608628</v>
      </c>
      <c r="Z403">
        <f>'[1]Nueva tabla'!$H$24</f>
        <v>110.55247038767138</v>
      </c>
      <c r="AA403">
        <f>'[1]Nueva tabla'!$H$27</f>
        <v>90</v>
      </c>
      <c r="AB403">
        <f>'[1]Nueva tabla'!$H$28</f>
        <v>10</v>
      </c>
      <c r="AC403">
        <f>'[1]Nueva tabla'!$H$29</f>
        <v>3.2730000000000001</v>
      </c>
    </row>
    <row r="404" spans="1:29" x14ac:dyDescent="0.35">
      <c r="A404" t="s">
        <v>45</v>
      </c>
      <c r="B404" t="str">
        <f t="shared" si="61"/>
        <v>C10</v>
      </c>
      <c r="C404">
        <v>6</v>
      </c>
      <c r="D404">
        <v>0</v>
      </c>
      <c r="E404" s="9">
        <v>82.876142900000005</v>
      </c>
      <c r="F404" t="s">
        <v>42</v>
      </c>
      <c r="G404" s="4">
        <f t="shared" si="53"/>
        <v>1.5406000000000001E-10</v>
      </c>
      <c r="H404" s="4">
        <v>1</v>
      </c>
      <c r="I404" s="4">
        <f t="shared" si="58"/>
        <v>3.2500000000000002E-10</v>
      </c>
      <c r="J404" s="4">
        <f t="shared" si="59"/>
        <v>5.2002000000000003E-10</v>
      </c>
      <c r="K404" s="4">
        <f t="shared" si="60"/>
        <v>1.2000000000000002E-8</v>
      </c>
      <c r="L404">
        <f>'[1]Nueva tabla'!$H$10</f>
        <v>6.4818509959752269E-11</v>
      </c>
      <c r="M404">
        <f>'[1]Nueva tabla'!$H$11</f>
        <v>1.6000615384615384</v>
      </c>
      <c r="N404">
        <f>'[1]Nueva tabla'!$H$12</f>
        <v>4.7566879425000013E-29</v>
      </c>
      <c r="O404" t="str">
        <f>'[1]Nueva tabla'!$H$13</f>
        <v>?</v>
      </c>
      <c r="P404">
        <f>'[1]Nueva tabla'!$H$14</f>
        <v>1.0205814730260796</v>
      </c>
      <c r="Q404">
        <f>'[1]Nueva tabla'!$H$15</f>
        <v>19011.201435356717</v>
      </c>
      <c r="R404">
        <f>'[1]Nueva tabla'!$H$16</f>
        <v>9.0477868423386068E-25</v>
      </c>
      <c r="S404">
        <f>'[1]Nueva tabla'!$H$17</f>
        <v>75.572066891801697</v>
      </c>
      <c r="T404">
        <f>'[1]Nueva tabla'!$H$18</f>
        <v>0.38019831788551034</v>
      </c>
      <c r="U404">
        <f>'[1]Nueva tabla'!$H$19</f>
        <v>1.9771072926682309E-10</v>
      </c>
      <c r="V404">
        <f>'[1]Nueva tabla'!$H$20</f>
        <v>3.2230927073317691E-10</v>
      </c>
      <c r="W404">
        <f>'[1]Nueva tabla'!$H$21</f>
        <v>3.8041363338768374E-10</v>
      </c>
      <c r="X404">
        <f>'[1]Nueva tabla'!$H$22</f>
        <v>3.8041363338768369E-10</v>
      </c>
      <c r="Y404">
        <f>'[1]Nueva tabla'!$H$23</f>
        <v>108.36704010608628</v>
      </c>
      <c r="Z404">
        <f>'[1]Nueva tabla'!$H$24</f>
        <v>110.55247038767138</v>
      </c>
      <c r="AA404">
        <f>'[1]Nueva tabla'!$H$27</f>
        <v>90</v>
      </c>
      <c r="AB404">
        <f>'[1]Nueva tabla'!$H$28</f>
        <v>10</v>
      </c>
      <c r="AC404">
        <f>'[1]Nueva tabla'!$H$29</f>
        <v>3.2730000000000001</v>
      </c>
    </row>
    <row r="405" spans="1:29" x14ac:dyDescent="0.35">
      <c r="A405" t="s">
        <v>45</v>
      </c>
      <c r="B405" t="str">
        <f t="shared" si="61"/>
        <v>C10</v>
      </c>
      <c r="C405">
        <v>7</v>
      </c>
      <c r="D405">
        <v>0</v>
      </c>
      <c r="E405" s="9">
        <v>92.518703200000004</v>
      </c>
      <c r="F405" t="s">
        <v>42</v>
      </c>
      <c r="G405" s="4">
        <f t="shared" si="53"/>
        <v>1.5406000000000001E-10</v>
      </c>
      <c r="H405" s="4">
        <v>1</v>
      </c>
      <c r="I405" s="4">
        <f t="shared" si="58"/>
        <v>3.2500000000000002E-10</v>
      </c>
      <c r="J405" s="4">
        <f t="shared" si="59"/>
        <v>5.2002000000000003E-10</v>
      </c>
      <c r="K405" s="4">
        <f t="shared" si="60"/>
        <v>1.2000000000000002E-8</v>
      </c>
      <c r="L405">
        <f>'[1]Nueva tabla'!$H$10</f>
        <v>6.4818509959752269E-11</v>
      </c>
      <c r="M405">
        <f>'[1]Nueva tabla'!$H$11</f>
        <v>1.6000615384615384</v>
      </c>
      <c r="N405">
        <f>'[1]Nueva tabla'!$H$12</f>
        <v>4.7566879425000013E-29</v>
      </c>
      <c r="O405" t="str">
        <f>'[1]Nueva tabla'!$H$13</f>
        <v>?</v>
      </c>
      <c r="P405">
        <f>'[1]Nueva tabla'!$H$14</f>
        <v>1.0205814730260796</v>
      </c>
      <c r="Q405">
        <f>'[1]Nueva tabla'!$H$15</f>
        <v>19011.201435356717</v>
      </c>
      <c r="R405">
        <f>'[1]Nueva tabla'!$H$16</f>
        <v>9.0477868423386068E-25</v>
      </c>
      <c r="S405">
        <f>'[1]Nueva tabla'!$H$17</f>
        <v>75.572066891801697</v>
      </c>
      <c r="T405">
        <f>'[1]Nueva tabla'!$H$18</f>
        <v>0.38019831788551034</v>
      </c>
      <c r="U405">
        <f>'[1]Nueva tabla'!$H$19</f>
        <v>1.9771072926682309E-10</v>
      </c>
      <c r="V405">
        <f>'[1]Nueva tabla'!$H$20</f>
        <v>3.2230927073317691E-10</v>
      </c>
      <c r="W405">
        <f>'[1]Nueva tabla'!$H$21</f>
        <v>3.8041363338768374E-10</v>
      </c>
      <c r="X405">
        <f>'[1]Nueva tabla'!$H$22</f>
        <v>3.8041363338768369E-10</v>
      </c>
      <c r="Y405">
        <f>'[1]Nueva tabla'!$H$23</f>
        <v>108.36704010608628</v>
      </c>
      <c r="Z405">
        <f>'[1]Nueva tabla'!$H$24</f>
        <v>110.55247038767138</v>
      </c>
      <c r="AA405">
        <f>'[1]Nueva tabla'!$H$27</f>
        <v>90</v>
      </c>
      <c r="AB405">
        <f>'[1]Nueva tabla'!$H$28</f>
        <v>10</v>
      </c>
      <c r="AC405">
        <f>'[1]Nueva tabla'!$H$29</f>
        <v>3.2730000000000001</v>
      </c>
    </row>
    <row r="406" spans="1:29" x14ac:dyDescent="0.35">
      <c r="A406" t="s">
        <v>45</v>
      </c>
      <c r="B406" t="str">
        <f t="shared" si="61"/>
        <v>C10</v>
      </c>
      <c r="C406">
        <v>8</v>
      </c>
      <c r="D406">
        <v>0</v>
      </c>
      <c r="E406" s="9">
        <v>100</v>
      </c>
      <c r="F406" t="s">
        <v>42</v>
      </c>
      <c r="G406" s="4">
        <f t="shared" si="53"/>
        <v>1.5406000000000001E-10</v>
      </c>
      <c r="H406" s="4">
        <v>1</v>
      </c>
      <c r="I406" s="4">
        <f t="shared" si="58"/>
        <v>3.2500000000000002E-10</v>
      </c>
      <c r="J406" s="4">
        <f t="shared" si="59"/>
        <v>5.2002000000000003E-10</v>
      </c>
      <c r="K406" s="4">
        <f t="shared" si="60"/>
        <v>1.2000000000000002E-8</v>
      </c>
      <c r="L406">
        <f>'[1]Nueva tabla'!$H$10</f>
        <v>6.4818509959752269E-11</v>
      </c>
      <c r="M406">
        <f>'[1]Nueva tabla'!$H$11</f>
        <v>1.6000615384615384</v>
      </c>
      <c r="N406">
        <f>'[1]Nueva tabla'!$H$12</f>
        <v>4.7566879425000013E-29</v>
      </c>
      <c r="O406" t="str">
        <f>'[1]Nueva tabla'!$H$13</f>
        <v>?</v>
      </c>
      <c r="P406">
        <f>'[1]Nueva tabla'!$H$14</f>
        <v>1.0205814730260796</v>
      </c>
      <c r="Q406">
        <f>'[1]Nueva tabla'!$H$15</f>
        <v>19011.201435356717</v>
      </c>
      <c r="R406">
        <f>'[1]Nueva tabla'!$H$16</f>
        <v>9.0477868423386068E-25</v>
      </c>
      <c r="S406">
        <f>'[1]Nueva tabla'!$H$17</f>
        <v>75.572066891801697</v>
      </c>
      <c r="T406">
        <f>'[1]Nueva tabla'!$H$18</f>
        <v>0.38019831788551034</v>
      </c>
      <c r="U406">
        <f>'[1]Nueva tabla'!$H$19</f>
        <v>1.9771072926682309E-10</v>
      </c>
      <c r="V406">
        <f>'[1]Nueva tabla'!$H$20</f>
        <v>3.2230927073317691E-10</v>
      </c>
      <c r="W406">
        <f>'[1]Nueva tabla'!$H$21</f>
        <v>3.8041363338768374E-10</v>
      </c>
      <c r="X406">
        <f>'[1]Nueva tabla'!$H$22</f>
        <v>3.8041363338768369E-10</v>
      </c>
      <c r="Y406">
        <f>'[1]Nueva tabla'!$H$23</f>
        <v>108.36704010608628</v>
      </c>
      <c r="Z406">
        <f>'[1]Nueva tabla'!$H$24</f>
        <v>110.55247038767138</v>
      </c>
      <c r="AA406">
        <f>'[1]Nueva tabla'!$H$27</f>
        <v>90</v>
      </c>
      <c r="AB406">
        <f>'[1]Nueva tabla'!$H$28</f>
        <v>10</v>
      </c>
      <c r="AC406">
        <f>'[1]Nueva tabla'!$H$29</f>
        <v>3.2730000000000001</v>
      </c>
    </row>
    <row r="407" spans="1:29" x14ac:dyDescent="0.35">
      <c r="A407" t="s">
        <v>45</v>
      </c>
      <c r="B407" t="str">
        <f>MID(A407,1,3)</f>
        <v>C10</v>
      </c>
      <c r="C407">
        <v>0</v>
      </c>
      <c r="D407">
        <v>20</v>
      </c>
      <c r="E407">
        <v>0</v>
      </c>
      <c r="F407" t="s">
        <v>42</v>
      </c>
      <c r="G407" s="4">
        <f t="shared" si="53"/>
        <v>1.5406000000000001E-10</v>
      </c>
      <c r="H407" s="4">
        <v>1</v>
      </c>
      <c r="I407" s="4">
        <f t="shared" si="58"/>
        <v>3.2500000000000002E-10</v>
      </c>
      <c r="J407" s="4">
        <f t="shared" si="59"/>
        <v>5.2002000000000003E-10</v>
      </c>
      <c r="K407" s="4">
        <f t="shared" si="60"/>
        <v>1.2000000000000002E-8</v>
      </c>
      <c r="L407">
        <f>'[1]Nueva tabla'!$H$10</f>
        <v>6.4818509959752269E-11</v>
      </c>
      <c r="M407">
        <f>'[1]Nueva tabla'!$H$11</f>
        <v>1.6000615384615384</v>
      </c>
      <c r="N407">
        <f>'[1]Nueva tabla'!$H$12</f>
        <v>4.7566879425000013E-29</v>
      </c>
      <c r="O407" t="str">
        <f>'[1]Nueva tabla'!$H$13</f>
        <v>?</v>
      </c>
      <c r="P407">
        <f>'[1]Nueva tabla'!$H$14</f>
        <v>1.0205814730260796</v>
      </c>
      <c r="Q407">
        <f>'[1]Nueva tabla'!$H$15</f>
        <v>19011.201435356717</v>
      </c>
      <c r="R407">
        <f>'[1]Nueva tabla'!$H$16</f>
        <v>9.0477868423386068E-25</v>
      </c>
      <c r="S407">
        <f>'[1]Nueva tabla'!$H$17</f>
        <v>75.572066891801697</v>
      </c>
      <c r="T407">
        <f>'[1]Nueva tabla'!$H$18</f>
        <v>0.38019831788551034</v>
      </c>
      <c r="U407">
        <f>'[1]Nueva tabla'!$H$19</f>
        <v>1.9771072926682309E-10</v>
      </c>
      <c r="V407">
        <f>'[1]Nueva tabla'!$H$20</f>
        <v>3.2230927073317691E-10</v>
      </c>
      <c r="W407">
        <f>'[1]Nueva tabla'!$H$21</f>
        <v>3.8041363338768374E-10</v>
      </c>
      <c r="X407">
        <f>'[1]Nueva tabla'!$H$22</f>
        <v>3.8041363338768369E-10</v>
      </c>
      <c r="Y407">
        <f>'[1]Nueva tabla'!$H$23</f>
        <v>108.36704010608628</v>
      </c>
      <c r="Z407">
        <f>'[1]Nueva tabla'!$H$24</f>
        <v>110.55247038767138</v>
      </c>
      <c r="AA407">
        <f>'[1]Nueva tabla'!$H$27</f>
        <v>90</v>
      </c>
      <c r="AB407">
        <f>'[1]Nueva tabla'!$H$28</f>
        <v>10</v>
      </c>
      <c r="AC407">
        <f>'[1]Nueva tabla'!$H$29</f>
        <v>3.2730000000000001</v>
      </c>
    </row>
    <row r="408" spans="1:29" x14ac:dyDescent="0.35">
      <c r="A408" t="s">
        <v>45</v>
      </c>
      <c r="B408" t="str">
        <f t="shared" ref="B408:B415" si="62">MID(A408,1,3)</f>
        <v>C10</v>
      </c>
      <c r="C408">
        <v>1</v>
      </c>
      <c r="D408">
        <v>20</v>
      </c>
      <c r="E408">
        <v>5.7356608478803004</v>
      </c>
      <c r="F408" t="s">
        <v>42</v>
      </c>
      <c r="G408" s="4">
        <f t="shared" si="53"/>
        <v>1.5406000000000001E-10</v>
      </c>
      <c r="H408" s="4">
        <v>1</v>
      </c>
      <c r="I408" s="4">
        <f t="shared" si="58"/>
        <v>3.2500000000000002E-10</v>
      </c>
      <c r="J408" s="4">
        <f t="shared" si="59"/>
        <v>5.2002000000000003E-10</v>
      </c>
      <c r="K408" s="4">
        <f t="shared" si="60"/>
        <v>1.2000000000000002E-8</v>
      </c>
      <c r="L408">
        <f>'[1]Nueva tabla'!$H$10</f>
        <v>6.4818509959752269E-11</v>
      </c>
      <c r="M408">
        <f>'[1]Nueva tabla'!$H$11</f>
        <v>1.6000615384615384</v>
      </c>
      <c r="N408">
        <f>'[1]Nueva tabla'!$H$12</f>
        <v>4.7566879425000013E-29</v>
      </c>
      <c r="O408" t="str">
        <f>'[1]Nueva tabla'!$H$13</f>
        <v>?</v>
      </c>
      <c r="P408">
        <f>'[1]Nueva tabla'!$H$14</f>
        <v>1.0205814730260796</v>
      </c>
      <c r="Q408">
        <f>'[1]Nueva tabla'!$H$15</f>
        <v>19011.201435356717</v>
      </c>
      <c r="R408">
        <f>'[1]Nueva tabla'!$H$16</f>
        <v>9.0477868423386068E-25</v>
      </c>
      <c r="S408">
        <f>'[1]Nueva tabla'!$H$17</f>
        <v>75.572066891801697</v>
      </c>
      <c r="T408">
        <f>'[1]Nueva tabla'!$H$18</f>
        <v>0.38019831788551034</v>
      </c>
      <c r="U408">
        <f>'[1]Nueva tabla'!$H$19</f>
        <v>1.9771072926682309E-10</v>
      </c>
      <c r="V408">
        <f>'[1]Nueva tabla'!$H$20</f>
        <v>3.2230927073317691E-10</v>
      </c>
      <c r="W408">
        <f>'[1]Nueva tabla'!$H$21</f>
        <v>3.8041363338768374E-10</v>
      </c>
      <c r="X408">
        <f>'[1]Nueva tabla'!$H$22</f>
        <v>3.8041363338768369E-10</v>
      </c>
      <c r="Y408">
        <f>'[1]Nueva tabla'!$H$23</f>
        <v>108.36704010608628</v>
      </c>
      <c r="Z408">
        <f>'[1]Nueva tabla'!$H$24</f>
        <v>110.55247038767138</v>
      </c>
      <c r="AA408">
        <f>'[1]Nueva tabla'!$H$27</f>
        <v>90</v>
      </c>
      <c r="AB408">
        <f>'[1]Nueva tabla'!$H$28</f>
        <v>10</v>
      </c>
      <c r="AC408">
        <f>'[1]Nueva tabla'!$H$29</f>
        <v>3.2730000000000001</v>
      </c>
    </row>
    <row r="409" spans="1:29" x14ac:dyDescent="0.35">
      <c r="A409" t="s">
        <v>45</v>
      </c>
      <c r="B409" t="str">
        <f t="shared" si="62"/>
        <v>C10</v>
      </c>
      <c r="C409">
        <v>2</v>
      </c>
      <c r="D409">
        <v>20</v>
      </c>
      <c r="E409">
        <v>14.0482127182045</v>
      </c>
      <c r="F409" t="s">
        <v>42</v>
      </c>
      <c r="G409" s="4">
        <f t="shared" si="53"/>
        <v>1.5406000000000001E-10</v>
      </c>
      <c r="H409" s="4">
        <v>1</v>
      </c>
      <c r="I409" s="4">
        <f t="shared" si="58"/>
        <v>3.2500000000000002E-10</v>
      </c>
      <c r="J409" s="4">
        <f t="shared" si="59"/>
        <v>5.2002000000000003E-10</v>
      </c>
      <c r="K409" s="4">
        <f t="shared" si="60"/>
        <v>1.2000000000000002E-8</v>
      </c>
      <c r="L409">
        <f>'[1]Nueva tabla'!$H$10</f>
        <v>6.4818509959752269E-11</v>
      </c>
      <c r="M409">
        <f>'[1]Nueva tabla'!$H$11</f>
        <v>1.6000615384615384</v>
      </c>
      <c r="N409">
        <f>'[1]Nueva tabla'!$H$12</f>
        <v>4.7566879425000013E-29</v>
      </c>
      <c r="O409" t="str">
        <f>'[1]Nueva tabla'!$H$13</f>
        <v>?</v>
      </c>
      <c r="P409">
        <f>'[1]Nueva tabla'!$H$14</f>
        <v>1.0205814730260796</v>
      </c>
      <c r="Q409">
        <f>'[1]Nueva tabla'!$H$15</f>
        <v>19011.201435356717</v>
      </c>
      <c r="R409">
        <f>'[1]Nueva tabla'!$H$16</f>
        <v>9.0477868423386068E-25</v>
      </c>
      <c r="S409">
        <f>'[1]Nueva tabla'!$H$17</f>
        <v>75.572066891801697</v>
      </c>
      <c r="T409">
        <f>'[1]Nueva tabla'!$H$18</f>
        <v>0.38019831788551034</v>
      </c>
      <c r="U409">
        <f>'[1]Nueva tabla'!$H$19</f>
        <v>1.9771072926682309E-10</v>
      </c>
      <c r="V409">
        <f>'[1]Nueva tabla'!$H$20</f>
        <v>3.2230927073317691E-10</v>
      </c>
      <c r="W409">
        <f>'[1]Nueva tabla'!$H$21</f>
        <v>3.8041363338768374E-10</v>
      </c>
      <c r="X409">
        <f>'[1]Nueva tabla'!$H$22</f>
        <v>3.8041363338768369E-10</v>
      </c>
      <c r="Y409">
        <f>'[1]Nueva tabla'!$H$23</f>
        <v>108.36704010608628</v>
      </c>
      <c r="Z409">
        <f>'[1]Nueva tabla'!$H$24</f>
        <v>110.55247038767138</v>
      </c>
      <c r="AA409">
        <f>'[1]Nueva tabla'!$H$27</f>
        <v>90</v>
      </c>
      <c r="AB409">
        <f>'[1]Nueva tabla'!$H$28</f>
        <v>10</v>
      </c>
      <c r="AC409">
        <f>'[1]Nueva tabla'!$H$29</f>
        <v>3.2730000000000001</v>
      </c>
    </row>
    <row r="410" spans="1:29" x14ac:dyDescent="0.35">
      <c r="A410" t="s">
        <v>45</v>
      </c>
      <c r="B410" t="str">
        <f t="shared" si="62"/>
        <v>C10</v>
      </c>
      <c r="C410">
        <v>3</v>
      </c>
      <c r="D410">
        <v>20</v>
      </c>
      <c r="E410">
        <v>17.3732336658354</v>
      </c>
      <c r="F410" t="s">
        <v>42</v>
      </c>
      <c r="G410" s="4">
        <f t="shared" si="53"/>
        <v>1.5406000000000001E-10</v>
      </c>
      <c r="H410" s="4">
        <v>1</v>
      </c>
      <c r="I410" s="4">
        <f t="shared" si="58"/>
        <v>3.2500000000000002E-10</v>
      </c>
      <c r="J410" s="4">
        <f t="shared" si="59"/>
        <v>5.2002000000000003E-10</v>
      </c>
      <c r="K410" s="4">
        <f t="shared" si="60"/>
        <v>1.2000000000000002E-8</v>
      </c>
      <c r="L410">
        <f>'[1]Nueva tabla'!$H$10</f>
        <v>6.4818509959752269E-11</v>
      </c>
      <c r="M410">
        <f>'[1]Nueva tabla'!$H$11</f>
        <v>1.6000615384615384</v>
      </c>
      <c r="N410">
        <f>'[1]Nueva tabla'!$H$12</f>
        <v>4.7566879425000013E-29</v>
      </c>
      <c r="O410" t="str">
        <f>'[1]Nueva tabla'!$H$13</f>
        <v>?</v>
      </c>
      <c r="P410">
        <f>'[1]Nueva tabla'!$H$14</f>
        <v>1.0205814730260796</v>
      </c>
      <c r="Q410">
        <f>'[1]Nueva tabla'!$H$15</f>
        <v>19011.201435356717</v>
      </c>
      <c r="R410">
        <f>'[1]Nueva tabla'!$H$16</f>
        <v>9.0477868423386068E-25</v>
      </c>
      <c r="S410">
        <f>'[1]Nueva tabla'!$H$17</f>
        <v>75.572066891801697</v>
      </c>
      <c r="T410">
        <f>'[1]Nueva tabla'!$H$18</f>
        <v>0.38019831788551034</v>
      </c>
      <c r="U410">
        <f>'[1]Nueva tabla'!$H$19</f>
        <v>1.9771072926682309E-10</v>
      </c>
      <c r="V410">
        <f>'[1]Nueva tabla'!$H$20</f>
        <v>3.2230927073317691E-10</v>
      </c>
      <c r="W410">
        <f>'[1]Nueva tabla'!$H$21</f>
        <v>3.8041363338768374E-10</v>
      </c>
      <c r="X410">
        <f>'[1]Nueva tabla'!$H$22</f>
        <v>3.8041363338768369E-10</v>
      </c>
      <c r="Y410">
        <f>'[1]Nueva tabla'!$H$23</f>
        <v>108.36704010608628</v>
      </c>
      <c r="Z410">
        <f>'[1]Nueva tabla'!$H$24</f>
        <v>110.55247038767138</v>
      </c>
      <c r="AA410">
        <f>'[1]Nueva tabla'!$H$27</f>
        <v>90</v>
      </c>
      <c r="AB410">
        <f>'[1]Nueva tabla'!$H$28</f>
        <v>10</v>
      </c>
      <c r="AC410">
        <f>'[1]Nueva tabla'!$H$29</f>
        <v>3.2730000000000001</v>
      </c>
    </row>
    <row r="411" spans="1:29" x14ac:dyDescent="0.35">
      <c r="A411" t="s">
        <v>45</v>
      </c>
      <c r="B411" t="str">
        <f t="shared" si="62"/>
        <v>C10</v>
      </c>
      <c r="C411">
        <v>4</v>
      </c>
      <c r="D411">
        <v>20</v>
      </c>
      <c r="E411">
        <v>19.368246134663298</v>
      </c>
      <c r="F411" t="s">
        <v>42</v>
      </c>
      <c r="G411" s="4">
        <f t="shared" si="53"/>
        <v>1.5406000000000001E-10</v>
      </c>
      <c r="H411" s="4">
        <v>1</v>
      </c>
      <c r="I411" s="4">
        <f t="shared" si="58"/>
        <v>3.2500000000000002E-10</v>
      </c>
      <c r="J411" s="4">
        <f t="shared" si="59"/>
        <v>5.2002000000000003E-10</v>
      </c>
      <c r="K411" s="4">
        <f t="shared" si="60"/>
        <v>1.2000000000000002E-8</v>
      </c>
      <c r="L411">
        <f>'[1]Nueva tabla'!$H$10</f>
        <v>6.4818509959752269E-11</v>
      </c>
      <c r="M411">
        <f>'[1]Nueva tabla'!$H$11</f>
        <v>1.6000615384615384</v>
      </c>
      <c r="N411">
        <f>'[1]Nueva tabla'!$H$12</f>
        <v>4.7566879425000013E-29</v>
      </c>
      <c r="O411" t="str">
        <f>'[1]Nueva tabla'!$H$13</f>
        <v>?</v>
      </c>
      <c r="P411">
        <f>'[1]Nueva tabla'!$H$14</f>
        <v>1.0205814730260796</v>
      </c>
      <c r="Q411">
        <f>'[1]Nueva tabla'!$H$15</f>
        <v>19011.201435356717</v>
      </c>
      <c r="R411">
        <f>'[1]Nueva tabla'!$H$16</f>
        <v>9.0477868423386068E-25</v>
      </c>
      <c r="S411">
        <f>'[1]Nueva tabla'!$H$17</f>
        <v>75.572066891801697</v>
      </c>
      <c r="T411">
        <f>'[1]Nueva tabla'!$H$18</f>
        <v>0.38019831788551034</v>
      </c>
      <c r="U411">
        <f>'[1]Nueva tabla'!$H$19</f>
        <v>1.9771072926682309E-10</v>
      </c>
      <c r="V411">
        <f>'[1]Nueva tabla'!$H$20</f>
        <v>3.2230927073317691E-10</v>
      </c>
      <c r="W411">
        <f>'[1]Nueva tabla'!$H$21</f>
        <v>3.8041363338768374E-10</v>
      </c>
      <c r="X411">
        <f>'[1]Nueva tabla'!$H$22</f>
        <v>3.8041363338768369E-10</v>
      </c>
      <c r="Y411">
        <f>'[1]Nueva tabla'!$H$23</f>
        <v>108.36704010608628</v>
      </c>
      <c r="Z411">
        <f>'[1]Nueva tabla'!$H$24</f>
        <v>110.55247038767138</v>
      </c>
      <c r="AA411">
        <f>'[1]Nueva tabla'!$H$27</f>
        <v>90</v>
      </c>
      <c r="AB411">
        <f>'[1]Nueva tabla'!$H$28</f>
        <v>10</v>
      </c>
      <c r="AC411">
        <f>'[1]Nueva tabla'!$H$29</f>
        <v>3.2730000000000001</v>
      </c>
    </row>
    <row r="412" spans="1:29" x14ac:dyDescent="0.35">
      <c r="A412" t="s">
        <v>45</v>
      </c>
      <c r="B412" t="str">
        <f t="shared" si="62"/>
        <v>C10</v>
      </c>
      <c r="C412">
        <v>5</v>
      </c>
      <c r="D412">
        <v>20</v>
      </c>
      <c r="E412">
        <v>21.778886034912698</v>
      </c>
      <c r="F412" t="s">
        <v>42</v>
      </c>
      <c r="G412" s="4">
        <f t="shared" si="53"/>
        <v>1.5406000000000001E-10</v>
      </c>
      <c r="H412" s="4">
        <v>1</v>
      </c>
      <c r="I412" s="4">
        <f t="shared" si="58"/>
        <v>3.2500000000000002E-10</v>
      </c>
      <c r="J412" s="4">
        <f t="shared" si="59"/>
        <v>5.2002000000000003E-10</v>
      </c>
      <c r="K412" s="4">
        <f t="shared" si="60"/>
        <v>1.2000000000000002E-8</v>
      </c>
      <c r="L412">
        <f>'[1]Nueva tabla'!$H$10</f>
        <v>6.4818509959752269E-11</v>
      </c>
      <c r="M412">
        <f>'[1]Nueva tabla'!$H$11</f>
        <v>1.6000615384615384</v>
      </c>
      <c r="N412">
        <f>'[1]Nueva tabla'!$H$12</f>
        <v>4.7566879425000013E-29</v>
      </c>
      <c r="O412" t="str">
        <f>'[1]Nueva tabla'!$H$13</f>
        <v>?</v>
      </c>
      <c r="P412">
        <f>'[1]Nueva tabla'!$H$14</f>
        <v>1.0205814730260796</v>
      </c>
      <c r="Q412">
        <f>'[1]Nueva tabla'!$H$15</f>
        <v>19011.201435356717</v>
      </c>
      <c r="R412">
        <f>'[1]Nueva tabla'!$H$16</f>
        <v>9.0477868423386068E-25</v>
      </c>
      <c r="S412">
        <f>'[1]Nueva tabla'!$H$17</f>
        <v>75.572066891801697</v>
      </c>
      <c r="T412">
        <f>'[1]Nueva tabla'!$H$18</f>
        <v>0.38019831788551034</v>
      </c>
      <c r="U412">
        <f>'[1]Nueva tabla'!$H$19</f>
        <v>1.9771072926682309E-10</v>
      </c>
      <c r="V412">
        <f>'[1]Nueva tabla'!$H$20</f>
        <v>3.2230927073317691E-10</v>
      </c>
      <c r="W412">
        <f>'[1]Nueva tabla'!$H$21</f>
        <v>3.8041363338768374E-10</v>
      </c>
      <c r="X412">
        <f>'[1]Nueva tabla'!$H$22</f>
        <v>3.8041363338768369E-10</v>
      </c>
      <c r="Y412">
        <f>'[1]Nueva tabla'!$H$23</f>
        <v>108.36704010608628</v>
      </c>
      <c r="Z412">
        <f>'[1]Nueva tabla'!$H$24</f>
        <v>110.55247038767138</v>
      </c>
      <c r="AA412">
        <f>'[1]Nueva tabla'!$H$27</f>
        <v>90</v>
      </c>
      <c r="AB412">
        <f>'[1]Nueva tabla'!$H$28</f>
        <v>10</v>
      </c>
      <c r="AC412">
        <f>'[1]Nueva tabla'!$H$29</f>
        <v>3.2730000000000001</v>
      </c>
    </row>
    <row r="413" spans="1:29" x14ac:dyDescent="0.35">
      <c r="A413" t="s">
        <v>45</v>
      </c>
      <c r="B413" t="str">
        <f t="shared" si="62"/>
        <v>C10</v>
      </c>
      <c r="C413">
        <v>6</v>
      </c>
      <c r="D413">
        <v>20</v>
      </c>
      <c r="E413">
        <v>24.106400748129701</v>
      </c>
      <c r="F413" t="s">
        <v>42</v>
      </c>
      <c r="G413" s="4">
        <f t="shared" si="53"/>
        <v>1.5406000000000001E-10</v>
      </c>
      <c r="H413" s="4">
        <v>1</v>
      </c>
      <c r="I413" s="4">
        <f t="shared" si="58"/>
        <v>3.2500000000000002E-10</v>
      </c>
      <c r="J413" s="4">
        <f t="shared" si="59"/>
        <v>5.2002000000000003E-10</v>
      </c>
      <c r="K413" s="4">
        <f t="shared" si="60"/>
        <v>1.2000000000000002E-8</v>
      </c>
      <c r="L413">
        <f>'[1]Nueva tabla'!$H$10</f>
        <v>6.4818509959752269E-11</v>
      </c>
      <c r="M413">
        <f>'[1]Nueva tabla'!$H$11</f>
        <v>1.6000615384615384</v>
      </c>
      <c r="N413">
        <f>'[1]Nueva tabla'!$H$12</f>
        <v>4.7566879425000013E-29</v>
      </c>
      <c r="O413" t="str">
        <f>'[1]Nueva tabla'!$H$13</f>
        <v>?</v>
      </c>
      <c r="P413">
        <f>'[1]Nueva tabla'!$H$14</f>
        <v>1.0205814730260796</v>
      </c>
      <c r="Q413">
        <f>'[1]Nueva tabla'!$H$15</f>
        <v>19011.201435356717</v>
      </c>
      <c r="R413">
        <f>'[1]Nueva tabla'!$H$16</f>
        <v>9.0477868423386068E-25</v>
      </c>
      <c r="S413">
        <f>'[1]Nueva tabla'!$H$17</f>
        <v>75.572066891801697</v>
      </c>
      <c r="T413">
        <f>'[1]Nueva tabla'!$H$18</f>
        <v>0.38019831788551034</v>
      </c>
      <c r="U413">
        <f>'[1]Nueva tabla'!$H$19</f>
        <v>1.9771072926682309E-10</v>
      </c>
      <c r="V413">
        <f>'[1]Nueva tabla'!$H$20</f>
        <v>3.2230927073317691E-10</v>
      </c>
      <c r="W413">
        <f>'[1]Nueva tabla'!$H$21</f>
        <v>3.8041363338768374E-10</v>
      </c>
      <c r="X413">
        <f>'[1]Nueva tabla'!$H$22</f>
        <v>3.8041363338768369E-10</v>
      </c>
      <c r="Y413">
        <f>'[1]Nueva tabla'!$H$23</f>
        <v>108.36704010608628</v>
      </c>
      <c r="Z413">
        <f>'[1]Nueva tabla'!$H$24</f>
        <v>110.55247038767138</v>
      </c>
      <c r="AA413">
        <f>'[1]Nueva tabla'!$H$27</f>
        <v>90</v>
      </c>
      <c r="AB413">
        <f>'[1]Nueva tabla'!$H$28</f>
        <v>10</v>
      </c>
      <c r="AC413">
        <f>'[1]Nueva tabla'!$H$29</f>
        <v>3.2730000000000001</v>
      </c>
    </row>
    <row r="414" spans="1:29" x14ac:dyDescent="0.35">
      <c r="A414" t="s">
        <v>45</v>
      </c>
      <c r="B414" t="str">
        <f t="shared" si="62"/>
        <v>C10</v>
      </c>
      <c r="C414">
        <v>7</v>
      </c>
      <c r="D414">
        <v>20</v>
      </c>
      <c r="E414">
        <v>24.5220281795511</v>
      </c>
      <c r="F414" t="s">
        <v>42</v>
      </c>
      <c r="G414" s="4">
        <f t="shared" si="53"/>
        <v>1.5406000000000001E-10</v>
      </c>
      <c r="H414" s="4">
        <v>1</v>
      </c>
      <c r="I414" s="4">
        <f t="shared" si="58"/>
        <v>3.2500000000000002E-10</v>
      </c>
      <c r="J414" s="4">
        <f t="shared" si="59"/>
        <v>5.2002000000000003E-10</v>
      </c>
      <c r="K414" s="4">
        <f t="shared" si="60"/>
        <v>1.2000000000000002E-8</v>
      </c>
      <c r="L414">
        <f>'[1]Nueva tabla'!$H$10</f>
        <v>6.4818509959752269E-11</v>
      </c>
      <c r="M414">
        <f>'[1]Nueva tabla'!$H$11</f>
        <v>1.6000615384615384</v>
      </c>
      <c r="N414">
        <f>'[1]Nueva tabla'!$H$12</f>
        <v>4.7566879425000013E-29</v>
      </c>
      <c r="O414" t="str">
        <f>'[1]Nueva tabla'!$H$13</f>
        <v>?</v>
      </c>
      <c r="P414">
        <f>'[1]Nueva tabla'!$H$14</f>
        <v>1.0205814730260796</v>
      </c>
      <c r="Q414">
        <f>'[1]Nueva tabla'!$H$15</f>
        <v>19011.201435356717</v>
      </c>
      <c r="R414">
        <f>'[1]Nueva tabla'!$H$16</f>
        <v>9.0477868423386068E-25</v>
      </c>
      <c r="S414">
        <f>'[1]Nueva tabla'!$H$17</f>
        <v>75.572066891801697</v>
      </c>
      <c r="T414">
        <f>'[1]Nueva tabla'!$H$18</f>
        <v>0.38019831788551034</v>
      </c>
      <c r="U414">
        <f>'[1]Nueva tabla'!$H$19</f>
        <v>1.9771072926682309E-10</v>
      </c>
      <c r="V414">
        <f>'[1]Nueva tabla'!$H$20</f>
        <v>3.2230927073317691E-10</v>
      </c>
      <c r="W414">
        <f>'[1]Nueva tabla'!$H$21</f>
        <v>3.8041363338768374E-10</v>
      </c>
      <c r="X414">
        <f>'[1]Nueva tabla'!$H$22</f>
        <v>3.8041363338768369E-10</v>
      </c>
      <c r="Y414">
        <f>'[1]Nueva tabla'!$H$23</f>
        <v>108.36704010608628</v>
      </c>
      <c r="Z414">
        <f>'[1]Nueva tabla'!$H$24</f>
        <v>110.55247038767138</v>
      </c>
      <c r="AA414">
        <f>'[1]Nueva tabla'!$H$27</f>
        <v>90</v>
      </c>
      <c r="AB414">
        <f>'[1]Nueva tabla'!$H$28</f>
        <v>10</v>
      </c>
      <c r="AC414">
        <f>'[1]Nueva tabla'!$H$29</f>
        <v>3.2730000000000001</v>
      </c>
    </row>
    <row r="415" spans="1:29" x14ac:dyDescent="0.35">
      <c r="A415" t="s">
        <v>45</v>
      </c>
      <c r="B415" t="str">
        <f t="shared" si="62"/>
        <v>C10</v>
      </c>
      <c r="C415">
        <v>8</v>
      </c>
      <c r="D415">
        <v>20</v>
      </c>
      <c r="E415">
        <v>24.272651620947599</v>
      </c>
      <c r="F415" t="s">
        <v>42</v>
      </c>
      <c r="G415" s="4">
        <f t="shared" si="53"/>
        <v>1.5406000000000001E-10</v>
      </c>
      <c r="H415" s="4">
        <v>1</v>
      </c>
      <c r="I415" s="4">
        <f t="shared" si="58"/>
        <v>3.2500000000000002E-10</v>
      </c>
      <c r="J415" s="4">
        <f t="shared" si="59"/>
        <v>5.2002000000000003E-10</v>
      </c>
      <c r="K415" s="4">
        <f t="shared" si="60"/>
        <v>1.2000000000000002E-8</v>
      </c>
      <c r="L415">
        <f>'[1]Nueva tabla'!$H$10</f>
        <v>6.4818509959752269E-11</v>
      </c>
      <c r="M415">
        <f>'[1]Nueva tabla'!$H$11</f>
        <v>1.6000615384615384</v>
      </c>
      <c r="N415">
        <f>'[1]Nueva tabla'!$H$12</f>
        <v>4.7566879425000013E-29</v>
      </c>
      <c r="O415" t="str">
        <f>'[1]Nueva tabla'!$H$13</f>
        <v>?</v>
      </c>
      <c r="P415">
        <f>'[1]Nueva tabla'!$H$14</f>
        <v>1.0205814730260796</v>
      </c>
      <c r="Q415">
        <f>'[1]Nueva tabla'!$H$15</f>
        <v>19011.201435356717</v>
      </c>
      <c r="R415">
        <f>'[1]Nueva tabla'!$H$16</f>
        <v>9.0477868423386068E-25</v>
      </c>
      <c r="S415">
        <f>'[1]Nueva tabla'!$H$17</f>
        <v>75.572066891801697</v>
      </c>
      <c r="T415">
        <f>'[1]Nueva tabla'!$H$18</f>
        <v>0.38019831788551034</v>
      </c>
      <c r="U415">
        <f>'[1]Nueva tabla'!$H$19</f>
        <v>1.9771072926682309E-10</v>
      </c>
      <c r="V415">
        <f>'[1]Nueva tabla'!$H$20</f>
        <v>3.2230927073317691E-10</v>
      </c>
      <c r="W415">
        <f>'[1]Nueva tabla'!$H$21</f>
        <v>3.8041363338768374E-10</v>
      </c>
      <c r="X415">
        <f>'[1]Nueva tabla'!$H$22</f>
        <v>3.8041363338768369E-10</v>
      </c>
      <c r="Y415">
        <f>'[1]Nueva tabla'!$H$23</f>
        <v>108.36704010608628</v>
      </c>
      <c r="Z415">
        <f>'[1]Nueva tabla'!$H$24</f>
        <v>110.55247038767138</v>
      </c>
      <c r="AA415">
        <f>'[1]Nueva tabla'!$H$27</f>
        <v>90</v>
      </c>
      <c r="AB415">
        <f>'[1]Nueva tabla'!$H$28</f>
        <v>10</v>
      </c>
      <c r="AC415">
        <f>'[1]Nueva tabla'!$H$29</f>
        <v>3.2730000000000001</v>
      </c>
    </row>
    <row r="416" spans="1:29" x14ac:dyDescent="0.35">
      <c r="A416" t="s">
        <v>45</v>
      </c>
      <c r="B416" t="str">
        <f>MID(A416,1,3)</f>
        <v>C10</v>
      </c>
      <c r="C416">
        <v>0</v>
      </c>
      <c r="D416">
        <v>40</v>
      </c>
      <c r="E416">
        <v>0</v>
      </c>
      <c r="F416" t="s">
        <v>42</v>
      </c>
      <c r="G416" s="4">
        <f t="shared" si="53"/>
        <v>1.5406000000000001E-10</v>
      </c>
      <c r="H416" s="4">
        <v>1</v>
      </c>
      <c r="I416" s="4">
        <f t="shared" si="58"/>
        <v>3.2500000000000002E-10</v>
      </c>
      <c r="J416" s="4">
        <f t="shared" si="59"/>
        <v>5.2002000000000003E-10</v>
      </c>
      <c r="K416" s="4">
        <f t="shared" si="60"/>
        <v>1.2000000000000002E-8</v>
      </c>
      <c r="L416">
        <f>'[1]Nueva tabla'!$H$10</f>
        <v>6.4818509959752269E-11</v>
      </c>
      <c r="M416">
        <f>'[1]Nueva tabla'!$H$11</f>
        <v>1.6000615384615384</v>
      </c>
      <c r="N416">
        <f>'[1]Nueva tabla'!$H$12</f>
        <v>4.7566879425000013E-29</v>
      </c>
      <c r="O416" t="str">
        <f>'[1]Nueva tabla'!$H$13</f>
        <v>?</v>
      </c>
      <c r="P416">
        <f>'[1]Nueva tabla'!$H$14</f>
        <v>1.0205814730260796</v>
      </c>
      <c r="Q416">
        <f>'[1]Nueva tabla'!$H$15</f>
        <v>19011.201435356717</v>
      </c>
      <c r="R416">
        <f>'[1]Nueva tabla'!$H$16</f>
        <v>9.0477868423386068E-25</v>
      </c>
      <c r="S416">
        <f>'[1]Nueva tabla'!$H$17</f>
        <v>75.572066891801697</v>
      </c>
      <c r="T416">
        <f>'[1]Nueva tabla'!$H$18</f>
        <v>0.38019831788551034</v>
      </c>
      <c r="U416">
        <f>'[1]Nueva tabla'!$H$19</f>
        <v>1.9771072926682309E-10</v>
      </c>
      <c r="V416">
        <f>'[1]Nueva tabla'!$H$20</f>
        <v>3.2230927073317691E-10</v>
      </c>
      <c r="W416">
        <f>'[1]Nueva tabla'!$H$21</f>
        <v>3.8041363338768374E-10</v>
      </c>
      <c r="X416">
        <f>'[1]Nueva tabla'!$H$22</f>
        <v>3.8041363338768369E-10</v>
      </c>
      <c r="Y416">
        <f>'[1]Nueva tabla'!$H$23</f>
        <v>108.36704010608628</v>
      </c>
      <c r="Z416">
        <f>'[1]Nueva tabla'!$H$24</f>
        <v>110.55247038767138</v>
      </c>
      <c r="AA416">
        <f>'[1]Nueva tabla'!$H$27</f>
        <v>90</v>
      </c>
      <c r="AB416">
        <f>'[1]Nueva tabla'!$H$28</f>
        <v>10</v>
      </c>
      <c r="AC416">
        <f>'[1]Nueva tabla'!$H$29</f>
        <v>3.2730000000000001</v>
      </c>
    </row>
    <row r="417" spans="1:29" x14ac:dyDescent="0.35">
      <c r="A417" t="s">
        <v>45</v>
      </c>
      <c r="B417" t="str">
        <f t="shared" ref="B417:B424" si="63">MID(A417,1,3)</f>
        <v>C10</v>
      </c>
      <c r="C417">
        <v>1</v>
      </c>
      <c r="D417">
        <v>40</v>
      </c>
      <c r="E417">
        <v>5.6109725685785499</v>
      </c>
      <c r="F417" t="s">
        <v>42</v>
      </c>
      <c r="G417" s="4">
        <f t="shared" si="53"/>
        <v>1.5406000000000001E-10</v>
      </c>
      <c r="H417" s="4">
        <v>1</v>
      </c>
      <c r="I417" s="4">
        <f t="shared" si="58"/>
        <v>3.2500000000000002E-10</v>
      </c>
      <c r="J417" s="4">
        <f t="shared" si="59"/>
        <v>5.2002000000000003E-10</v>
      </c>
      <c r="K417" s="4">
        <f t="shared" si="60"/>
        <v>1.2000000000000002E-8</v>
      </c>
      <c r="L417">
        <f>'[1]Nueva tabla'!$H$10</f>
        <v>6.4818509959752269E-11</v>
      </c>
      <c r="M417">
        <f>'[1]Nueva tabla'!$H$11</f>
        <v>1.6000615384615384</v>
      </c>
      <c r="N417">
        <f>'[1]Nueva tabla'!$H$12</f>
        <v>4.7566879425000013E-29</v>
      </c>
      <c r="O417" t="str">
        <f>'[1]Nueva tabla'!$H$13</f>
        <v>?</v>
      </c>
      <c r="P417">
        <f>'[1]Nueva tabla'!$H$14</f>
        <v>1.0205814730260796</v>
      </c>
      <c r="Q417">
        <f>'[1]Nueva tabla'!$H$15</f>
        <v>19011.201435356717</v>
      </c>
      <c r="R417">
        <f>'[1]Nueva tabla'!$H$16</f>
        <v>9.0477868423386068E-25</v>
      </c>
      <c r="S417">
        <f>'[1]Nueva tabla'!$H$17</f>
        <v>75.572066891801697</v>
      </c>
      <c r="T417">
        <f>'[1]Nueva tabla'!$H$18</f>
        <v>0.38019831788551034</v>
      </c>
      <c r="U417">
        <f>'[1]Nueva tabla'!$H$19</f>
        <v>1.9771072926682309E-10</v>
      </c>
      <c r="V417">
        <f>'[1]Nueva tabla'!$H$20</f>
        <v>3.2230927073317691E-10</v>
      </c>
      <c r="W417">
        <f>'[1]Nueva tabla'!$H$21</f>
        <v>3.8041363338768374E-10</v>
      </c>
      <c r="X417">
        <f>'[1]Nueva tabla'!$H$22</f>
        <v>3.8041363338768369E-10</v>
      </c>
      <c r="Y417">
        <f>'[1]Nueva tabla'!$H$23</f>
        <v>108.36704010608628</v>
      </c>
      <c r="Z417">
        <f>'[1]Nueva tabla'!$H$24</f>
        <v>110.55247038767138</v>
      </c>
      <c r="AA417">
        <f>'[1]Nueva tabla'!$H$27</f>
        <v>90</v>
      </c>
      <c r="AB417">
        <f>'[1]Nueva tabla'!$H$28</f>
        <v>10</v>
      </c>
      <c r="AC417">
        <f>'[1]Nueva tabla'!$H$29</f>
        <v>3.2730000000000001</v>
      </c>
    </row>
    <row r="418" spans="1:29" x14ac:dyDescent="0.35">
      <c r="A418" t="s">
        <v>45</v>
      </c>
      <c r="B418" t="str">
        <f t="shared" si="63"/>
        <v>C10</v>
      </c>
      <c r="C418">
        <v>2</v>
      </c>
      <c r="D418">
        <v>40</v>
      </c>
      <c r="E418">
        <v>12.551953366583501</v>
      </c>
      <c r="F418" t="s">
        <v>42</v>
      </c>
      <c r="G418" s="4">
        <f t="shared" ref="G418:G433" si="64">1.5406*10^-10</f>
        <v>1.5406000000000001E-10</v>
      </c>
      <c r="H418" s="4">
        <v>1</v>
      </c>
      <c r="I418" s="4">
        <f t="shared" si="58"/>
        <v>3.2500000000000002E-10</v>
      </c>
      <c r="J418" s="4">
        <f t="shared" si="59"/>
        <v>5.2002000000000003E-10</v>
      </c>
      <c r="K418" s="4">
        <f t="shared" si="60"/>
        <v>1.2000000000000002E-8</v>
      </c>
      <c r="L418">
        <f>'[1]Nueva tabla'!$H$10</f>
        <v>6.4818509959752269E-11</v>
      </c>
      <c r="M418">
        <f>'[1]Nueva tabla'!$H$11</f>
        <v>1.6000615384615384</v>
      </c>
      <c r="N418">
        <f>'[1]Nueva tabla'!$H$12</f>
        <v>4.7566879425000013E-29</v>
      </c>
      <c r="O418" t="str">
        <f>'[1]Nueva tabla'!$H$13</f>
        <v>?</v>
      </c>
      <c r="P418">
        <f>'[1]Nueva tabla'!$H$14</f>
        <v>1.0205814730260796</v>
      </c>
      <c r="Q418">
        <f>'[1]Nueva tabla'!$H$15</f>
        <v>19011.201435356717</v>
      </c>
      <c r="R418">
        <f>'[1]Nueva tabla'!$H$16</f>
        <v>9.0477868423386068E-25</v>
      </c>
      <c r="S418">
        <f>'[1]Nueva tabla'!$H$17</f>
        <v>75.572066891801697</v>
      </c>
      <c r="T418">
        <f>'[1]Nueva tabla'!$H$18</f>
        <v>0.38019831788551034</v>
      </c>
      <c r="U418">
        <f>'[1]Nueva tabla'!$H$19</f>
        <v>1.9771072926682309E-10</v>
      </c>
      <c r="V418">
        <f>'[1]Nueva tabla'!$H$20</f>
        <v>3.2230927073317691E-10</v>
      </c>
      <c r="W418">
        <f>'[1]Nueva tabla'!$H$21</f>
        <v>3.8041363338768374E-10</v>
      </c>
      <c r="X418">
        <f>'[1]Nueva tabla'!$H$22</f>
        <v>3.8041363338768369E-10</v>
      </c>
      <c r="Y418">
        <f>'[1]Nueva tabla'!$H$23</f>
        <v>108.36704010608628</v>
      </c>
      <c r="Z418">
        <f>'[1]Nueva tabla'!$H$24</f>
        <v>110.55247038767138</v>
      </c>
      <c r="AA418">
        <f>'[1]Nueva tabla'!$H$27</f>
        <v>90</v>
      </c>
      <c r="AB418">
        <f>'[1]Nueva tabla'!$H$28</f>
        <v>10</v>
      </c>
      <c r="AC418">
        <f>'[1]Nueva tabla'!$H$29</f>
        <v>3.2730000000000001</v>
      </c>
    </row>
    <row r="419" spans="1:29" x14ac:dyDescent="0.35">
      <c r="A419" t="s">
        <v>45</v>
      </c>
      <c r="B419" t="str">
        <f t="shared" si="63"/>
        <v>C10</v>
      </c>
      <c r="C419">
        <v>3</v>
      </c>
      <c r="D419">
        <v>40</v>
      </c>
      <c r="E419">
        <v>17.996674812967601</v>
      </c>
      <c r="F419" t="s">
        <v>42</v>
      </c>
      <c r="G419" s="4">
        <f t="shared" si="64"/>
        <v>1.5406000000000001E-10</v>
      </c>
      <c r="H419" s="4">
        <v>1</v>
      </c>
      <c r="I419" s="4">
        <f t="shared" si="58"/>
        <v>3.2500000000000002E-10</v>
      </c>
      <c r="J419" s="4">
        <f t="shared" si="59"/>
        <v>5.2002000000000003E-10</v>
      </c>
      <c r="K419" s="4">
        <f t="shared" si="60"/>
        <v>1.2000000000000002E-8</v>
      </c>
      <c r="L419">
        <f>'[1]Nueva tabla'!$H$10</f>
        <v>6.4818509959752269E-11</v>
      </c>
      <c r="M419">
        <f>'[1]Nueva tabla'!$H$11</f>
        <v>1.6000615384615384</v>
      </c>
      <c r="N419">
        <f>'[1]Nueva tabla'!$H$12</f>
        <v>4.7566879425000013E-29</v>
      </c>
      <c r="O419" t="str">
        <f>'[1]Nueva tabla'!$H$13</f>
        <v>?</v>
      </c>
      <c r="P419">
        <f>'[1]Nueva tabla'!$H$14</f>
        <v>1.0205814730260796</v>
      </c>
      <c r="Q419">
        <f>'[1]Nueva tabla'!$H$15</f>
        <v>19011.201435356717</v>
      </c>
      <c r="R419">
        <f>'[1]Nueva tabla'!$H$16</f>
        <v>9.0477868423386068E-25</v>
      </c>
      <c r="S419">
        <f>'[1]Nueva tabla'!$H$17</f>
        <v>75.572066891801697</v>
      </c>
      <c r="T419">
        <f>'[1]Nueva tabla'!$H$18</f>
        <v>0.38019831788551034</v>
      </c>
      <c r="U419">
        <f>'[1]Nueva tabla'!$H$19</f>
        <v>1.9771072926682309E-10</v>
      </c>
      <c r="V419">
        <f>'[1]Nueva tabla'!$H$20</f>
        <v>3.2230927073317691E-10</v>
      </c>
      <c r="W419">
        <f>'[1]Nueva tabla'!$H$21</f>
        <v>3.8041363338768374E-10</v>
      </c>
      <c r="X419">
        <f>'[1]Nueva tabla'!$H$22</f>
        <v>3.8041363338768369E-10</v>
      </c>
      <c r="Y419">
        <f>'[1]Nueva tabla'!$H$23</f>
        <v>108.36704010608628</v>
      </c>
      <c r="Z419">
        <f>'[1]Nueva tabla'!$H$24</f>
        <v>110.55247038767138</v>
      </c>
      <c r="AA419">
        <f>'[1]Nueva tabla'!$H$27</f>
        <v>90</v>
      </c>
      <c r="AB419">
        <f>'[1]Nueva tabla'!$H$28</f>
        <v>10</v>
      </c>
      <c r="AC419">
        <f>'[1]Nueva tabla'!$H$29</f>
        <v>3.2730000000000001</v>
      </c>
    </row>
    <row r="420" spans="1:29" x14ac:dyDescent="0.35">
      <c r="A420" t="s">
        <v>45</v>
      </c>
      <c r="B420" t="str">
        <f t="shared" si="63"/>
        <v>C10</v>
      </c>
      <c r="C420">
        <v>4</v>
      </c>
      <c r="D420">
        <v>40</v>
      </c>
      <c r="E420">
        <v>21.487946633416499</v>
      </c>
      <c r="F420" t="s">
        <v>42</v>
      </c>
      <c r="G420" s="4">
        <f t="shared" si="64"/>
        <v>1.5406000000000001E-10</v>
      </c>
      <c r="H420" s="4">
        <v>1</v>
      </c>
      <c r="I420" s="4">
        <f t="shared" si="58"/>
        <v>3.2500000000000002E-10</v>
      </c>
      <c r="J420" s="4">
        <f t="shared" si="59"/>
        <v>5.2002000000000003E-10</v>
      </c>
      <c r="K420" s="4">
        <f t="shared" si="60"/>
        <v>1.2000000000000002E-8</v>
      </c>
      <c r="L420">
        <f>'[1]Nueva tabla'!$H$10</f>
        <v>6.4818509959752269E-11</v>
      </c>
      <c r="M420">
        <f>'[1]Nueva tabla'!$H$11</f>
        <v>1.6000615384615384</v>
      </c>
      <c r="N420">
        <f>'[1]Nueva tabla'!$H$12</f>
        <v>4.7566879425000013E-29</v>
      </c>
      <c r="O420" t="str">
        <f>'[1]Nueva tabla'!$H$13</f>
        <v>?</v>
      </c>
      <c r="P420">
        <f>'[1]Nueva tabla'!$H$14</f>
        <v>1.0205814730260796</v>
      </c>
      <c r="Q420">
        <f>'[1]Nueva tabla'!$H$15</f>
        <v>19011.201435356717</v>
      </c>
      <c r="R420">
        <f>'[1]Nueva tabla'!$H$16</f>
        <v>9.0477868423386068E-25</v>
      </c>
      <c r="S420">
        <f>'[1]Nueva tabla'!$H$17</f>
        <v>75.572066891801697</v>
      </c>
      <c r="T420">
        <f>'[1]Nueva tabla'!$H$18</f>
        <v>0.38019831788551034</v>
      </c>
      <c r="U420">
        <f>'[1]Nueva tabla'!$H$19</f>
        <v>1.9771072926682309E-10</v>
      </c>
      <c r="V420">
        <f>'[1]Nueva tabla'!$H$20</f>
        <v>3.2230927073317691E-10</v>
      </c>
      <c r="W420">
        <f>'[1]Nueva tabla'!$H$21</f>
        <v>3.8041363338768374E-10</v>
      </c>
      <c r="X420">
        <f>'[1]Nueva tabla'!$H$22</f>
        <v>3.8041363338768369E-10</v>
      </c>
      <c r="Y420">
        <f>'[1]Nueva tabla'!$H$23</f>
        <v>108.36704010608628</v>
      </c>
      <c r="Z420">
        <f>'[1]Nueva tabla'!$H$24</f>
        <v>110.55247038767138</v>
      </c>
      <c r="AA420">
        <f>'[1]Nueva tabla'!$H$27</f>
        <v>90</v>
      </c>
      <c r="AB420">
        <f>'[1]Nueva tabla'!$H$28</f>
        <v>10</v>
      </c>
      <c r="AC420">
        <f>'[1]Nueva tabla'!$H$29</f>
        <v>3.2730000000000001</v>
      </c>
    </row>
    <row r="421" spans="1:29" x14ac:dyDescent="0.35">
      <c r="A421" t="s">
        <v>45</v>
      </c>
      <c r="B421" t="str">
        <f t="shared" si="63"/>
        <v>C10</v>
      </c>
      <c r="C421">
        <v>5</v>
      </c>
      <c r="D421">
        <v>40</v>
      </c>
      <c r="E421">
        <v>23.7738985037406</v>
      </c>
      <c r="F421" t="s">
        <v>42</v>
      </c>
      <c r="G421" s="4">
        <f t="shared" si="64"/>
        <v>1.5406000000000001E-10</v>
      </c>
      <c r="H421" s="4">
        <v>1</v>
      </c>
      <c r="I421" s="4">
        <f t="shared" si="58"/>
        <v>3.2500000000000002E-10</v>
      </c>
      <c r="J421" s="4">
        <f t="shared" si="59"/>
        <v>5.2002000000000003E-10</v>
      </c>
      <c r="K421" s="4">
        <f t="shared" si="60"/>
        <v>1.2000000000000002E-8</v>
      </c>
      <c r="L421">
        <f>'[1]Nueva tabla'!$H$10</f>
        <v>6.4818509959752269E-11</v>
      </c>
      <c r="M421">
        <f>'[1]Nueva tabla'!$H$11</f>
        <v>1.6000615384615384</v>
      </c>
      <c r="N421">
        <f>'[1]Nueva tabla'!$H$12</f>
        <v>4.7566879425000013E-29</v>
      </c>
      <c r="O421" t="str">
        <f>'[1]Nueva tabla'!$H$13</f>
        <v>?</v>
      </c>
      <c r="P421">
        <f>'[1]Nueva tabla'!$H$14</f>
        <v>1.0205814730260796</v>
      </c>
      <c r="Q421">
        <f>'[1]Nueva tabla'!$H$15</f>
        <v>19011.201435356717</v>
      </c>
      <c r="R421">
        <f>'[1]Nueva tabla'!$H$16</f>
        <v>9.0477868423386068E-25</v>
      </c>
      <c r="S421">
        <f>'[1]Nueva tabla'!$H$17</f>
        <v>75.572066891801697</v>
      </c>
      <c r="T421">
        <f>'[1]Nueva tabla'!$H$18</f>
        <v>0.38019831788551034</v>
      </c>
      <c r="U421">
        <f>'[1]Nueva tabla'!$H$19</f>
        <v>1.9771072926682309E-10</v>
      </c>
      <c r="V421">
        <f>'[1]Nueva tabla'!$H$20</f>
        <v>3.2230927073317691E-10</v>
      </c>
      <c r="W421">
        <f>'[1]Nueva tabla'!$H$21</f>
        <v>3.8041363338768374E-10</v>
      </c>
      <c r="X421">
        <f>'[1]Nueva tabla'!$H$22</f>
        <v>3.8041363338768369E-10</v>
      </c>
      <c r="Y421">
        <f>'[1]Nueva tabla'!$H$23</f>
        <v>108.36704010608628</v>
      </c>
      <c r="Z421">
        <f>'[1]Nueva tabla'!$H$24</f>
        <v>110.55247038767138</v>
      </c>
      <c r="AA421">
        <f>'[1]Nueva tabla'!$H$27</f>
        <v>90</v>
      </c>
      <c r="AB421">
        <f>'[1]Nueva tabla'!$H$28</f>
        <v>10</v>
      </c>
      <c r="AC421">
        <f>'[1]Nueva tabla'!$H$29</f>
        <v>3.2730000000000001</v>
      </c>
    </row>
    <row r="422" spans="1:29" x14ac:dyDescent="0.35">
      <c r="A422" t="s">
        <v>45</v>
      </c>
      <c r="B422" t="str">
        <f t="shared" si="63"/>
        <v>C10</v>
      </c>
      <c r="C422">
        <v>6</v>
      </c>
      <c r="D422">
        <v>40</v>
      </c>
      <c r="E422">
        <v>25.519534413965101</v>
      </c>
      <c r="F422" t="s">
        <v>42</v>
      </c>
      <c r="G422" s="4">
        <f t="shared" si="64"/>
        <v>1.5406000000000001E-10</v>
      </c>
      <c r="H422" s="4">
        <v>1</v>
      </c>
      <c r="I422" s="4">
        <f t="shared" si="58"/>
        <v>3.2500000000000002E-10</v>
      </c>
      <c r="J422" s="4">
        <f t="shared" si="59"/>
        <v>5.2002000000000003E-10</v>
      </c>
      <c r="K422" s="4">
        <f t="shared" si="60"/>
        <v>1.2000000000000002E-8</v>
      </c>
      <c r="L422">
        <f>'[1]Nueva tabla'!$H$10</f>
        <v>6.4818509959752269E-11</v>
      </c>
      <c r="M422">
        <f>'[1]Nueva tabla'!$H$11</f>
        <v>1.6000615384615384</v>
      </c>
      <c r="N422">
        <f>'[1]Nueva tabla'!$H$12</f>
        <v>4.7566879425000013E-29</v>
      </c>
      <c r="O422" t="str">
        <f>'[1]Nueva tabla'!$H$13</f>
        <v>?</v>
      </c>
      <c r="P422">
        <f>'[1]Nueva tabla'!$H$14</f>
        <v>1.0205814730260796</v>
      </c>
      <c r="Q422">
        <f>'[1]Nueva tabla'!$H$15</f>
        <v>19011.201435356717</v>
      </c>
      <c r="R422">
        <f>'[1]Nueva tabla'!$H$16</f>
        <v>9.0477868423386068E-25</v>
      </c>
      <c r="S422">
        <f>'[1]Nueva tabla'!$H$17</f>
        <v>75.572066891801697</v>
      </c>
      <c r="T422">
        <f>'[1]Nueva tabla'!$H$18</f>
        <v>0.38019831788551034</v>
      </c>
      <c r="U422">
        <f>'[1]Nueva tabla'!$H$19</f>
        <v>1.9771072926682309E-10</v>
      </c>
      <c r="V422">
        <f>'[1]Nueva tabla'!$H$20</f>
        <v>3.2230927073317691E-10</v>
      </c>
      <c r="W422">
        <f>'[1]Nueva tabla'!$H$21</f>
        <v>3.8041363338768374E-10</v>
      </c>
      <c r="X422">
        <f>'[1]Nueva tabla'!$H$22</f>
        <v>3.8041363338768369E-10</v>
      </c>
      <c r="Y422">
        <f>'[1]Nueva tabla'!$H$23</f>
        <v>108.36704010608628</v>
      </c>
      <c r="Z422">
        <f>'[1]Nueva tabla'!$H$24</f>
        <v>110.55247038767138</v>
      </c>
      <c r="AA422">
        <f>'[1]Nueva tabla'!$H$27</f>
        <v>90</v>
      </c>
      <c r="AB422">
        <f>'[1]Nueva tabla'!$H$28</f>
        <v>10</v>
      </c>
      <c r="AC422">
        <f>'[1]Nueva tabla'!$H$29</f>
        <v>3.2730000000000001</v>
      </c>
    </row>
    <row r="423" spans="1:29" x14ac:dyDescent="0.35">
      <c r="A423" t="s">
        <v>45</v>
      </c>
      <c r="B423" t="str">
        <f t="shared" si="63"/>
        <v>C10</v>
      </c>
      <c r="C423">
        <v>7</v>
      </c>
      <c r="D423">
        <v>40</v>
      </c>
      <c r="E423">
        <v>26.600166084788</v>
      </c>
      <c r="F423" t="s">
        <v>42</v>
      </c>
      <c r="G423" s="4">
        <f t="shared" si="64"/>
        <v>1.5406000000000001E-10</v>
      </c>
      <c r="H423" s="4">
        <v>1</v>
      </c>
      <c r="I423" s="4">
        <f t="shared" si="58"/>
        <v>3.2500000000000002E-10</v>
      </c>
      <c r="J423" s="4">
        <f t="shared" si="59"/>
        <v>5.2002000000000003E-10</v>
      </c>
      <c r="K423" s="4">
        <f t="shared" si="60"/>
        <v>1.2000000000000002E-8</v>
      </c>
      <c r="L423">
        <f>'[1]Nueva tabla'!$H$10</f>
        <v>6.4818509959752269E-11</v>
      </c>
      <c r="M423">
        <f>'[1]Nueva tabla'!$H$11</f>
        <v>1.6000615384615384</v>
      </c>
      <c r="N423">
        <f>'[1]Nueva tabla'!$H$12</f>
        <v>4.7566879425000013E-29</v>
      </c>
      <c r="O423" t="str">
        <f>'[1]Nueva tabla'!$H$13</f>
        <v>?</v>
      </c>
      <c r="P423">
        <f>'[1]Nueva tabla'!$H$14</f>
        <v>1.0205814730260796</v>
      </c>
      <c r="Q423">
        <f>'[1]Nueva tabla'!$H$15</f>
        <v>19011.201435356717</v>
      </c>
      <c r="R423">
        <f>'[1]Nueva tabla'!$H$16</f>
        <v>9.0477868423386068E-25</v>
      </c>
      <c r="S423">
        <f>'[1]Nueva tabla'!$H$17</f>
        <v>75.572066891801697</v>
      </c>
      <c r="T423">
        <f>'[1]Nueva tabla'!$H$18</f>
        <v>0.38019831788551034</v>
      </c>
      <c r="U423">
        <f>'[1]Nueva tabla'!$H$19</f>
        <v>1.9771072926682309E-10</v>
      </c>
      <c r="V423">
        <f>'[1]Nueva tabla'!$H$20</f>
        <v>3.2230927073317691E-10</v>
      </c>
      <c r="W423">
        <f>'[1]Nueva tabla'!$H$21</f>
        <v>3.8041363338768374E-10</v>
      </c>
      <c r="X423">
        <f>'[1]Nueva tabla'!$H$22</f>
        <v>3.8041363338768369E-10</v>
      </c>
      <c r="Y423">
        <f>'[1]Nueva tabla'!$H$23</f>
        <v>108.36704010608628</v>
      </c>
      <c r="Z423">
        <f>'[1]Nueva tabla'!$H$24</f>
        <v>110.55247038767138</v>
      </c>
      <c r="AA423">
        <f>'[1]Nueva tabla'!$H$27</f>
        <v>90</v>
      </c>
      <c r="AB423">
        <f>'[1]Nueva tabla'!$H$28</f>
        <v>10</v>
      </c>
      <c r="AC423">
        <f>'[1]Nueva tabla'!$H$29</f>
        <v>3.2730000000000001</v>
      </c>
    </row>
    <row r="424" spans="1:29" x14ac:dyDescent="0.35">
      <c r="A424" t="s">
        <v>45</v>
      </c>
      <c r="B424" t="str">
        <f t="shared" si="63"/>
        <v>C10</v>
      </c>
      <c r="C424">
        <v>8</v>
      </c>
      <c r="D424">
        <v>40</v>
      </c>
      <c r="E424">
        <v>28.428927680798001</v>
      </c>
      <c r="F424" t="s">
        <v>42</v>
      </c>
      <c r="G424" s="4">
        <f t="shared" si="64"/>
        <v>1.5406000000000001E-10</v>
      </c>
      <c r="H424" s="4">
        <v>1</v>
      </c>
      <c r="I424" s="4">
        <f t="shared" si="58"/>
        <v>3.2500000000000002E-10</v>
      </c>
      <c r="J424" s="4">
        <f t="shared" si="59"/>
        <v>5.2002000000000003E-10</v>
      </c>
      <c r="K424" s="4">
        <f t="shared" si="60"/>
        <v>1.2000000000000002E-8</v>
      </c>
      <c r="L424">
        <f>'[1]Nueva tabla'!$H$10</f>
        <v>6.4818509959752269E-11</v>
      </c>
      <c r="M424">
        <f>'[1]Nueva tabla'!$H$11</f>
        <v>1.6000615384615384</v>
      </c>
      <c r="N424">
        <f>'[1]Nueva tabla'!$H$12</f>
        <v>4.7566879425000013E-29</v>
      </c>
      <c r="O424" t="str">
        <f>'[1]Nueva tabla'!$H$13</f>
        <v>?</v>
      </c>
      <c r="P424">
        <f>'[1]Nueva tabla'!$H$14</f>
        <v>1.0205814730260796</v>
      </c>
      <c r="Q424">
        <f>'[1]Nueva tabla'!$H$15</f>
        <v>19011.201435356717</v>
      </c>
      <c r="R424">
        <f>'[1]Nueva tabla'!$H$16</f>
        <v>9.0477868423386068E-25</v>
      </c>
      <c r="S424">
        <f>'[1]Nueva tabla'!$H$17</f>
        <v>75.572066891801697</v>
      </c>
      <c r="T424">
        <f>'[1]Nueva tabla'!$H$18</f>
        <v>0.38019831788551034</v>
      </c>
      <c r="U424">
        <f>'[1]Nueva tabla'!$H$19</f>
        <v>1.9771072926682309E-10</v>
      </c>
      <c r="V424">
        <f>'[1]Nueva tabla'!$H$20</f>
        <v>3.2230927073317691E-10</v>
      </c>
      <c r="W424">
        <f>'[1]Nueva tabla'!$H$21</f>
        <v>3.8041363338768374E-10</v>
      </c>
      <c r="X424">
        <f>'[1]Nueva tabla'!$H$22</f>
        <v>3.8041363338768369E-10</v>
      </c>
      <c r="Y424">
        <f>'[1]Nueva tabla'!$H$23</f>
        <v>108.36704010608628</v>
      </c>
      <c r="Z424">
        <f>'[1]Nueva tabla'!$H$24</f>
        <v>110.55247038767138</v>
      </c>
      <c r="AA424">
        <f>'[1]Nueva tabla'!$H$27</f>
        <v>90</v>
      </c>
      <c r="AB424">
        <f>'[1]Nueva tabla'!$H$28</f>
        <v>10</v>
      </c>
      <c r="AC424">
        <f>'[1]Nueva tabla'!$H$29</f>
        <v>3.2730000000000001</v>
      </c>
    </row>
    <row r="425" spans="1:29" x14ac:dyDescent="0.35">
      <c r="A425" t="s">
        <v>45</v>
      </c>
      <c r="B425" t="str">
        <f>MID(A425,1,3)</f>
        <v>C10</v>
      </c>
      <c r="C425">
        <v>0</v>
      </c>
      <c r="D425">
        <v>80</v>
      </c>
      <c r="E425">
        <v>0.57851256102725401</v>
      </c>
      <c r="F425" t="s">
        <v>42</v>
      </c>
      <c r="G425" s="4">
        <f t="shared" si="64"/>
        <v>1.5406000000000001E-10</v>
      </c>
      <c r="H425" s="4">
        <v>1</v>
      </c>
      <c r="I425" s="4">
        <f t="shared" si="58"/>
        <v>3.2500000000000002E-10</v>
      </c>
      <c r="J425" s="4">
        <f t="shared" si="59"/>
        <v>5.2002000000000003E-10</v>
      </c>
      <c r="K425" s="4">
        <f t="shared" si="60"/>
        <v>1.2000000000000002E-8</v>
      </c>
      <c r="L425">
        <f>'[1]Nueva tabla'!$H$10</f>
        <v>6.4818509959752269E-11</v>
      </c>
      <c r="M425">
        <f>'[1]Nueva tabla'!$H$11</f>
        <v>1.6000615384615384</v>
      </c>
      <c r="N425">
        <f>'[1]Nueva tabla'!$H$12</f>
        <v>4.7566879425000013E-29</v>
      </c>
      <c r="O425" t="str">
        <f>'[1]Nueva tabla'!$H$13</f>
        <v>?</v>
      </c>
      <c r="P425">
        <f>'[1]Nueva tabla'!$H$14</f>
        <v>1.0205814730260796</v>
      </c>
      <c r="Q425">
        <f>'[1]Nueva tabla'!$H$15</f>
        <v>19011.201435356717</v>
      </c>
      <c r="R425">
        <f>'[1]Nueva tabla'!$H$16</f>
        <v>9.0477868423386068E-25</v>
      </c>
      <c r="S425">
        <f>'[1]Nueva tabla'!$H$17</f>
        <v>75.572066891801697</v>
      </c>
      <c r="T425">
        <f>'[1]Nueva tabla'!$H$18</f>
        <v>0.38019831788551034</v>
      </c>
      <c r="U425">
        <f>'[1]Nueva tabla'!$H$19</f>
        <v>1.9771072926682309E-10</v>
      </c>
      <c r="V425">
        <f>'[1]Nueva tabla'!$H$20</f>
        <v>3.2230927073317691E-10</v>
      </c>
      <c r="W425">
        <f>'[1]Nueva tabla'!$H$21</f>
        <v>3.8041363338768374E-10</v>
      </c>
      <c r="X425">
        <f>'[1]Nueva tabla'!$H$22</f>
        <v>3.8041363338768369E-10</v>
      </c>
      <c r="Y425">
        <f>'[1]Nueva tabla'!$H$23</f>
        <v>108.36704010608628</v>
      </c>
      <c r="Z425">
        <f>'[1]Nueva tabla'!$H$24</f>
        <v>110.55247038767138</v>
      </c>
      <c r="AA425">
        <f>'[1]Nueva tabla'!$H$27</f>
        <v>90</v>
      </c>
      <c r="AB425">
        <f>'[1]Nueva tabla'!$H$28</f>
        <v>10</v>
      </c>
      <c r="AC425">
        <f>'[1]Nueva tabla'!$H$29</f>
        <v>3.2730000000000001</v>
      </c>
    </row>
    <row r="426" spans="1:29" x14ac:dyDescent="0.35">
      <c r="A426" t="s">
        <v>45</v>
      </c>
      <c r="B426" t="str">
        <f t="shared" ref="B426:B433" si="65">MID(A426,1,3)</f>
        <v>C10</v>
      </c>
      <c r="C426">
        <v>1</v>
      </c>
      <c r="D426">
        <v>80</v>
      </c>
      <c r="E426">
        <v>0.57851256102725401</v>
      </c>
      <c r="F426" t="s">
        <v>42</v>
      </c>
      <c r="G426" s="4">
        <f t="shared" si="64"/>
        <v>1.5406000000000001E-10</v>
      </c>
      <c r="H426" s="4">
        <v>1</v>
      </c>
      <c r="I426" s="4">
        <f t="shared" si="58"/>
        <v>3.2500000000000002E-10</v>
      </c>
      <c r="J426" s="4">
        <f t="shared" si="59"/>
        <v>5.2002000000000003E-10</v>
      </c>
      <c r="K426" s="4">
        <f t="shared" si="60"/>
        <v>1.2000000000000002E-8</v>
      </c>
      <c r="L426">
        <f>'[1]Nueva tabla'!$H$10</f>
        <v>6.4818509959752269E-11</v>
      </c>
      <c r="M426">
        <f>'[1]Nueva tabla'!$H$11</f>
        <v>1.6000615384615384</v>
      </c>
      <c r="N426">
        <f>'[1]Nueva tabla'!$H$12</f>
        <v>4.7566879425000013E-29</v>
      </c>
      <c r="O426" t="str">
        <f>'[1]Nueva tabla'!$H$13</f>
        <v>?</v>
      </c>
      <c r="P426">
        <f>'[1]Nueva tabla'!$H$14</f>
        <v>1.0205814730260796</v>
      </c>
      <c r="Q426">
        <f>'[1]Nueva tabla'!$H$15</f>
        <v>19011.201435356717</v>
      </c>
      <c r="R426">
        <f>'[1]Nueva tabla'!$H$16</f>
        <v>9.0477868423386068E-25</v>
      </c>
      <c r="S426">
        <f>'[1]Nueva tabla'!$H$17</f>
        <v>75.572066891801697</v>
      </c>
      <c r="T426">
        <f>'[1]Nueva tabla'!$H$18</f>
        <v>0.38019831788551034</v>
      </c>
      <c r="U426">
        <f>'[1]Nueva tabla'!$H$19</f>
        <v>1.9771072926682309E-10</v>
      </c>
      <c r="V426">
        <f>'[1]Nueva tabla'!$H$20</f>
        <v>3.2230927073317691E-10</v>
      </c>
      <c r="W426">
        <f>'[1]Nueva tabla'!$H$21</f>
        <v>3.8041363338768374E-10</v>
      </c>
      <c r="X426">
        <f>'[1]Nueva tabla'!$H$22</f>
        <v>3.8041363338768369E-10</v>
      </c>
      <c r="Y426">
        <f>'[1]Nueva tabla'!$H$23</f>
        <v>108.36704010608628</v>
      </c>
      <c r="Z426">
        <f>'[1]Nueva tabla'!$H$24</f>
        <v>110.55247038767138</v>
      </c>
      <c r="AA426">
        <f>'[1]Nueva tabla'!$H$27</f>
        <v>90</v>
      </c>
      <c r="AB426">
        <f>'[1]Nueva tabla'!$H$28</f>
        <v>10</v>
      </c>
      <c r="AC426">
        <f>'[1]Nueva tabla'!$H$29</f>
        <v>3.2730000000000001</v>
      </c>
    </row>
    <row r="427" spans="1:29" x14ac:dyDescent="0.35">
      <c r="A427" t="s">
        <v>45</v>
      </c>
      <c r="B427" t="str">
        <f t="shared" si="65"/>
        <v>C10</v>
      </c>
      <c r="C427">
        <v>2</v>
      </c>
      <c r="D427">
        <v>80</v>
      </c>
      <c r="E427">
        <v>3.30578528379209</v>
      </c>
      <c r="F427" t="s">
        <v>42</v>
      </c>
      <c r="G427" s="4">
        <f t="shared" si="64"/>
        <v>1.5406000000000001E-10</v>
      </c>
      <c r="H427" s="4">
        <v>1</v>
      </c>
      <c r="I427" s="4">
        <f t="shared" si="58"/>
        <v>3.2500000000000002E-10</v>
      </c>
      <c r="J427" s="4">
        <f t="shared" si="59"/>
        <v>5.2002000000000003E-10</v>
      </c>
      <c r="K427" s="4">
        <f t="shared" si="60"/>
        <v>1.2000000000000002E-8</v>
      </c>
      <c r="L427">
        <f>'[1]Nueva tabla'!$H$10</f>
        <v>6.4818509959752269E-11</v>
      </c>
      <c r="M427">
        <f>'[1]Nueva tabla'!$H$11</f>
        <v>1.6000615384615384</v>
      </c>
      <c r="N427">
        <f>'[1]Nueva tabla'!$H$12</f>
        <v>4.7566879425000013E-29</v>
      </c>
      <c r="O427" t="str">
        <f>'[1]Nueva tabla'!$H$13</f>
        <v>?</v>
      </c>
      <c r="P427">
        <f>'[1]Nueva tabla'!$H$14</f>
        <v>1.0205814730260796</v>
      </c>
      <c r="Q427">
        <f>'[1]Nueva tabla'!$H$15</f>
        <v>19011.201435356717</v>
      </c>
      <c r="R427">
        <f>'[1]Nueva tabla'!$H$16</f>
        <v>9.0477868423386068E-25</v>
      </c>
      <c r="S427">
        <f>'[1]Nueva tabla'!$H$17</f>
        <v>75.572066891801697</v>
      </c>
      <c r="T427">
        <f>'[1]Nueva tabla'!$H$18</f>
        <v>0.38019831788551034</v>
      </c>
      <c r="U427">
        <f>'[1]Nueva tabla'!$H$19</f>
        <v>1.9771072926682309E-10</v>
      </c>
      <c r="V427">
        <f>'[1]Nueva tabla'!$H$20</f>
        <v>3.2230927073317691E-10</v>
      </c>
      <c r="W427">
        <f>'[1]Nueva tabla'!$H$21</f>
        <v>3.8041363338768374E-10</v>
      </c>
      <c r="X427">
        <f>'[1]Nueva tabla'!$H$22</f>
        <v>3.8041363338768369E-10</v>
      </c>
      <c r="Y427">
        <f>'[1]Nueva tabla'!$H$23</f>
        <v>108.36704010608628</v>
      </c>
      <c r="Z427">
        <f>'[1]Nueva tabla'!$H$24</f>
        <v>110.55247038767138</v>
      </c>
      <c r="AA427">
        <f>'[1]Nueva tabla'!$H$27</f>
        <v>90</v>
      </c>
      <c r="AB427">
        <f>'[1]Nueva tabla'!$H$28</f>
        <v>10</v>
      </c>
      <c r="AC427">
        <f>'[1]Nueva tabla'!$H$29</f>
        <v>3.2730000000000001</v>
      </c>
    </row>
    <row r="428" spans="1:29" x14ac:dyDescent="0.35">
      <c r="A428" t="s">
        <v>45</v>
      </c>
      <c r="B428" t="str">
        <f t="shared" si="65"/>
        <v>C10</v>
      </c>
      <c r="C428">
        <v>3</v>
      </c>
      <c r="D428">
        <v>80</v>
      </c>
      <c r="E428">
        <v>4.13223172870706</v>
      </c>
      <c r="F428" t="s">
        <v>42</v>
      </c>
      <c r="G428" s="4">
        <f t="shared" si="64"/>
        <v>1.5406000000000001E-10</v>
      </c>
      <c r="H428" s="4">
        <v>1</v>
      </c>
      <c r="I428" s="4">
        <f t="shared" si="58"/>
        <v>3.2500000000000002E-10</v>
      </c>
      <c r="J428" s="4">
        <f t="shared" si="59"/>
        <v>5.2002000000000003E-10</v>
      </c>
      <c r="K428" s="4">
        <f t="shared" si="60"/>
        <v>1.2000000000000002E-8</v>
      </c>
      <c r="L428">
        <f>'[1]Nueva tabla'!$H$10</f>
        <v>6.4818509959752269E-11</v>
      </c>
      <c r="M428">
        <f>'[1]Nueva tabla'!$H$11</f>
        <v>1.6000615384615384</v>
      </c>
      <c r="N428">
        <f>'[1]Nueva tabla'!$H$12</f>
        <v>4.7566879425000013E-29</v>
      </c>
      <c r="O428" t="str">
        <f>'[1]Nueva tabla'!$H$13</f>
        <v>?</v>
      </c>
      <c r="P428">
        <f>'[1]Nueva tabla'!$H$14</f>
        <v>1.0205814730260796</v>
      </c>
      <c r="Q428">
        <f>'[1]Nueva tabla'!$H$15</f>
        <v>19011.201435356717</v>
      </c>
      <c r="R428">
        <f>'[1]Nueva tabla'!$H$16</f>
        <v>9.0477868423386068E-25</v>
      </c>
      <c r="S428">
        <f>'[1]Nueva tabla'!$H$17</f>
        <v>75.572066891801697</v>
      </c>
      <c r="T428">
        <f>'[1]Nueva tabla'!$H$18</f>
        <v>0.38019831788551034</v>
      </c>
      <c r="U428">
        <f>'[1]Nueva tabla'!$H$19</f>
        <v>1.9771072926682309E-10</v>
      </c>
      <c r="V428">
        <f>'[1]Nueva tabla'!$H$20</f>
        <v>3.2230927073317691E-10</v>
      </c>
      <c r="W428">
        <f>'[1]Nueva tabla'!$H$21</f>
        <v>3.8041363338768374E-10</v>
      </c>
      <c r="X428">
        <f>'[1]Nueva tabla'!$H$22</f>
        <v>3.8041363338768369E-10</v>
      </c>
      <c r="Y428">
        <f>'[1]Nueva tabla'!$H$23</f>
        <v>108.36704010608628</v>
      </c>
      <c r="Z428">
        <f>'[1]Nueva tabla'!$H$24</f>
        <v>110.55247038767138</v>
      </c>
      <c r="AA428">
        <f>'[1]Nueva tabla'!$H$27</f>
        <v>90</v>
      </c>
      <c r="AB428">
        <f>'[1]Nueva tabla'!$H$28</f>
        <v>10</v>
      </c>
      <c r="AC428">
        <f>'[1]Nueva tabla'!$H$29</f>
        <v>3.2730000000000001</v>
      </c>
    </row>
    <row r="429" spans="1:29" x14ac:dyDescent="0.35">
      <c r="A429" t="s">
        <v>45</v>
      </c>
      <c r="B429" t="str">
        <f t="shared" si="65"/>
        <v>C10</v>
      </c>
      <c r="C429">
        <v>4</v>
      </c>
      <c r="D429">
        <v>80</v>
      </c>
      <c r="E429">
        <v>4.5454547032306598</v>
      </c>
      <c r="F429" t="s">
        <v>42</v>
      </c>
      <c r="G429" s="4">
        <f t="shared" si="64"/>
        <v>1.5406000000000001E-10</v>
      </c>
      <c r="H429" s="4">
        <v>1</v>
      </c>
      <c r="I429" s="4">
        <f t="shared" si="58"/>
        <v>3.2500000000000002E-10</v>
      </c>
      <c r="J429" s="4">
        <f t="shared" si="59"/>
        <v>5.2002000000000003E-10</v>
      </c>
      <c r="K429" s="4">
        <f t="shared" si="60"/>
        <v>1.2000000000000002E-8</v>
      </c>
      <c r="L429">
        <f>'[1]Nueva tabla'!$H$10</f>
        <v>6.4818509959752269E-11</v>
      </c>
      <c r="M429">
        <f>'[1]Nueva tabla'!$H$11</f>
        <v>1.6000615384615384</v>
      </c>
      <c r="N429">
        <f>'[1]Nueva tabla'!$H$12</f>
        <v>4.7566879425000013E-29</v>
      </c>
      <c r="O429" t="str">
        <f>'[1]Nueva tabla'!$H$13</f>
        <v>?</v>
      </c>
      <c r="P429">
        <f>'[1]Nueva tabla'!$H$14</f>
        <v>1.0205814730260796</v>
      </c>
      <c r="Q429">
        <f>'[1]Nueva tabla'!$H$15</f>
        <v>19011.201435356717</v>
      </c>
      <c r="R429">
        <f>'[1]Nueva tabla'!$H$16</f>
        <v>9.0477868423386068E-25</v>
      </c>
      <c r="S429">
        <f>'[1]Nueva tabla'!$H$17</f>
        <v>75.572066891801697</v>
      </c>
      <c r="T429">
        <f>'[1]Nueva tabla'!$H$18</f>
        <v>0.38019831788551034</v>
      </c>
      <c r="U429">
        <f>'[1]Nueva tabla'!$H$19</f>
        <v>1.9771072926682309E-10</v>
      </c>
      <c r="V429">
        <f>'[1]Nueva tabla'!$H$20</f>
        <v>3.2230927073317691E-10</v>
      </c>
      <c r="W429">
        <f>'[1]Nueva tabla'!$H$21</f>
        <v>3.8041363338768374E-10</v>
      </c>
      <c r="X429">
        <f>'[1]Nueva tabla'!$H$22</f>
        <v>3.8041363338768369E-10</v>
      </c>
      <c r="Y429">
        <f>'[1]Nueva tabla'!$H$23</f>
        <v>108.36704010608628</v>
      </c>
      <c r="Z429">
        <f>'[1]Nueva tabla'!$H$24</f>
        <v>110.55247038767138</v>
      </c>
      <c r="AA429">
        <f>'[1]Nueva tabla'!$H$27</f>
        <v>90</v>
      </c>
      <c r="AB429">
        <f>'[1]Nueva tabla'!$H$28</f>
        <v>10</v>
      </c>
      <c r="AC429">
        <f>'[1]Nueva tabla'!$H$29</f>
        <v>3.2730000000000001</v>
      </c>
    </row>
    <row r="430" spans="1:29" x14ac:dyDescent="0.35">
      <c r="A430" t="s">
        <v>45</v>
      </c>
      <c r="B430" t="str">
        <f t="shared" si="65"/>
        <v>C10</v>
      </c>
      <c r="C430">
        <v>5</v>
      </c>
      <c r="D430">
        <v>80</v>
      </c>
      <c r="E430">
        <v>4.4628101579127097</v>
      </c>
      <c r="F430" t="s">
        <v>42</v>
      </c>
      <c r="G430" s="4">
        <f t="shared" si="64"/>
        <v>1.5406000000000001E-10</v>
      </c>
      <c r="H430" s="4">
        <v>1</v>
      </c>
      <c r="I430" s="4">
        <f t="shared" si="58"/>
        <v>3.2500000000000002E-10</v>
      </c>
      <c r="J430" s="4">
        <f t="shared" si="59"/>
        <v>5.2002000000000003E-10</v>
      </c>
      <c r="K430" s="4">
        <f t="shared" si="60"/>
        <v>1.2000000000000002E-8</v>
      </c>
      <c r="L430">
        <f>'[1]Nueva tabla'!$H$10</f>
        <v>6.4818509959752269E-11</v>
      </c>
      <c r="M430">
        <f>'[1]Nueva tabla'!$H$11</f>
        <v>1.6000615384615384</v>
      </c>
      <c r="N430">
        <f>'[1]Nueva tabla'!$H$12</f>
        <v>4.7566879425000013E-29</v>
      </c>
      <c r="O430" t="str">
        <f>'[1]Nueva tabla'!$H$13</f>
        <v>?</v>
      </c>
      <c r="P430">
        <f>'[1]Nueva tabla'!$H$14</f>
        <v>1.0205814730260796</v>
      </c>
      <c r="Q430">
        <f>'[1]Nueva tabla'!$H$15</f>
        <v>19011.201435356717</v>
      </c>
      <c r="R430">
        <f>'[1]Nueva tabla'!$H$16</f>
        <v>9.0477868423386068E-25</v>
      </c>
      <c r="S430">
        <f>'[1]Nueva tabla'!$H$17</f>
        <v>75.572066891801697</v>
      </c>
      <c r="T430">
        <f>'[1]Nueva tabla'!$H$18</f>
        <v>0.38019831788551034</v>
      </c>
      <c r="U430">
        <f>'[1]Nueva tabla'!$H$19</f>
        <v>1.9771072926682309E-10</v>
      </c>
      <c r="V430">
        <f>'[1]Nueva tabla'!$H$20</f>
        <v>3.2230927073317691E-10</v>
      </c>
      <c r="W430">
        <f>'[1]Nueva tabla'!$H$21</f>
        <v>3.8041363338768374E-10</v>
      </c>
      <c r="X430">
        <f>'[1]Nueva tabla'!$H$22</f>
        <v>3.8041363338768369E-10</v>
      </c>
      <c r="Y430">
        <f>'[1]Nueva tabla'!$H$23</f>
        <v>108.36704010608628</v>
      </c>
      <c r="Z430">
        <f>'[1]Nueva tabla'!$H$24</f>
        <v>110.55247038767138</v>
      </c>
      <c r="AA430">
        <f>'[1]Nueva tabla'!$H$27</f>
        <v>90</v>
      </c>
      <c r="AB430">
        <f>'[1]Nueva tabla'!$H$28</f>
        <v>10</v>
      </c>
      <c r="AC430">
        <f>'[1]Nueva tabla'!$H$29</f>
        <v>3.2730000000000001</v>
      </c>
    </row>
    <row r="431" spans="1:29" x14ac:dyDescent="0.35">
      <c r="A431" t="s">
        <v>45</v>
      </c>
      <c r="B431" t="str">
        <f t="shared" si="65"/>
        <v>C10</v>
      </c>
      <c r="C431">
        <v>6</v>
      </c>
      <c r="D431">
        <v>80</v>
      </c>
      <c r="E431">
        <v>4.4628101579127097</v>
      </c>
      <c r="F431" t="s">
        <v>42</v>
      </c>
      <c r="G431" s="4">
        <f t="shared" si="64"/>
        <v>1.5406000000000001E-10</v>
      </c>
      <c r="H431" s="4">
        <v>1</v>
      </c>
      <c r="I431" s="4">
        <f t="shared" si="58"/>
        <v>3.2500000000000002E-10</v>
      </c>
      <c r="J431" s="4">
        <f t="shared" si="59"/>
        <v>5.2002000000000003E-10</v>
      </c>
      <c r="K431" s="4">
        <f t="shared" si="60"/>
        <v>1.2000000000000002E-8</v>
      </c>
      <c r="L431">
        <f>'[1]Nueva tabla'!$H$10</f>
        <v>6.4818509959752269E-11</v>
      </c>
      <c r="M431">
        <f>'[1]Nueva tabla'!$H$11</f>
        <v>1.6000615384615384</v>
      </c>
      <c r="N431">
        <f>'[1]Nueva tabla'!$H$12</f>
        <v>4.7566879425000013E-29</v>
      </c>
      <c r="O431" t="str">
        <f>'[1]Nueva tabla'!$H$13</f>
        <v>?</v>
      </c>
      <c r="P431">
        <f>'[1]Nueva tabla'!$H$14</f>
        <v>1.0205814730260796</v>
      </c>
      <c r="Q431">
        <f>'[1]Nueva tabla'!$H$15</f>
        <v>19011.201435356717</v>
      </c>
      <c r="R431">
        <f>'[1]Nueva tabla'!$H$16</f>
        <v>9.0477868423386068E-25</v>
      </c>
      <c r="S431">
        <f>'[1]Nueva tabla'!$H$17</f>
        <v>75.572066891801697</v>
      </c>
      <c r="T431">
        <f>'[1]Nueva tabla'!$H$18</f>
        <v>0.38019831788551034</v>
      </c>
      <c r="U431">
        <f>'[1]Nueva tabla'!$H$19</f>
        <v>1.9771072926682309E-10</v>
      </c>
      <c r="V431">
        <f>'[1]Nueva tabla'!$H$20</f>
        <v>3.2230927073317691E-10</v>
      </c>
      <c r="W431">
        <f>'[1]Nueva tabla'!$H$21</f>
        <v>3.8041363338768374E-10</v>
      </c>
      <c r="X431">
        <f>'[1]Nueva tabla'!$H$22</f>
        <v>3.8041363338768369E-10</v>
      </c>
      <c r="Y431">
        <f>'[1]Nueva tabla'!$H$23</f>
        <v>108.36704010608628</v>
      </c>
      <c r="Z431">
        <f>'[1]Nueva tabla'!$H$24</f>
        <v>110.55247038767138</v>
      </c>
      <c r="AA431">
        <f>'[1]Nueva tabla'!$H$27</f>
        <v>90</v>
      </c>
      <c r="AB431">
        <f>'[1]Nueva tabla'!$H$28</f>
        <v>10</v>
      </c>
      <c r="AC431">
        <f>'[1]Nueva tabla'!$H$29</f>
        <v>3.2730000000000001</v>
      </c>
    </row>
    <row r="432" spans="1:29" x14ac:dyDescent="0.35">
      <c r="A432" t="s">
        <v>45</v>
      </c>
      <c r="B432" t="str">
        <f t="shared" si="65"/>
        <v>C10</v>
      </c>
      <c r="C432">
        <v>7</v>
      </c>
      <c r="D432">
        <v>80</v>
      </c>
      <c r="E432">
        <v>4.2148762740250003</v>
      </c>
      <c r="F432" t="s">
        <v>42</v>
      </c>
      <c r="G432" s="4">
        <f t="shared" si="64"/>
        <v>1.5406000000000001E-10</v>
      </c>
      <c r="H432" s="4">
        <v>1</v>
      </c>
      <c r="I432" s="4">
        <f t="shared" si="58"/>
        <v>3.2500000000000002E-10</v>
      </c>
      <c r="J432" s="4">
        <f t="shared" si="59"/>
        <v>5.2002000000000003E-10</v>
      </c>
      <c r="K432" s="4">
        <f t="shared" si="60"/>
        <v>1.2000000000000002E-8</v>
      </c>
      <c r="L432">
        <f>'[1]Nueva tabla'!$H$10</f>
        <v>6.4818509959752269E-11</v>
      </c>
      <c r="M432">
        <f>'[1]Nueva tabla'!$H$11</f>
        <v>1.6000615384615384</v>
      </c>
      <c r="N432">
        <f>'[1]Nueva tabla'!$H$12</f>
        <v>4.7566879425000013E-29</v>
      </c>
      <c r="O432" t="str">
        <f>'[1]Nueva tabla'!$H$13</f>
        <v>?</v>
      </c>
      <c r="P432">
        <f>'[1]Nueva tabla'!$H$14</f>
        <v>1.0205814730260796</v>
      </c>
      <c r="Q432">
        <f>'[1]Nueva tabla'!$H$15</f>
        <v>19011.201435356717</v>
      </c>
      <c r="R432">
        <f>'[1]Nueva tabla'!$H$16</f>
        <v>9.0477868423386068E-25</v>
      </c>
      <c r="S432">
        <f>'[1]Nueva tabla'!$H$17</f>
        <v>75.572066891801697</v>
      </c>
      <c r="T432">
        <f>'[1]Nueva tabla'!$H$18</f>
        <v>0.38019831788551034</v>
      </c>
      <c r="U432">
        <f>'[1]Nueva tabla'!$H$19</f>
        <v>1.9771072926682309E-10</v>
      </c>
      <c r="V432">
        <f>'[1]Nueva tabla'!$H$20</f>
        <v>3.2230927073317691E-10</v>
      </c>
      <c r="W432">
        <f>'[1]Nueva tabla'!$H$21</f>
        <v>3.8041363338768374E-10</v>
      </c>
      <c r="X432">
        <f>'[1]Nueva tabla'!$H$22</f>
        <v>3.8041363338768369E-10</v>
      </c>
      <c r="Y432">
        <f>'[1]Nueva tabla'!$H$23</f>
        <v>108.36704010608628</v>
      </c>
      <c r="Z432">
        <f>'[1]Nueva tabla'!$H$24</f>
        <v>110.55247038767138</v>
      </c>
      <c r="AA432">
        <f>'[1]Nueva tabla'!$H$27</f>
        <v>90</v>
      </c>
      <c r="AB432">
        <f>'[1]Nueva tabla'!$H$28</f>
        <v>10</v>
      </c>
      <c r="AC432">
        <f>'[1]Nueva tabla'!$H$29</f>
        <v>3.2730000000000001</v>
      </c>
    </row>
    <row r="433" spans="1:29" x14ac:dyDescent="0.35">
      <c r="A433" t="s">
        <v>45</v>
      </c>
      <c r="B433" t="str">
        <f t="shared" si="65"/>
        <v>C10</v>
      </c>
      <c r="C433" s="7">
        <v>8</v>
      </c>
      <c r="D433" s="7">
        <v>80</v>
      </c>
      <c r="E433">
        <v>3.8842978448193399</v>
      </c>
      <c r="F433" t="s">
        <v>42</v>
      </c>
      <c r="G433" s="4">
        <f t="shared" si="64"/>
        <v>1.5406000000000001E-10</v>
      </c>
      <c r="H433" s="4">
        <v>1</v>
      </c>
      <c r="I433" s="4">
        <f t="shared" si="58"/>
        <v>3.2500000000000002E-10</v>
      </c>
      <c r="J433" s="4">
        <f t="shared" si="59"/>
        <v>5.2002000000000003E-10</v>
      </c>
      <c r="K433" s="4">
        <f t="shared" si="60"/>
        <v>1.2000000000000002E-8</v>
      </c>
      <c r="L433">
        <f>'[1]Nueva tabla'!$H$10</f>
        <v>6.4818509959752269E-11</v>
      </c>
      <c r="M433">
        <f>'[1]Nueva tabla'!$H$11</f>
        <v>1.6000615384615384</v>
      </c>
      <c r="N433">
        <f>'[1]Nueva tabla'!$H$12</f>
        <v>4.7566879425000013E-29</v>
      </c>
      <c r="O433" t="str">
        <f>'[1]Nueva tabla'!$H$13</f>
        <v>?</v>
      </c>
      <c r="P433">
        <f>'[1]Nueva tabla'!$H$14</f>
        <v>1.0205814730260796</v>
      </c>
      <c r="Q433">
        <f>'[1]Nueva tabla'!$H$15</f>
        <v>19011.201435356717</v>
      </c>
      <c r="R433">
        <f>'[1]Nueva tabla'!$H$16</f>
        <v>9.0477868423386068E-25</v>
      </c>
      <c r="S433">
        <f>'[1]Nueva tabla'!$H$17</f>
        <v>75.572066891801697</v>
      </c>
      <c r="T433">
        <f>'[1]Nueva tabla'!$H$18</f>
        <v>0.38019831788551034</v>
      </c>
      <c r="U433">
        <f>'[1]Nueva tabla'!$H$19</f>
        <v>1.9771072926682309E-10</v>
      </c>
      <c r="V433">
        <f>'[1]Nueva tabla'!$H$20</f>
        <v>3.2230927073317691E-10</v>
      </c>
      <c r="W433">
        <f>'[1]Nueva tabla'!$H$21</f>
        <v>3.8041363338768374E-10</v>
      </c>
      <c r="X433">
        <f>'[1]Nueva tabla'!$H$22</f>
        <v>3.8041363338768369E-10</v>
      </c>
      <c r="Y433">
        <f>'[1]Nueva tabla'!$H$23</f>
        <v>108.36704010608628</v>
      </c>
      <c r="Z433">
        <f>'[1]Nueva tabla'!$H$24</f>
        <v>110.55247038767138</v>
      </c>
      <c r="AA433">
        <f>'[1]Nueva tabla'!$H$27</f>
        <v>90</v>
      </c>
      <c r="AB433">
        <f>'[1]Nueva tabla'!$H$28</f>
        <v>10</v>
      </c>
      <c r="AC433">
        <f>'[1]Nueva tabla'!$H$29</f>
        <v>3.2730000000000001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D468-DC87-A041-9014-A8DDDC7061F6}">
  <dimension ref="A1:AF430"/>
  <sheetViews>
    <sheetView zoomScale="108" zoomScaleNormal="108" workbookViewId="0">
      <pane xSplit="1" topLeftCell="B1" activePane="topRight" state="frozen"/>
      <selection pane="topRight" activeCell="G146" sqref="G146:G287"/>
    </sheetView>
  </sheetViews>
  <sheetFormatPr baseColWidth="10" defaultColWidth="11" defaultRowHeight="15.5" x14ac:dyDescent="0.35"/>
  <cols>
    <col min="5" max="5" width="14.33203125" customWidth="1"/>
    <col min="6" max="6" width="13.83203125" customWidth="1"/>
    <col min="7" max="7" width="23.08203125" customWidth="1"/>
    <col min="12" max="12" width="13.58203125" customWidth="1"/>
  </cols>
  <sheetData>
    <row r="1" spans="1:32" ht="62" x14ac:dyDescent="0.35">
      <c r="A1" s="1" t="s">
        <v>0</v>
      </c>
      <c r="B1" s="1" t="s">
        <v>46</v>
      </c>
      <c r="C1" s="1" t="s">
        <v>47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48</v>
      </c>
      <c r="I1" s="1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</row>
    <row r="2" spans="1:32" x14ac:dyDescent="0.35">
      <c r="A2" t="s">
        <v>49</v>
      </c>
      <c r="B2" t="s">
        <v>50</v>
      </c>
      <c r="C2">
        <v>0</v>
      </c>
      <c r="D2">
        <v>0</v>
      </c>
      <c r="E2">
        <v>0</v>
      </c>
      <c r="F2">
        <v>0</v>
      </c>
      <c r="G2" t="s">
        <v>29</v>
      </c>
      <c r="H2" t="s">
        <v>51</v>
      </c>
      <c r="J2" s="4"/>
      <c r="K2" s="4"/>
      <c r="L2" s="4"/>
      <c r="M2" s="4"/>
      <c r="N2" s="4"/>
    </row>
    <row r="3" spans="1:32" x14ac:dyDescent="0.35">
      <c r="A3" t="s">
        <v>49</v>
      </c>
      <c r="B3" t="s">
        <v>50</v>
      </c>
      <c r="C3">
        <v>0</v>
      </c>
      <c r="D3">
        <v>1</v>
      </c>
      <c r="E3" s="11">
        <v>0</v>
      </c>
      <c r="F3">
        <v>4.9443207126948803</v>
      </c>
      <c r="G3" t="s">
        <v>29</v>
      </c>
      <c r="H3" t="s">
        <v>51</v>
      </c>
      <c r="J3" s="4"/>
      <c r="K3" s="4"/>
      <c r="L3" s="4"/>
      <c r="M3" s="4"/>
      <c r="N3" s="4"/>
    </row>
    <row r="4" spans="1:32" x14ac:dyDescent="0.35">
      <c r="A4" t="s">
        <v>49</v>
      </c>
      <c r="B4" t="s">
        <v>50</v>
      </c>
      <c r="C4">
        <v>0</v>
      </c>
      <c r="D4">
        <v>2</v>
      </c>
      <c r="E4" s="11">
        <v>0</v>
      </c>
      <c r="F4">
        <v>24.587973273942101</v>
      </c>
      <c r="G4" t="s">
        <v>29</v>
      </c>
      <c r="H4" t="s">
        <v>51</v>
      </c>
      <c r="J4" s="4"/>
      <c r="K4" s="4"/>
      <c r="L4" s="4"/>
      <c r="M4" s="4"/>
      <c r="N4" s="4"/>
    </row>
    <row r="5" spans="1:32" x14ac:dyDescent="0.35">
      <c r="A5" t="s">
        <v>49</v>
      </c>
      <c r="B5" t="s">
        <v>50</v>
      </c>
      <c r="C5">
        <v>0</v>
      </c>
      <c r="D5">
        <v>3</v>
      </c>
      <c r="E5" s="11">
        <v>0</v>
      </c>
      <c r="F5">
        <v>38.307349665924299</v>
      </c>
      <c r="G5" t="s">
        <v>29</v>
      </c>
      <c r="H5" t="s">
        <v>51</v>
      </c>
      <c r="J5" s="4"/>
      <c r="K5" s="4"/>
      <c r="L5" s="4"/>
      <c r="M5" s="4"/>
      <c r="N5" s="4"/>
    </row>
    <row r="6" spans="1:32" x14ac:dyDescent="0.35">
      <c r="A6" t="s">
        <v>49</v>
      </c>
      <c r="B6" t="s">
        <v>50</v>
      </c>
      <c r="C6">
        <v>0</v>
      </c>
      <c r="D6">
        <v>4</v>
      </c>
      <c r="E6" s="11">
        <v>0</v>
      </c>
      <c r="F6">
        <v>49.532293986637001</v>
      </c>
      <c r="G6" t="s">
        <v>29</v>
      </c>
      <c r="H6" t="s">
        <v>51</v>
      </c>
      <c r="J6" s="4"/>
      <c r="K6" s="4"/>
      <c r="L6" s="4"/>
      <c r="M6" s="4"/>
      <c r="N6" s="4"/>
    </row>
    <row r="7" spans="1:32" x14ac:dyDescent="0.35">
      <c r="A7" t="s">
        <v>49</v>
      </c>
      <c r="B7" t="s">
        <v>50</v>
      </c>
      <c r="C7">
        <v>0</v>
      </c>
      <c r="D7">
        <v>5</v>
      </c>
      <c r="E7" s="11">
        <v>0</v>
      </c>
      <c r="F7">
        <v>59.599109131403097</v>
      </c>
      <c r="G7" t="s">
        <v>29</v>
      </c>
      <c r="H7" t="s">
        <v>51</v>
      </c>
      <c r="J7" s="4"/>
      <c r="K7" s="4"/>
      <c r="L7" s="4"/>
      <c r="M7" s="4"/>
      <c r="N7" s="4"/>
    </row>
    <row r="8" spans="1:32" x14ac:dyDescent="0.35">
      <c r="A8" t="s">
        <v>49</v>
      </c>
      <c r="B8" t="s">
        <v>50</v>
      </c>
      <c r="C8">
        <v>0</v>
      </c>
      <c r="D8">
        <v>6</v>
      </c>
      <c r="E8" s="11">
        <v>0</v>
      </c>
      <c r="F8">
        <v>68.730512249443194</v>
      </c>
      <c r="G8" t="s">
        <v>29</v>
      </c>
      <c r="H8" t="s">
        <v>51</v>
      </c>
      <c r="J8" s="4"/>
      <c r="K8" s="4"/>
      <c r="L8" s="4"/>
      <c r="M8" s="4"/>
      <c r="N8" s="4"/>
    </row>
    <row r="9" spans="1:32" x14ac:dyDescent="0.35">
      <c r="A9" t="s">
        <v>49</v>
      </c>
      <c r="B9" t="s">
        <v>50</v>
      </c>
      <c r="C9">
        <v>0</v>
      </c>
      <c r="D9">
        <v>7</v>
      </c>
      <c r="E9" s="11">
        <v>0</v>
      </c>
      <c r="F9">
        <v>77.282850779509999</v>
      </c>
      <c r="G9" t="s">
        <v>29</v>
      </c>
      <c r="H9" t="s">
        <v>51</v>
      </c>
      <c r="J9" s="4"/>
      <c r="K9" s="4"/>
      <c r="L9" s="4"/>
      <c r="M9" s="4"/>
      <c r="N9" s="4"/>
    </row>
    <row r="10" spans="1:32" x14ac:dyDescent="0.35">
      <c r="A10" t="s">
        <v>49</v>
      </c>
      <c r="B10" t="s">
        <v>50</v>
      </c>
      <c r="C10">
        <v>0</v>
      </c>
      <c r="D10">
        <v>8</v>
      </c>
      <c r="E10" s="11">
        <v>0</v>
      </c>
      <c r="F10">
        <v>85.434298440980001</v>
      </c>
      <c r="G10" t="s">
        <v>29</v>
      </c>
      <c r="H10" t="s">
        <v>51</v>
      </c>
      <c r="J10" s="4"/>
      <c r="K10" s="4"/>
      <c r="L10" s="4"/>
      <c r="M10" s="4"/>
      <c r="N10" s="4"/>
    </row>
    <row r="11" spans="1:32" x14ac:dyDescent="0.35">
      <c r="A11" t="s">
        <v>49</v>
      </c>
      <c r="B11" t="s">
        <v>50</v>
      </c>
      <c r="C11">
        <v>0</v>
      </c>
      <c r="D11">
        <v>9</v>
      </c>
      <c r="E11" s="11">
        <v>0</v>
      </c>
      <c r="F11">
        <v>92.9621380846325</v>
      </c>
      <c r="G11" t="s">
        <v>29</v>
      </c>
      <c r="H11" t="s">
        <v>51</v>
      </c>
      <c r="J11" s="4"/>
      <c r="K11" s="4"/>
      <c r="L11" s="4"/>
      <c r="M11" s="4"/>
      <c r="N11" s="4"/>
    </row>
    <row r="12" spans="1:32" x14ac:dyDescent="0.35">
      <c r="A12" t="s">
        <v>49</v>
      </c>
      <c r="B12" t="s">
        <v>50</v>
      </c>
      <c r="C12">
        <v>0</v>
      </c>
      <c r="D12">
        <v>10</v>
      </c>
      <c r="E12" s="11">
        <v>0</v>
      </c>
      <c r="F12">
        <v>100</v>
      </c>
      <c r="G12" t="s">
        <v>29</v>
      </c>
      <c r="H12" t="s">
        <v>51</v>
      </c>
      <c r="J12" s="4"/>
      <c r="K12" s="4"/>
      <c r="L12" s="4"/>
      <c r="M12" s="4"/>
      <c r="N12" s="4"/>
    </row>
    <row r="13" spans="1:32" x14ac:dyDescent="0.35">
      <c r="A13" s="14" t="s">
        <v>52</v>
      </c>
      <c r="B13" s="14" t="s">
        <v>31</v>
      </c>
      <c r="C13" s="15">
        <v>0</v>
      </c>
      <c r="D13" s="15">
        <v>0</v>
      </c>
      <c r="E13" s="15">
        <v>5</v>
      </c>
      <c r="F13" s="15">
        <v>0</v>
      </c>
      <c r="G13" s="15" t="s">
        <v>29</v>
      </c>
      <c r="H13" t="s">
        <v>51</v>
      </c>
      <c r="J13" s="4">
        <f t="shared" ref="J13:J20" si="0">1.5406*10^-10</f>
        <v>1.5406000000000001E-10</v>
      </c>
      <c r="K13" s="4">
        <v>1</v>
      </c>
      <c r="L13" s="4">
        <f t="shared" ref="L13:L20" si="1">3.2488*10^-10</f>
        <v>3.2488000000000002E-10</v>
      </c>
      <c r="M13" s="4">
        <f t="shared" ref="M13:M20" si="2">5.2056*10^-10</f>
        <v>5.2056000000000001E-10</v>
      </c>
      <c r="N13" s="4">
        <f t="shared" ref="N13:N20" si="3">27*10^-9</f>
        <v>2.7E-8</v>
      </c>
      <c r="O13">
        <f>'[2]Nueva tabla'!$E$10</f>
        <v>6.4818509959752269E-11</v>
      </c>
      <c r="P13">
        <f>'[2]Nueva tabla'!$E$11</f>
        <v>1.6023147008126077</v>
      </c>
      <c r="Q13">
        <f>'[2]Nueva tabla'!$E$12</f>
        <v>4.7581117604711427E-29</v>
      </c>
      <c r="R13" t="str">
        <f>'[2]Nueva tabla'!$E$13</f>
        <v>?</v>
      </c>
      <c r="S13">
        <f>'[2]Nueva tabla'!$E$14</f>
        <v>1.0191463393722133</v>
      </c>
      <c r="T13">
        <f>'[2]Nueva tabla'!$E$15</f>
        <v>216484.66605963136</v>
      </c>
      <c r="U13">
        <f>'[2]Nueva tabla'!$E$16</f>
        <v>1.0305994700101315E-23</v>
      </c>
      <c r="V13">
        <f>'[2]Nueva tabla'!$E$17</f>
        <v>75.465798044722703</v>
      </c>
      <c r="W13">
        <f>'[2]Nueva tabla'!$E$18</f>
        <v>0.37983240763197279</v>
      </c>
      <c r="X13">
        <f>'[2]Nueva tabla'!$E$19</f>
        <v>1.9772555811689976E-10</v>
      </c>
      <c r="Y13">
        <f>'[2]Nueva tabla'!$E$20</f>
        <v>3.2283444188310023E-10</v>
      </c>
      <c r="Z13">
        <f>'[2]Nueva tabla'!$E$21</f>
        <v>3.803188277388322E-10</v>
      </c>
      <c r="AA13">
        <f>'[2]Nueva tabla'!$E$22</f>
        <v>3.803188277388322E-10</v>
      </c>
      <c r="AB13">
        <f>'[2]Nueva tabla'!$E$23</f>
        <v>108.44354142386879</v>
      </c>
      <c r="AC13">
        <f>'[2]Nueva tabla'!$E$24</f>
        <v>110.47905818239519</v>
      </c>
      <c r="AD13">
        <f>'[2]Nueva tabla'!$E$26</f>
        <v>100</v>
      </c>
      <c r="AE13">
        <f>'[2]Nueva tabla'!$E$27</f>
        <v>0</v>
      </c>
      <c r="AF13">
        <f>'[2]Nueva tabla'!$E$28</f>
        <v>3.222</v>
      </c>
    </row>
    <row r="14" spans="1:32" x14ac:dyDescent="0.35">
      <c r="A14" s="11" t="s">
        <v>52</v>
      </c>
      <c r="B14" s="11" t="s">
        <v>31</v>
      </c>
      <c r="C14">
        <v>0</v>
      </c>
      <c r="D14">
        <v>1</v>
      </c>
      <c r="E14">
        <v>5</v>
      </c>
      <c r="F14">
        <v>7.9287305122494303</v>
      </c>
      <c r="G14" t="s">
        <v>29</v>
      </c>
      <c r="H14" t="s">
        <v>51</v>
      </c>
      <c r="J14" s="4">
        <f t="shared" si="0"/>
        <v>1.5406000000000001E-10</v>
      </c>
      <c r="K14" s="4">
        <v>1</v>
      </c>
      <c r="L14" s="4">
        <f t="shared" si="1"/>
        <v>3.2488000000000002E-10</v>
      </c>
      <c r="M14" s="4">
        <f t="shared" si="2"/>
        <v>5.2056000000000001E-10</v>
      </c>
      <c r="N14" s="4">
        <f t="shared" si="3"/>
        <v>2.7E-8</v>
      </c>
      <c r="O14">
        <f>'[2]Nueva tabla'!$E$10</f>
        <v>6.4818509959752269E-11</v>
      </c>
      <c r="P14">
        <f>'[2]Nueva tabla'!$E$11</f>
        <v>1.6023147008126077</v>
      </c>
      <c r="Q14">
        <f>'[2]Nueva tabla'!$E$12</f>
        <v>4.7581117604711427E-29</v>
      </c>
      <c r="R14" t="str">
        <f>'[2]Nueva tabla'!$E$13</f>
        <v>?</v>
      </c>
      <c r="S14">
        <f>'[2]Nueva tabla'!$E$14</f>
        <v>1.0191463393722133</v>
      </c>
      <c r="T14">
        <f>'[2]Nueva tabla'!$E$15</f>
        <v>216484.66605963136</v>
      </c>
      <c r="U14">
        <f>'[2]Nueva tabla'!$E$16</f>
        <v>1.0305994700101315E-23</v>
      </c>
      <c r="V14">
        <f>'[2]Nueva tabla'!$E$17</f>
        <v>75.465798044722703</v>
      </c>
      <c r="W14">
        <f>'[2]Nueva tabla'!$E$18</f>
        <v>0.37983240763197279</v>
      </c>
      <c r="X14">
        <f>'[2]Nueva tabla'!$E$19</f>
        <v>1.9772555811689976E-10</v>
      </c>
      <c r="Y14">
        <f>'[2]Nueva tabla'!$E$20</f>
        <v>3.2283444188310023E-10</v>
      </c>
      <c r="Z14">
        <f>'[2]Nueva tabla'!$E$21</f>
        <v>3.803188277388322E-10</v>
      </c>
      <c r="AA14">
        <f>'[2]Nueva tabla'!$E$22</f>
        <v>3.803188277388322E-10</v>
      </c>
      <c r="AB14">
        <f>'[2]Nueva tabla'!$E$23</f>
        <v>108.44354142386879</v>
      </c>
      <c r="AC14">
        <f>'[2]Nueva tabla'!$E$24</f>
        <v>110.47905818239519</v>
      </c>
      <c r="AD14">
        <f>'[2]Nueva tabla'!$E$26</f>
        <v>100</v>
      </c>
      <c r="AE14">
        <f>'[2]Nueva tabla'!$E$27</f>
        <v>0</v>
      </c>
      <c r="AF14">
        <f>'[2]Nueva tabla'!$E$28</f>
        <v>3.222</v>
      </c>
    </row>
    <row r="15" spans="1:32" x14ac:dyDescent="0.35">
      <c r="A15" s="11" t="s">
        <v>52</v>
      </c>
      <c r="B15" s="11" t="s">
        <v>31</v>
      </c>
      <c r="C15">
        <v>0</v>
      </c>
      <c r="D15">
        <v>2</v>
      </c>
      <c r="E15">
        <v>5</v>
      </c>
      <c r="F15">
        <v>16.213808463251699</v>
      </c>
      <c r="G15" t="s">
        <v>29</v>
      </c>
      <c r="H15" t="s">
        <v>51</v>
      </c>
      <c r="J15" s="4">
        <f t="shared" si="0"/>
        <v>1.5406000000000001E-10</v>
      </c>
      <c r="K15" s="4">
        <v>1</v>
      </c>
      <c r="L15" s="4">
        <f t="shared" si="1"/>
        <v>3.2488000000000002E-10</v>
      </c>
      <c r="M15" s="4">
        <f t="shared" si="2"/>
        <v>5.2056000000000001E-10</v>
      </c>
      <c r="N15" s="4">
        <f t="shared" si="3"/>
        <v>2.7E-8</v>
      </c>
      <c r="O15">
        <f>'[2]Nueva tabla'!$E$10</f>
        <v>6.4818509959752269E-11</v>
      </c>
      <c r="P15">
        <f>'[2]Nueva tabla'!$E$11</f>
        <v>1.6023147008126077</v>
      </c>
      <c r="Q15">
        <f>'[2]Nueva tabla'!$E$12</f>
        <v>4.7581117604711427E-29</v>
      </c>
      <c r="R15" t="str">
        <f>'[2]Nueva tabla'!$E$13</f>
        <v>?</v>
      </c>
      <c r="S15">
        <f>'[2]Nueva tabla'!$E$14</f>
        <v>1.0191463393722133</v>
      </c>
      <c r="T15">
        <f>'[2]Nueva tabla'!$E$15</f>
        <v>216484.66605963136</v>
      </c>
      <c r="U15">
        <f>'[2]Nueva tabla'!$E$16</f>
        <v>1.0305994700101315E-23</v>
      </c>
      <c r="V15">
        <f>'[2]Nueva tabla'!$E$17</f>
        <v>75.465798044722703</v>
      </c>
      <c r="W15">
        <f>'[2]Nueva tabla'!$E$18</f>
        <v>0.37983240763197279</v>
      </c>
      <c r="X15">
        <f>'[2]Nueva tabla'!$E$19</f>
        <v>1.9772555811689976E-10</v>
      </c>
      <c r="Y15">
        <f>'[2]Nueva tabla'!$E$20</f>
        <v>3.2283444188310023E-10</v>
      </c>
      <c r="Z15">
        <f>'[2]Nueva tabla'!$E$21</f>
        <v>3.803188277388322E-10</v>
      </c>
      <c r="AA15">
        <f>'[2]Nueva tabla'!$E$22</f>
        <v>3.803188277388322E-10</v>
      </c>
      <c r="AB15">
        <f>'[2]Nueva tabla'!$E$23</f>
        <v>108.44354142386879</v>
      </c>
      <c r="AC15">
        <f>'[2]Nueva tabla'!$E$24</f>
        <v>110.47905818239519</v>
      </c>
      <c r="AD15">
        <f>'[2]Nueva tabla'!$E$26</f>
        <v>100</v>
      </c>
      <c r="AE15">
        <f>'[2]Nueva tabla'!$E$27</f>
        <v>0</v>
      </c>
      <c r="AF15">
        <f>'[2]Nueva tabla'!$E$28</f>
        <v>3.222</v>
      </c>
    </row>
    <row r="16" spans="1:32" x14ac:dyDescent="0.35">
      <c r="A16" s="11" t="s">
        <v>52</v>
      </c>
      <c r="B16" s="11" t="s">
        <v>31</v>
      </c>
      <c r="C16">
        <v>0</v>
      </c>
      <c r="D16">
        <v>3</v>
      </c>
      <c r="E16">
        <v>5</v>
      </c>
      <c r="F16">
        <v>20.311804008908702</v>
      </c>
      <c r="G16" t="s">
        <v>29</v>
      </c>
      <c r="H16" t="s">
        <v>51</v>
      </c>
      <c r="J16" s="4">
        <f t="shared" si="0"/>
        <v>1.5406000000000001E-10</v>
      </c>
      <c r="K16" s="4">
        <v>1</v>
      </c>
      <c r="L16" s="4">
        <f t="shared" si="1"/>
        <v>3.2488000000000002E-10</v>
      </c>
      <c r="M16" s="4">
        <f t="shared" si="2"/>
        <v>5.2056000000000001E-10</v>
      </c>
      <c r="N16" s="4">
        <f t="shared" si="3"/>
        <v>2.7E-8</v>
      </c>
      <c r="O16">
        <f>'[2]Nueva tabla'!$E$10</f>
        <v>6.4818509959752269E-11</v>
      </c>
      <c r="P16">
        <f>'[2]Nueva tabla'!$E$11</f>
        <v>1.6023147008126077</v>
      </c>
      <c r="Q16">
        <f>'[2]Nueva tabla'!$E$12</f>
        <v>4.7581117604711427E-29</v>
      </c>
      <c r="R16" t="str">
        <f>'[2]Nueva tabla'!$E$13</f>
        <v>?</v>
      </c>
      <c r="S16">
        <f>'[2]Nueva tabla'!$E$14</f>
        <v>1.0191463393722133</v>
      </c>
      <c r="T16">
        <f>'[2]Nueva tabla'!$E$15</f>
        <v>216484.66605963136</v>
      </c>
      <c r="U16">
        <f>'[2]Nueva tabla'!$E$16</f>
        <v>1.0305994700101315E-23</v>
      </c>
      <c r="V16">
        <f>'[2]Nueva tabla'!$E$17</f>
        <v>75.465798044722703</v>
      </c>
      <c r="W16">
        <f>'[2]Nueva tabla'!$E$18</f>
        <v>0.37983240763197279</v>
      </c>
      <c r="X16">
        <f>'[2]Nueva tabla'!$E$19</f>
        <v>1.9772555811689976E-10</v>
      </c>
      <c r="Y16">
        <f>'[2]Nueva tabla'!$E$20</f>
        <v>3.2283444188310023E-10</v>
      </c>
      <c r="Z16">
        <f>'[2]Nueva tabla'!$E$21</f>
        <v>3.803188277388322E-10</v>
      </c>
      <c r="AA16">
        <f>'[2]Nueva tabla'!$E$22</f>
        <v>3.803188277388322E-10</v>
      </c>
      <c r="AB16">
        <f>'[2]Nueva tabla'!$E$23</f>
        <v>108.44354142386879</v>
      </c>
      <c r="AC16">
        <f>'[2]Nueva tabla'!$E$24</f>
        <v>110.47905818239519</v>
      </c>
      <c r="AD16">
        <f>'[2]Nueva tabla'!$E$26</f>
        <v>100</v>
      </c>
      <c r="AE16">
        <f>'[2]Nueva tabla'!$E$27</f>
        <v>0</v>
      </c>
      <c r="AF16">
        <f>'[2]Nueva tabla'!$E$28</f>
        <v>3.222</v>
      </c>
    </row>
    <row r="17" spans="1:32" x14ac:dyDescent="0.35">
      <c r="A17" s="11" t="s">
        <v>52</v>
      </c>
      <c r="B17" s="11" t="s">
        <v>31</v>
      </c>
      <c r="C17">
        <v>0</v>
      </c>
      <c r="D17">
        <v>4</v>
      </c>
      <c r="E17">
        <v>5</v>
      </c>
      <c r="F17">
        <v>25.7461024498886</v>
      </c>
      <c r="G17" t="s">
        <v>29</v>
      </c>
      <c r="H17" t="s">
        <v>51</v>
      </c>
      <c r="J17" s="4">
        <f t="shared" si="0"/>
        <v>1.5406000000000001E-10</v>
      </c>
      <c r="K17" s="4">
        <v>1</v>
      </c>
      <c r="L17" s="4">
        <f t="shared" si="1"/>
        <v>3.2488000000000002E-10</v>
      </c>
      <c r="M17" s="4">
        <f t="shared" si="2"/>
        <v>5.2056000000000001E-10</v>
      </c>
      <c r="N17" s="4">
        <f t="shared" si="3"/>
        <v>2.7E-8</v>
      </c>
      <c r="O17">
        <f>'[2]Nueva tabla'!$E$10</f>
        <v>6.4818509959752269E-11</v>
      </c>
      <c r="P17">
        <f>'[2]Nueva tabla'!$E$11</f>
        <v>1.6023147008126077</v>
      </c>
      <c r="Q17">
        <f>'[2]Nueva tabla'!$E$12</f>
        <v>4.7581117604711427E-29</v>
      </c>
      <c r="R17" t="str">
        <f>'[2]Nueva tabla'!$E$13</f>
        <v>?</v>
      </c>
      <c r="S17">
        <f>'[2]Nueva tabla'!$E$14</f>
        <v>1.0191463393722133</v>
      </c>
      <c r="T17">
        <f>'[2]Nueva tabla'!$E$15</f>
        <v>216484.66605963136</v>
      </c>
      <c r="U17">
        <f>'[2]Nueva tabla'!$E$16</f>
        <v>1.0305994700101315E-23</v>
      </c>
      <c r="V17">
        <f>'[2]Nueva tabla'!$E$17</f>
        <v>75.465798044722703</v>
      </c>
      <c r="W17">
        <f>'[2]Nueva tabla'!$E$18</f>
        <v>0.37983240763197279</v>
      </c>
      <c r="X17">
        <f>'[2]Nueva tabla'!$E$19</f>
        <v>1.9772555811689976E-10</v>
      </c>
      <c r="Y17">
        <f>'[2]Nueva tabla'!$E$20</f>
        <v>3.2283444188310023E-10</v>
      </c>
      <c r="Z17">
        <f>'[2]Nueva tabla'!$E$21</f>
        <v>3.803188277388322E-10</v>
      </c>
      <c r="AA17">
        <f>'[2]Nueva tabla'!$E$22</f>
        <v>3.803188277388322E-10</v>
      </c>
      <c r="AB17">
        <f>'[2]Nueva tabla'!$E$23</f>
        <v>108.44354142386879</v>
      </c>
      <c r="AC17">
        <f>'[2]Nueva tabla'!$E$24</f>
        <v>110.47905818239519</v>
      </c>
      <c r="AD17">
        <f>'[2]Nueva tabla'!$E$26</f>
        <v>100</v>
      </c>
      <c r="AE17">
        <f>'[2]Nueva tabla'!$E$27</f>
        <v>0</v>
      </c>
      <c r="AF17">
        <f>'[2]Nueva tabla'!$E$28</f>
        <v>3.222</v>
      </c>
    </row>
    <row r="18" spans="1:32" x14ac:dyDescent="0.35">
      <c r="A18" s="11" t="s">
        <v>52</v>
      </c>
      <c r="B18" s="11" t="s">
        <v>31</v>
      </c>
      <c r="C18">
        <v>0</v>
      </c>
      <c r="D18">
        <v>5</v>
      </c>
      <c r="E18">
        <v>5</v>
      </c>
      <c r="F18">
        <v>31.3585746102451</v>
      </c>
      <c r="G18" t="s">
        <v>29</v>
      </c>
      <c r="H18" t="s">
        <v>51</v>
      </c>
      <c r="J18" s="4">
        <f t="shared" si="0"/>
        <v>1.5406000000000001E-10</v>
      </c>
      <c r="K18" s="4">
        <v>1</v>
      </c>
      <c r="L18" s="4">
        <f t="shared" si="1"/>
        <v>3.2488000000000002E-10</v>
      </c>
      <c r="M18" s="4">
        <f t="shared" si="2"/>
        <v>5.2056000000000001E-10</v>
      </c>
      <c r="N18" s="4">
        <f t="shared" si="3"/>
        <v>2.7E-8</v>
      </c>
      <c r="O18">
        <f>'[2]Nueva tabla'!$E$10</f>
        <v>6.4818509959752269E-11</v>
      </c>
      <c r="P18">
        <f>'[2]Nueva tabla'!$E$11</f>
        <v>1.6023147008126077</v>
      </c>
      <c r="Q18">
        <f>'[2]Nueva tabla'!$E$12</f>
        <v>4.7581117604711427E-29</v>
      </c>
      <c r="R18" t="str">
        <f>'[2]Nueva tabla'!$E$13</f>
        <v>?</v>
      </c>
      <c r="S18">
        <f>'[2]Nueva tabla'!$E$14</f>
        <v>1.0191463393722133</v>
      </c>
      <c r="T18">
        <f>'[2]Nueva tabla'!$E$15</f>
        <v>216484.66605963136</v>
      </c>
      <c r="U18">
        <f>'[2]Nueva tabla'!$E$16</f>
        <v>1.0305994700101315E-23</v>
      </c>
      <c r="V18">
        <f>'[2]Nueva tabla'!$E$17</f>
        <v>75.465798044722703</v>
      </c>
      <c r="W18">
        <f>'[2]Nueva tabla'!$E$18</f>
        <v>0.37983240763197279</v>
      </c>
      <c r="X18">
        <f>'[2]Nueva tabla'!$E$19</f>
        <v>1.9772555811689976E-10</v>
      </c>
      <c r="Y18">
        <f>'[2]Nueva tabla'!$E$20</f>
        <v>3.2283444188310023E-10</v>
      </c>
      <c r="Z18">
        <f>'[2]Nueva tabla'!$E$21</f>
        <v>3.803188277388322E-10</v>
      </c>
      <c r="AA18">
        <f>'[2]Nueva tabla'!$E$22</f>
        <v>3.803188277388322E-10</v>
      </c>
      <c r="AB18">
        <f>'[2]Nueva tabla'!$E$23</f>
        <v>108.44354142386879</v>
      </c>
      <c r="AC18">
        <f>'[2]Nueva tabla'!$E$24</f>
        <v>110.47905818239519</v>
      </c>
      <c r="AD18">
        <f>'[2]Nueva tabla'!$E$26</f>
        <v>100</v>
      </c>
      <c r="AE18">
        <f>'[2]Nueva tabla'!$E$27</f>
        <v>0</v>
      </c>
      <c r="AF18">
        <f>'[2]Nueva tabla'!$E$28</f>
        <v>3.222</v>
      </c>
    </row>
    <row r="19" spans="1:32" x14ac:dyDescent="0.35">
      <c r="A19" s="11" t="s">
        <v>52</v>
      </c>
      <c r="B19" s="11" t="s">
        <v>31</v>
      </c>
      <c r="C19">
        <v>0</v>
      </c>
      <c r="D19">
        <v>6</v>
      </c>
      <c r="E19">
        <v>5</v>
      </c>
      <c r="F19">
        <v>33.585746102449903</v>
      </c>
      <c r="G19" t="s">
        <v>29</v>
      </c>
      <c r="H19" t="s">
        <v>51</v>
      </c>
      <c r="J19" s="4">
        <f t="shared" si="0"/>
        <v>1.5406000000000001E-10</v>
      </c>
      <c r="K19" s="4">
        <v>1</v>
      </c>
      <c r="L19" s="4">
        <f t="shared" si="1"/>
        <v>3.2488000000000002E-10</v>
      </c>
      <c r="M19" s="4">
        <f t="shared" si="2"/>
        <v>5.2056000000000001E-10</v>
      </c>
      <c r="N19" s="4">
        <f t="shared" si="3"/>
        <v>2.7E-8</v>
      </c>
      <c r="O19">
        <f>'[2]Nueva tabla'!$E$10</f>
        <v>6.4818509959752269E-11</v>
      </c>
      <c r="P19">
        <f>'[2]Nueva tabla'!$E$11</f>
        <v>1.6023147008126077</v>
      </c>
      <c r="Q19">
        <f>'[2]Nueva tabla'!$E$12</f>
        <v>4.7581117604711427E-29</v>
      </c>
      <c r="R19" t="str">
        <f>'[2]Nueva tabla'!$E$13</f>
        <v>?</v>
      </c>
      <c r="S19">
        <f>'[2]Nueva tabla'!$E$14</f>
        <v>1.0191463393722133</v>
      </c>
      <c r="T19">
        <f>'[2]Nueva tabla'!$E$15</f>
        <v>216484.66605963136</v>
      </c>
      <c r="U19">
        <f>'[2]Nueva tabla'!$E$16</f>
        <v>1.0305994700101315E-23</v>
      </c>
      <c r="V19">
        <f>'[2]Nueva tabla'!$E$17</f>
        <v>75.465798044722703</v>
      </c>
      <c r="W19">
        <f>'[2]Nueva tabla'!$E$18</f>
        <v>0.37983240763197279</v>
      </c>
      <c r="X19">
        <f>'[2]Nueva tabla'!$E$19</f>
        <v>1.9772555811689976E-10</v>
      </c>
      <c r="Y19">
        <f>'[2]Nueva tabla'!$E$20</f>
        <v>3.2283444188310023E-10</v>
      </c>
      <c r="Z19">
        <f>'[2]Nueva tabla'!$E$21</f>
        <v>3.803188277388322E-10</v>
      </c>
      <c r="AA19">
        <f>'[2]Nueva tabla'!$E$22</f>
        <v>3.803188277388322E-10</v>
      </c>
      <c r="AB19">
        <f>'[2]Nueva tabla'!$E$23</f>
        <v>108.44354142386879</v>
      </c>
      <c r="AC19">
        <f>'[2]Nueva tabla'!$E$24</f>
        <v>110.47905818239519</v>
      </c>
      <c r="AD19">
        <f>'[2]Nueva tabla'!$E$26</f>
        <v>100</v>
      </c>
      <c r="AE19">
        <f>'[2]Nueva tabla'!$E$27</f>
        <v>0</v>
      </c>
      <c r="AF19">
        <f>'[2]Nueva tabla'!$E$28</f>
        <v>3.222</v>
      </c>
    </row>
    <row r="20" spans="1:32" x14ac:dyDescent="0.35">
      <c r="A20" s="11" t="s">
        <v>52</v>
      </c>
      <c r="B20" s="11" t="s">
        <v>31</v>
      </c>
      <c r="C20">
        <v>0</v>
      </c>
      <c r="D20">
        <v>7</v>
      </c>
      <c r="E20">
        <v>5</v>
      </c>
      <c r="F20">
        <v>36.347438752784001</v>
      </c>
      <c r="G20" t="s">
        <v>29</v>
      </c>
      <c r="H20" t="s">
        <v>51</v>
      </c>
      <c r="J20" s="4">
        <f t="shared" si="0"/>
        <v>1.5406000000000001E-10</v>
      </c>
      <c r="K20" s="4">
        <v>1</v>
      </c>
      <c r="L20" s="4">
        <f t="shared" si="1"/>
        <v>3.2488000000000002E-10</v>
      </c>
      <c r="M20" s="4">
        <f t="shared" si="2"/>
        <v>5.2056000000000001E-10</v>
      </c>
      <c r="N20" s="4">
        <f t="shared" si="3"/>
        <v>2.7E-8</v>
      </c>
      <c r="O20">
        <f>'[2]Nueva tabla'!$E$10</f>
        <v>6.4818509959752269E-11</v>
      </c>
      <c r="P20">
        <f>'[2]Nueva tabla'!$E$11</f>
        <v>1.6023147008126077</v>
      </c>
      <c r="Q20">
        <f>'[2]Nueva tabla'!$E$12</f>
        <v>4.7581117604711427E-29</v>
      </c>
      <c r="R20" t="str">
        <f>'[2]Nueva tabla'!$E$13</f>
        <v>?</v>
      </c>
      <c r="S20">
        <f>'[2]Nueva tabla'!$E$14</f>
        <v>1.0191463393722133</v>
      </c>
      <c r="T20">
        <f>'[2]Nueva tabla'!$E$15</f>
        <v>216484.66605963136</v>
      </c>
      <c r="U20">
        <f>'[2]Nueva tabla'!$E$16</f>
        <v>1.0305994700101315E-23</v>
      </c>
      <c r="V20">
        <f>'[2]Nueva tabla'!$E$17</f>
        <v>75.465798044722703</v>
      </c>
      <c r="W20">
        <f>'[2]Nueva tabla'!$E$18</f>
        <v>0.37983240763197279</v>
      </c>
      <c r="X20">
        <f>'[2]Nueva tabla'!$E$19</f>
        <v>1.9772555811689976E-10</v>
      </c>
      <c r="Y20">
        <f>'[2]Nueva tabla'!$E$20</f>
        <v>3.2283444188310023E-10</v>
      </c>
      <c r="Z20">
        <f>'[2]Nueva tabla'!$E$21</f>
        <v>3.803188277388322E-10</v>
      </c>
      <c r="AA20">
        <f>'[2]Nueva tabla'!$E$22</f>
        <v>3.803188277388322E-10</v>
      </c>
      <c r="AB20">
        <f>'[2]Nueva tabla'!$E$23</f>
        <v>108.44354142386879</v>
      </c>
      <c r="AC20">
        <f>'[2]Nueva tabla'!$E$24</f>
        <v>110.47905818239519</v>
      </c>
      <c r="AD20">
        <f>'[2]Nueva tabla'!$E$26</f>
        <v>100</v>
      </c>
      <c r="AE20">
        <f>'[2]Nueva tabla'!$E$27</f>
        <v>0</v>
      </c>
      <c r="AF20">
        <f>'[2]Nueva tabla'!$E$28</f>
        <v>3.222</v>
      </c>
    </row>
    <row r="21" spans="1:32" x14ac:dyDescent="0.35">
      <c r="A21" s="11" t="s">
        <v>52</v>
      </c>
      <c r="B21" s="11" t="s">
        <v>31</v>
      </c>
      <c r="C21">
        <v>0</v>
      </c>
      <c r="D21">
        <v>8</v>
      </c>
      <c r="E21">
        <v>5</v>
      </c>
      <c r="F21">
        <v>38.396436525612501</v>
      </c>
      <c r="G21" t="s">
        <v>29</v>
      </c>
      <c r="H21" t="s">
        <v>51</v>
      </c>
      <c r="J21" s="4">
        <v>1.5406000000000001E-10</v>
      </c>
      <c r="K21" s="4">
        <v>1</v>
      </c>
      <c r="L21" s="4">
        <v>3.2488000000000002E-10</v>
      </c>
      <c r="M21" s="4">
        <v>5.2056000000000001E-10</v>
      </c>
      <c r="N21" s="4">
        <v>2.7E-8</v>
      </c>
      <c r="O21">
        <v>6.4818509959752269E-11</v>
      </c>
      <c r="P21">
        <v>1.6023147008126077</v>
      </c>
      <c r="Q21">
        <v>4.7581117604711427E-29</v>
      </c>
      <c r="R21" t="s">
        <v>53</v>
      </c>
      <c r="S21">
        <v>1.0191463393722133</v>
      </c>
      <c r="T21">
        <v>216484.66605963136</v>
      </c>
      <c r="U21">
        <v>1.0305994700101315E-23</v>
      </c>
      <c r="V21">
        <v>75.465798044722703</v>
      </c>
      <c r="W21">
        <v>0.37983240763197279</v>
      </c>
      <c r="X21">
        <v>1.9772555811689976E-10</v>
      </c>
      <c r="Y21">
        <v>3.2283444188310023E-10</v>
      </c>
      <c r="Z21">
        <v>3.803188277388322E-10</v>
      </c>
      <c r="AA21">
        <v>3.803188277388322E-10</v>
      </c>
      <c r="AB21">
        <v>108.44354142386879</v>
      </c>
      <c r="AC21">
        <v>110.47905818239519</v>
      </c>
      <c r="AD21">
        <v>100</v>
      </c>
      <c r="AE21">
        <v>0</v>
      </c>
      <c r="AF21">
        <v>3.222</v>
      </c>
    </row>
    <row r="22" spans="1:32" x14ac:dyDescent="0.35">
      <c r="A22" s="11" t="s">
        <v>52</v>
      </c>
      <c r="B22" s="11" t="s">
        <v>31</v>
      </c>
      <c r="C22">
        <v>0</v>
      </c>
      <c r="D22">
        <v>9</v>
      </c>
      <c r="E22">
        <v>5</v>
      </c>
      <c r="F22">
        <v>38.841870824053501</v>
      </c>
      <c r="G22" t="s">
        <v>29</v>
      </c>
      <c r="H22" t="s">
        <v>51</v>
      </c>
      <c r="J22" s="4">
        <v>1.5406000000000001E-10</v>
      </c>
      <c r="K22" s="4">
        <v>1</v>
      </c>
      <c r="L22" s="4">
        <v>3.2488000000000002E-10</v>
      </c>
      <c r="M22" s="4">
        <v>5.2056000000000001E-10</v>
      </c>
      <c r="N22" s="4">
        <v>2.7E-8</v>
      </c>
      <c r="O22">
        <v>6.4818509959752269E-11</v>
      </c>
      <c r="P22">
        <v>1.6023147008126077</v>
      </c>
      <c r="Q22">
        <v>4.7581117604711427E-29</v>
      </c>
      <c r="R22" t="s">
        <v>53</v>
      </c>
      <c r="S22">
        <v>1.0191463393722133</v>
      </c>
      <c r="T22">
        <v>216484.66605963136</v>
      </c>
      <c r="U22">
        <v>1.0305994700101315E-23</v>
      </c>
      <c r="V22">
        <v>75.465798044722703</v>
      </c>
      <c r="W22">
        <v>0.37983240763197279</v>
      </c>
      <c r="X22">
        <v>1.9772555811689976E-10</v>
      </c>
      <c r="Y22">
        <v>3.2283444188310023E-10</v>
      </c>
      <c r="Z22">
        <v>3.803188277388322E-10</v>
      </c>
      <c r="AA22">
        <v>3.803188277388322E-10</v>
      </c>
      <c r="AB22">
        <v>108.44354142386879</v>
      </c>
      <c r="AC22">
        <v>110.47905818239519</v>
      </c>
      <c r="AD22">
        <v>100</v>
      </c>
      <c r="AE22">
        <v>0</v>
      </c>
      <c r="AF22">
        <v>3.222</v>
      </c>
    </row>
    <row r="23" spans="1:32" x14ac:dyDescent="0.35">
      <c r="A23" s="14" t="s">
        <v>52</v>
      </c>
      <c r="B23" s="14" t="s">
        <v>31</v>
      </c>
      <c r="C23" s="15">
        <v>0</v>
      </c>
      <c r="D23" s="15">
        <v>10</v>
      </c>
      <c r="E23" s="15">
        <v>5</v>
      </c>
      <c r="F23" s="15">
        <v>39.1091314031179</v>
      </c>
      <c r="G23" s="15" t="s">
        <v>29</v>
      </c>
      <c r="H23" t="s">
        <v>51</v>
      </c>
      <c r="J23" s="4">
        <f t="shared" ref="J23:J32" si="4">1.5406*10^-10</f>
        <v>1.5406000000000001E-10</v>
      </c>
      <c r="K23" s="4">
        <v>1</v>
      </c>
      <c r="L23" s="4">
        <f t="shared" ref="L23" si="5">3.2488*10^-10</f>
        <v>3.2488000000000002E-10</v>
      </c>
      <c r="M23" s="4">
        <f t="shared" ref="M23" si="6">5.2056*10^-10</f>
        <v>5.2056000000000001E-10</v>
      </c>
      <c r="N23" s="4">
        <f t="shared" ref="N23" si="7">27*10^-9</f>
        <v>2.7E-8</v>
      </c>
      <c r="O23">
        <f>'[2]Nueva tabla'!$E$10</f>
        <v>6.4818509959752269E-11</v>
      </c>
      <c r="P23">
        <f>'[2]Nueva tabla'!$E$11</f>
        <v>1.6023147008126077</v>
      </c>
      <c r="Q23">
        <f>'[2]Nueva tabla'!$E$12</f>
        <v>4.7581117604711427E-29</v>
      </c>
      <c r="R23" t="str">
        <f>'[2]Nueva tabla'!$E$13</f>
        <v>?</v>
      </c>
      <c r="S23">
        <f>'[2]Nueva tabla'!$E$14</f>
        <v>1.0191463393722133</v>
      </c>
      <c r="T23">
        <f>'[2]Nueva tabla'!$E$15</f>
        <v>216484.66605963136</v>
      </c>
      <c r="U23">
        <f>'[2]Nueva tabla'!$E$16</f>
        <v>1.0305994700101315E-23</v>
      </c>
      <c r="V23">
        <f>'[2]Nueva tabla'!$E$17</f>
        <v>75.465798044722703</v>
      </c>
      <c r="W23">
        <f>'[2]Nueva tabla'!$E$18</f>
        <v>0.37983240763197279</v>
      </c>
      <c r="X23">
        <f>'[2]Nueva tabla'!$E$19</f>
        <v>1.9772555811689976E-10</v>
      </c>
      <c r="Y23">
        <f>'[2]Nueva tabla'!$E$20</f>
        <v>3.2283444188310023E-10</v>
      </c>
      <c r="Z23">
        <f>'[2]Nueva tabla'!$E$21</f>
        <v>3.803188277388322E-10</v>
      </c>
      <c r="AA23">
        <f>'[2]Nueva tabla'!$E$22</f>
        <v>3.803188277388322E-10</v>
      </c>
      <c r="AB23">
        <f>'[2]Nueva tabla'!$E$23</f>
        <v>108.44354142386879</v>
      </c>
      <c r="AC23">
        <f>'[2]Nueva tabla'!$E$24</f>
        <v>110.47905818239519</v>
      </c>
      <c r="AD23">
        <f>'[2]Nueva tabla'!$E$26</f>
        <v>100</v>
      </c>
      <c r="AE23">
        <f>'[2]Nueva tabla'!$E$27</f>
        <v>0</v>
      </c>
      <c r="AF23">
        <f>'[2]Nueva tabla'!$E$28</f>
        <v>3.222</v>
      </c>
    </row>
    <row r="24" spans="1:32" x14ac:dyDescent="0.35">
      <c r="A24" s="11" t="s">
        <v>54</v>
      </c>
      <c r="B24" s="11" t="s">
        <v>31</v>
      </c>
      <c r="C24">
        <v>1</v>
      </c>
      <c r="D24">
        <v>0</v>
      </c>
      <c r="E24">
        <v>5</v>
      </c>
      <c r="F24">
        <v>0</v>
      </c>
      <c r="G24" t="s">
        <v>29</v>
      </c>
      <c r="H24" t="s">
        <v>51</v>
      </c>
      <c r="J24" s="4">
        <f t="shared" si="4"/>
        <v>1.5406000000000001E-10</v>
      </c>
      <c r="K24" s="4">
        <v>1</v>
      </c>
      <c r="L24" s="4">
        <f t="shared" ref="L24:L32" si="8">3.2486*10^-10</f>
        <v>3.2486E-10</v>
      </c>
      <c r="M24" s="4">
        <f t="shared" ref="M24:M32" si="9">5.205*10^-10</f>
        <v>5.2050000000000001E-10</v>
      </c>
      <c r="N24" s="4">
        <f t="shared" ref="N24:N32" si="10">23*10^-9</f>
        <v>2.3000000000000001E-8</v>
      </c>
      <c r="O24">
        <f>'[2]Nueva tabla'!$F$10</f>
        <v>6.4818509959752269E-11</v>
      </c>
      <c r="P24">
        <f>'[2]Nueva tabla'!$F$11</f>
        <v>1.6022286523425475</v>
      </c>
      <c r="Q24">
        <f>'[2]Nueva tabla'!$F$12</f>
        <v>4.75697759367588E-29</v>
      </c>
      <c r="R24" t="str">
        <f>'[2]Nueva tabla'!$F$13</f>
        <v>?</v>
      </c>
      <c r="S24">
        <f>'[2]Nueva tabla'!$F$14</f>
        <v>1.0192010731226939</v>
      </c>
      <c r="T24">
        <f>'[2]Nueva tabla'!$F$15</f>
        <v>133851.3909139476</v>
      </c>
      <c r="U24">
        <f>'[2]Nueva tabla'!$E$16</f>
        <v>1.0305994700101315E-23</v>
      </c>
      <c r="V24">
        <f>'[2]Nueva tabla'!$F$17</f>
        <v>75.469850972158554</v>
      </c>
      <c r="W24">
        <f>'[2]Nueva tabla'!$F$18</f>
        <v>0.37984635343180634</v>
      </c>
      <c r="X24">
        <f>'[2]Nueva tabla'!$F$19</f>
        <v>1.977100269612552E-10</v>
      </c>
      <c r="Y24">
        <f>'[2]Nueva tabla'!$F$20</f>
        <v>3.2278997303874476E-10</v>
      </c>
      <c r="Z24">
        <f>'[2]Nueva tabla'!$F$21</f>
        <v>3.8029366857866599E-10</v>
      </c>
      <c r="AA24">
        <f>'[2]Nueva tabla'!$F$22</f>
        <v>3.8029366857866599E-10</v>
      </c>
      <c r="AB24">
        <f>'[2]Nueva tabla'!$F$23</f>
        <v>108.44062243218264</v>
      </c>
      <c r="AC24">
        <f>'[2]Nueva tabla'!$F$24</f>
        <v>110.4818634644936</v>
      </c>
      <c r="AD24">
        <f>'[2]Nueva tabla'!$F$26</f>
        <v>99</v>
      </c>
      <c r="AE24">
        <f>'[2]Nueva tabla'!$F$27</f>
        <v>1</v>
      </c>
      <c r="AF24">
        <f>'[2]Nueva tabla'!$F$28</f>
        <v>3.2069999999999999</v>
      </c>
    </row>
    <row r="25" spans="1:32" x14ac:dyDescent="0.35">
      <c r="A25" s="11" t="s">
        <v>54</v>
      </c>
      <c r="B25" s="11" t="s">
        <v>31</v>
      </c>
      <c r="C25">
        <v>1</v>
      </c>
      <c r="D25">
        <v>1</v>
      </c>
      <c r="E25">
        <v>5</v>
      </c>
      <c r="F25">
        <v>3.5634743875278398</v>
      </c>
      <c r="G25" t="s">
        <v>29</v>
      </c>
      <c r="H25" t="s">
        <v>51</v>
      </c>
      <c r="J25" s="4">
        <f t="shared" si="4"/>
        <v>1.5406000000000001E-10</v>
      </c>
      <c r="K25" s="4">
        <v>1</v>
      </c>
      <c r="L25" s="4">
        <f t="shared" si="8"/>
        <v>3.2486E-10</v>
      </c>
      <c r="M25" s="4">
        <f t="shared" si="9"/>
        <v>5.2050000000000001E-10</v>
      </c>
      <c r="N25" s="4">
        <f t="shared" si="10"/>
        <v>2.3000000000000001E-8</v>
      </c>
      <c r="O25">
        <f>'[2]Nueva tabla'!$F$10</f>
        <v>6.4818509959752269E-11</v>
      </c>
      <c r="P25">
        <f>'[2]Nueva tabla'!$F$11</f>
        <v>1.6022286523425475</v>
      </c>
      <c r="Q25">
        <f>'[2]Nueva tabla'!$F$12</f>
        <v>4.75697759367588E-29</v>
      </c>
      <c r="R25" t="str">
        <f>'[2]Nueva tabla'!$F$13</f>
        <v>?</v>
      </c>
      <c r="S25">
        <f>'[2]Nueva tabla'!$F$14</f>
        <v>1.0192010731226939</v>
      </c>
      <c r="T25">
        <f>'[2]Nueva tabla'!$F$15</f>
        <v>133851.3909139476</v>
      </c>
      <c r="U25">
        <f>'[2]Nueva tabla'!$E$16</f>
        <v>1.0305994700101315E-23</v>
      </c>
      <c r="V25">
        <f>'[2]Nueva tabla'!$F$17</f>
        <v>75.469850972158554</v>
      </c>
      <c r="W25">
        <f>'[2]Nueva tabla'!$F$18</f>
        <v>0.37984635343180634</v>
      </c>
      <c r="X25">
        <f>'[2]Nueva tabla'!$F$19</f>
        <v>1.977100269612552E-10</v>
      </c>
      <c r="Y25">
        <f>'[2]Nueva tabla'!$F$20</f>
        <v>3.2278997303874476E-10</v>
      </c>
      <c r="Z25">
        <f>'[2]Nueva tabla'!$F$21</f>
        <v>3.8029366857866599E-10</v>
      </c>
      <c r="AA25">
        <f>'[2]Nueva tabla'!$F$22</f>
        <v>3.8029366857866599E-10</v>
      </c>
      <c r="AB25">
        <f>'[2]Nueva tabla'!$F$23</f>
        <v>108.44062243218264</v>
      </c>
      <c r="AC25">
        <f>'[2]Nueva tabla'!$F$24</f>
        <v>110.4818634644936</v>
      </c>
      <c r="AD25">
        <f>'[2]Nueva tabla'!$F$26</f>
        <v>99</v>
      </c>
      <c r="AE25">
        <f>'[2]Nueva tabla'!$F$27</f>
        <v>1</v>
      </c>
      <c r="AF25">
        <f>'[2]Nueva tabla'!$F$28</f>
        <v>3.2069999999999999</v>
      </c>
    </row>
    <row r="26" spans="1:32" x14ac:dyDescent="0.35">
      <c r="A26" s="11" t="s">
        <v>54</v>
      </c>
      <c r="B26" s="11" t="s">
        <v>31</v>
      </c>
      <c r="C26">
        <v>1</v>
      </c>
      <c r="D26">
        <v>2</v>
      </c>
      <c r="E26">
        <v>5</v>
      </c>
      <c r="F26">
        <v>11.5812917594655</v>
      </c>
      <c r="G26" t="s">
        <v>29</v>
      </c>
      <c r="H26" t="s">
        <v>51</v>
      </c>
      <c r="J26" s="4">
        <f t="shared" si="4"/>
        <v>1.5406000000000001E-10</v>
      </c>
      <c r="K26" s="4">
        <v>1</v>
      </c>
      <c r="L26" s="4">
        <f t="shared" si="8"/>
        <v>3.2486E-10</v>
      </c>
      <c r="M26" s="4">
        <f t="shared" si="9"/>
        <v>5.2050000000000001E-10</v>
      </c>
      <c r="N26" s="4">
        <f t="shared" si="10"/>
        <v>2.3000000000000001E-8</v>
      </c>
      <c r="O26">
        <f>'[2]Nueva tabla'!$F$10</f>
        <v>6.4818509959752269E-11</v>
      </c>
      <c r="P26">
        <f>'[2]Nueva tabla'!$F$11</f>
        <v>1.6022286523425475</v>
      </c>
      <c r="Q26">
        <f>'[2]Nueva tabla'!$F$12</f>
        <v>4.75697759367588E-29</v>
      </c>
      <c r="R26" t="str">
        <f>'[2]Nueva tabla'!$F$13</f>
        <v>?</v>
      </c>
      <c r="S26">
        <f>'[2]Nueva tabla'!$F$14</f>
        <v>1.0192010731226939</v>
      </c>
      <c r="T26">
        <f>'[2]Nueva tabla'!$F$15</f>
        <v>133851.3909139476</v>
      </c>
      <c r="U26">
        <f>'[2]Nueva tabla'!$E$16</f>
        <v>1.0305994700101315E-23</v>
      </c>
      <c r="V26">
        <f>'[2]Nueva tabla'!$F$17</f>
        <v>75.469850972158554</v>
      </c>
      <c r="W26">
        <f>'[2]Nueva tabla'!$F$18</f>
        <v>0.37984635343180634</v>
      </c>
      <c r="X26">
        <f>'[2]Nueva tabla'!$F$19</f>
        <v>1.977100269612552E-10</v>
      </c>
      <c r="Y26">
        <f>'[2]Nueva tabla'!$F$20</f>
        <v>3.2278997303874476E-10</v>
      </c>
      <c r="Z26">
        <f>'[2]Nueva tabla'!$F$21</f>
        <v>3.8029366857866599E-10</v>
      </c>
      <c r="AA26">
        <f>'[2]Nueva tabla'!$F$22</f>
        <v>3.8029366857866599E-10</v>
      </c>
      <c r="AB26">
        <f>'[2]Nueva tabla'!$F$23</f>
        <v>108.44062243218264</v>
      </c>
      <c r="AC26">
        <f>'[2]Nueva tabla'!$F$24</f>
        <v>110.4818634644936</v>
      </c>
      <c r="AD26">
        <f>'[2]Nueva tabla'!$F$26</f>
        <v>99</v>
      </c>
      <c r="AE26">
        <f>'[2]Nueva tabla'!$F$27</f>
        <v>1</v>
      </c>
      <c r="AF26">
        <f>'[2]Nueva tabla'!$F$28</f>
        <v>3.2069999999999999</v>
      </c>
    </row>
    <row r="27" spans="1:32" x14ac:dyDescent="0.35">
      <c r="A27" s="11" t="s">
        <v>54</v>
      </c>
      <c r="B27" s="11" t="s">
        <v>31</v>
      </c>
      <c r="C27">
        <v>1</v>
      </c>
      <c r="D27">
        <v>3</v>
      </c>
      <c r="E27">
        <v>5</v>
      </c>
      <c r="F27">
        <v>9.1759465478841893</v>
      </c>
      <c r="G27" t="s">
        <v>29</v>
      </c>
      <c r="H27" t="s">
        <v>51</v>
      </c>
      <c r="J27" s="4">
        <f t="shared" si="4"/>
        <v>1.5406000000000001E-10</v>
      </c>
      <c r="K27" s="4">
        <v>1</v>
      </c>
      <c r="L27" s="4">
        <f t="shared" si="8"/>
        <v>3.2486E-10</v>
      </c>
      <c r="M27" s="4">
        <f t="shared" si="9"/>
        <v>5.2050000000000001E-10</v>
      </c>
      <c r="N27" s="4">
        <f t="shared" si="10"/>
        <v>2.3000000000000001E-8</v>
      </c>
      <c r="O27">
        <f>'[2]Nueva tabla'!$F$10</f>
        <v>6.4818509959752269E-11</v>
      </c>
      <c r="P27">
        <f>'[2]Nueva tabla'!$F$11</f>
        <v>1.6022286523425475</v>
      </c>
      <c r="Q27">
        <f>'[2]Nueva tabla'!$F$12</f>
        <v>4.75697759367588E-29</v>
      </c>
      <c r="R27" t="str">
        <f>'[2]Nueva tabla'!$F$13</f>
        <v>?</v>
      </c>
      <c r="S27">
        <f>'[2]Nueva tabla'!$F$14</f>
        <v>1.0192010731226939</v>
      </c>
      <c r="T27">
        <f>'[2]Nueva tabla'!$F$15</f>
        <v>133851.3909139476</v>
      </c>
      <c r="U27">
        <f>'[2]Nueva tabla'!$E$16</f>
        <v>1.0305994700101315E-23</v>
      </c>
      <c r="V27">
        <f>'[2]Nueva tabla'!$F$17</f>
        <v>75.469850972158554</v>
      </c>
      <c r="W27">
        <f>'[2]Nueva tabla'!$F$18</f>
        <v>0.37984635343180634</v>
      </c>
      <c r="X27">
        <f>'[2]Nueva tabla'!$F$19</f>
        <v>1.977100269612552E-10</v>
      </c>
      <c r="Y27">
        <f>'[2]Nueva tabla'!$F$20</f>
        <v>3.2278997303874476E-10</v>
      </c>
      <c r="Z27">
        <f>'[2]Nueva tabla'!$F$21</f>
        <v>3.8029366857866599E-10</v>
      </c>
      <c r="AA27">
        <f>'[2]Nueva tabla'!$F$22</f>
        <v>3.8029366857866599E-10</v>
      </c>
      <c r="AB27">
        <f>'[2]Nueva tabla'!$F$23</f>
        <v>108.44062243218264</v>
      </c>
      <c r="AC27">
        <f>'[2]Nueva tabla'!$F$24</f>
        <v>110.4818634644936</v>
      </c>
      <c r="AD27">
        <f>'[2]Nueva tabla'!$F$26</f>
        <v>99</v>
      </c>
      <c r="AE27">
        <f>'[2]Nueva tabla'!$F$27</f>
        <v>1</v>
      </c>
      <c r="AF27">
        <f>'[2]Nueva tabla'!$F$28</f>
        <v>3.2069999999999999</v>
      </c>
    </row>
    <row r="28" spans="1:32" x14ac:dyDescent="0.35">
      <c r="A28" s="11" t="s">
        <v>54</v>
      </c>
      <c r="B28" s="11" t="s">
        <v>31</v>
      </c>
      <c r="C28">
        <v>1</v>
      </c>
      <c r="D28">
        <v>4</v>
      </c>
      <c r="E28">
        <v>5</v>
      </c>
      <c r="F28">
        <v>8.9977728285077898</v>
      </c>
      <c r="G28" t="s">
        <v>29</v>
      </c>
      <c r="H28" t="s">
        <v>51</v>
      </c>
      <c r="J28" s="4">
        <f t="shared" si="4"/>
        <v>1.5406000000000001E-10</v>
      </c>
      <c r="K28" s="4">
        <v>1</v>
      </c>
      <c r="L28" s="4">
        <f t="shared" si="8"/>
        <v>3.2486E-10</v>
      </c>
      <c r="M28" s="4">
        <f t="shared" si="9"/>
        <v>5.2050000000000001E-10</v>
      </c>
      <c r="N28" s="4">
        <f t="shared" si="10"/>
        <v>2.3000000000000001E-8</v>
      </c>
      <c r="O28">
        <f>'[2]Nueva tabla'!$F$10</f>
        <v>6.4818509959752269E-11</v>
      </c>
      <c r="P28">
        <f>'[2]Nueva tabla'!$F$11</f>
        <v>1.6022286523425475</v>
      </c>
      <c r="Q28">
        <f>'[2]Nueva tabla'!$F$12</f>
        <v>4.75697759367588E-29</v>
      </c>
      <c r="R28" t="str">
        <f>'[2]Nueva tabla'!$F$13</f>
        <v>?</v>
      </c>
      <c r="S28">
        <f>'[2]Nueva tabla'!$F$14</f>
        <v>1.0192010731226939</v>
      </c>
      <c r="T28">
        <f>'[2]Nueva tabla'!$F$15</f>
        <v>133851.3909139476</v>
      </c>
      <c r="U28">
        <f>'[2]Nueva tabla'!$E$16</f>
        <v>1.0305994700101315E-23</v>
      </c>
      <c r="V28">
        <f>'[2]Nueva tabla'!$F$17</f>
        <v>75.469850972158554</v>
      </c>
      <c r="W28">
        <f>'[2]Nueva tabla'!$F$18</f>
        <v>0.37984635343180634</v>
      </c>
      <c r="X28">
        <f>'[2]Nueva tabla'!$F$19</f>
        <v>1.977100269612552E-10</v>
      </c>
      <c r="Y28">
        <f>'[2]Nueva tabla'!$F$20</f>
        <v>3.2278997303874476E-10</v>
      </c>
      <c r="Z28">
        <f>'[2]Nueva tabla'!$F$21</f>
        <v>3.8029366857866599E-10</v>
      </c>
      <c r="AA28">
        <f>'[2]Nueva tabla'!$F$22</f>
        <v>3.8029366857866599E-10</v>
      </c>
      <c r="AB28">
        <f>'[2]Nueva tabla'!$F$23</f>
        <v>108.44062243218264</v>
      </c>
      <c r="AC28">
        <f>'[2]Nueva tabla'!$F$24</f>
        <v>110.4818634644936</v>
      </c>
      <c r="AD28">
        <f>'[2]Nueva tabla'!$F$26</f>
        <v>99</v>
      </c>
      <c r="AE28">
        <f>'[2]Nueva tabla'!$F$27</f>
        <v>1</v>
      </c>
      <c r="AF28">
        <f>'[2]Nueva tabla'!$F$28</f>
        <v>3.2069999999999999</v>
      </c>
    </row>
    <row r="29" spans="1:32" x14ac:dyDescent="0.35">
      <c r="A29" s="11" t="s">
        <v>54</v>
      </c>
      <c r="B29" s="11" t="s">
        <v>31</v>
      </c>
      <c r="C29">
        <v>1</v>
      </c>
      <c r="D29">
        <v>5</v>
      </c>
      <c r="E29">
        <v>5</v>
      </c>
      <c r="F29">
        <v>13.8084632516704</v>
      </c>
      <c r="G29" t="s">
        <v>29</v>
      </c>
      <c r="H29" t="s">
        <v>51</v>
      </c>
      <c r="J29" s="4">
        <f t="shared" si="4"/>
        <v>1.5406000000000001E-10</v>
      </c>
      <c r="K29" s="4">
        <v>1</v>
      </c>
      <c r="L29" s="4">
        <f t="shared" si="8"/>
        <v>3.2486E-10</v>
      </c>
      <c r="M29" s="4">
        <f t="shared" si="9"/>
        <v>5.2050000000000001E-10</v>
      </c>
      <c r="N29" s="4">
        <f t="shared" si="10"/>
        <v>2.3000000000000001E-8</v>
      </c>
      <c r="O29">
        <f>'[2]Nueva tabla'!$F$10</f>
        <v>6.4818509959752269E-11</v>
      </c>
      <c r="P29">
        <f>'[2]Nueva tabla'!$F$11</f>
        <v>1.6022286523425475</v>
      </c>
      <c r="Q29">
        <f>'[2]Nueva tabla'!$F$12</f>
        <v>4.75697759367588E-29</v>
      </c>
      <c r="R29" t="str">
        <f>'[2]Nueva tabla'!$F$13</f>
        <v>?</v>
      </c>
      <c r="S29">
        <f>'[2]Nueva tabla'!$F$14</f>
        <v>1.0192010731226939</v>
      </c>
      <c r="T29">
        <f>'[2]Nueva tabla'!$F$15</f>
        <v>133851.3909139476</v>
      </c>
      <c r="U29">
        <f>'[2]Nueva tabla'!$E$16</f>
        <v>1.0305994700101315E-23</v>
      </c>
      <c r="V29">
        <f>'[2]Nueva tabla'!$F$17</f>
        <v>75.469850972158554</v>
      </c>
      <c r="W29">
        <f>'[2]Nueva tabla'!$F$18</f>
        <v>0.37984635343180634</v>
      </c>
      <c r="X29">
        <f>'[2]Nueva tabla'!$F$19</f>
        <v>1.977100269612552E-10</v>
      </c>
      <c r="Y29">
        <f>'[2]Nueva tabla'!$F$20</f>
        <v>3.2278997303874476E-10</v>
      </c>
      <c r="Z29">
        <f>'[2]Nueva tabla'!$F$21</f>
        <v>3.8029366857866599E-10</v>
      </c>
      <c r="AA29">
        <f>'[2]Nueva tabla'!$F$22</f>
        <v>3.8029366857866599E-10</v>
      </c>
      <c r="AB29">
        <f>'[2]Nueva tabla'!$F$23</f>
        <v>108.44062243218264</v>
      </c>
      <c r="AC29">
        <f>'[2]Nueva tabla'!$F$24</f>
        <v>110.4818634644936</v>
      </c>
      <c r="AD29">
        <f>'[2]Nueva tabla'!$F$26</f>
        <v>99</v>
      </c>
      <c r="AE29">
        <f>'[2]Nueva tabla'!$F$27</f>
        <v>1</v>
      </c>
      <c r="AF29">
        <f>'[2]Nueva tabla'!$F$28</f>
        <v>3.2069999999999999</v>
      </c>
    </row>
    <row r="30" spans="1:32" x14ac:dyDescent="0.35">
      <c r="A30" s="11" t="s">
        <v>54</v>
      </c>
      <c r="B30" s="11" t="s">
        <v>31</v>
      </c>
      <c r="C30">
        <v>1</v>
      </c>
      <c r="D30">
        <v>6</v>
      </c>
      <c r="E30">
        <v>5</v>
      </c>
      <c r="F30">
        <v>18.7973273942094</v>
      </c>
      <c r="G30" t="s">
        <v>29</v>
      </c>
      <c r="H30" t="s">
        <v>51</v>
      </c>
      <c r="J30" s="4">
        <f t="shared" si="4"/>
        <v>1.5406000000000001E-10</v>
      </c>
      <c r="K30" s="4">
        <v>1</v>
      </c>
      <c r="L30" s="4">
        <f t="shared" si="8"/>
        <v>3.2486E-10</v>
      </c>
      <c r="M30" s="4">
        <f t="shared" si="9"/>
        <v>5.2050000000000001E-10</v>
      </c>
      <c r="N30" s="4">
        <f t="shared" si="10"/>
        <v>2.3000000000000001E-8</v>
      </c>
      <c r="O30">
        <f>'[2]Nueva tabla'!$F$10</f>
        <v>6.4818509959752269E-11</v>
      </c>
      <c r="P30">
        <f>'[2]Nueva tabla'!$F$11</f>
        <v>1.6022286523425475</v>
      </c>
      <c r="Q30">
        <f>'[2]Nueva tabla'!$F$12</f>
        <v>4.75697759367588E-29</v>
      </c>
      <c r="R30" t="str">
        <f>'[2]Nueva tabla'!$F$13</f>
        <v>?</v>
      </c>
      <c r="S30">
        <f>'[2]Nueva tabla'!$F$14</f>
        <v>1.0192010731226939</v>
      </c>
      <c r="T30">
        <f>'[2]Nueva tabla'!$F$15</f>
        <v>133851.3909139476</v>
      </c>
      <c r="U30">
        <f>'[2]Nueva tabla'!$E$16</f>
        <v>1.0305994700101315E-23</v>
      </c>
      <c r="V30">
        <f>'[2]Nueva tabla'!$F$17</f>
        <v>75.469850972158554</v>
      </c>
      <c r="W30">
        <f>'[2]Nueva tabla'!$F$18</f>
        <v>0.37984635343180634</v>
      </c>
      <c r="X30">
        <f>'[2]Nueva tabla'!$F$19</f>
        <v>1.977100269612552E-10</v>
      </c>
      <c r="Y30">
        <f>'[2]Nueva tabla'!$F$20</f>
        <v>3.2278997303874476E-10</v>
      </c>
      <c r="Z30">
        <f>'[2]Nueva tabla'!$F$21</f>
        <v>3.8029366857866599E-10</v>
      </c>
      <c r="AA30">
        <f>'[2]Nueva tabla'!$F$22</f>
        <v>3.8029366857866599E-10</v>
      </c>
      <c r="AB30">
        <f>'[2]Nueva tabla'!$F$23</f>
        <v>108.44062243218264</v>
      </c>
      <c r="AC30">
        <f>'[2]Nueva tabla'!$F$24</f>
        <v>110.4818634644936</v>
      </c>
      <c r="AD30">
        <f>'[2]Nueva tabla'!$F$26</f>
        <v>99</v>
      </c>
      <c r="AE30">
        <f>'[2]Nueva tabla'!$F$27</f>
        <v>1</v>
      </c>
      <c r="AF30">
        <f>'[2]Nueva tabla'!$F$28</f>
        <v>3.2069999999999999</v>
      </c>
    </row>
    <row r="31" spans="1:32" x14ac:dyDescent="0.35">
      <c r="A31" s="11" t="s">
        <v>54</v>
      </c>
      <c r="B31" s="11" t="s">
        <v>31</v>
      </c>
      <c r="C31">
        <v>1</v>
      </c>
      <c r="D31">
        <v>7</v>
      </c>
      <c r="E31">
        <v>5</v>
      </c>
      <c r="F31">
        <v>20.311804008908702</v>
      </c>
      <c r="G31" t="s">
        <v>29</v>
      </c>
      <c r="H31" t="s">
        <v>51</v>
      </c>
      <c r="J31" s="4">
        <f t="shared" si="4"/>
        <v>1.5406000000000001E-10</v>
      </c>
      <c r="K31" s="4">
        <v>1</v>
      </c>
      <c r="L31" s="4">
        <f t="shared" si="8"/>
        <v>3.2486E-10</v>
      </c>
      <c r="M31" s="4">
        <f t="shared" si="9"/>
        <v>5.2050000000000001E-10</v>
      </c>
      <c r="N31" s="4">
        <f t="shared" si="10"/>
        <v>2.3000000000000001E-8</v>
      </c>
      <c r="O31">
        <f>'[2]Nueva tabla'!$F$10</f>
        <v>6.4818509959752269E-11</v>
      </c>
      <c r="P31">
        <f>'[2]Nueva tabla'!$F$11</f>
        <v>1.6022286523425475</v>
      </c>
      <c r="Q31">
        <f>'[2]Nueva tabla'!$F$12</f>
        <v>4.75697759367588E-29</v>
      </c>
      <c r="R31" t="str">
        <f>'[2]Nueva tabla'!$F$13</f>
        <v>?</v>
      </c>
      <c r="S31">
        <f>'[2]Nueva tabla'!$F$14</f>
        <v>1.0192010731226939</v>
      </c>
      <c r="T31">
        <f>'[2]Nueva tabla'!$F$15</f>
        <v>133851.3909139476</v>
      </c>
      <c r="U31">
        <f>'[2]Nueva tabla'!$E$16</f>
        <v>1.0305994700101315E-23</v>
      </c>
      <c r="V31">
        <f>'[2]Nueva tabla'!$F$17</f>
        <v>75.469850972158554</v>
      </c>
      <c r="W31">
        <f>'[2]Nueva tabla'!$F$18</f>
        <v>0.37984635343180634</v>
      </c>
      <c r="X31">
        <f>'[2]Nueva tabla'!$F$19</f>
        <v>1.977100269612552E-10</v>
      </c>
      <c r="Y31">
        <f>'[2]Nueva tabla'!$F$20</f>
        <v>3.2278997303874476E-10</v>
      </c>
      <c r="Z31">
        <f>'[2]Nueva tabla'!$F$21</f>
        <v>3.8029366857866599E-10</v>
      </c>
      <c r="AA31">
        <f>'[2]Nueva tabla'!$F$22</f>
        <v>3.8029366857866599E-10</v>
      </c>
      <c r="AB31">
        <f>'[2]Nueva tabla'!$F$23</f>
        <v>108.44062243218264</v>
      </c>
      <c r="AC31">
        <f>'[2]Nueva tabla'!$F$24</f>
        <v>110.4818634644936</v>
      </c>
      <c r="AD31">
        <f>'[2]Nueva tabla'!$F$26</f>
        <v>99</v>
      </c>
      <c r="AE31">
        <f>'[2]Nueva tabla'!$F$27</f>
        <v>1</v>
      </c>
      <c r="AF31">
        <f>'[2]Nueva tabla'!$F$28</f>
        <v>3.2069999999999999</v>
      </c>
    </row>
    <row r="32" spans="1:32" x14ac:dyDescent="0.35">
      <c r="A32" s="11" t="s">
        <v>54</v>
      </c>
      <c r="B32" s="11" t="s">
        <v>31</v>
      </c>
      <c r="C32">
        <v>1</v>
      </c>
      <c r="D32">
        <v>8</v>
      </c>
      <c r="E32">
        <v>5</v>
      </c>
      <c r="F32">
        <v>20.668151447661501</v>
      </c>
      <c r="G32" t="s">
        <v>29</v>
      </c>
      <c r="H32" t="s">
        <v>51</v>
      </c>
      <c r="J32" s="4">
        <f t="shared" si="4"/>
        <v>1.5406000000000001E-10</v>
      </c>
      <c r="K32" s="4">
        <v>1</v>
      </c>
      <c r="L32" s="4">
        <f t="shared" si="8"/>
        <v>3.2486E-10</v>
      </c>
      <c r="M32" s="4">
        <f t="shared" si="9"/>
        <v>5.2050000000000001E-10</v>
      </c>
      <c r="N32" s="4">
        <f t="shared" si="10"/>
        <v>2.3000000000000001E-8</v>
      </c>
      <c r="O32">
        <f>'[2]Nueva tabla'!$F$10</f>
        <v>6.4818509959752269E-11</v>
      </c>
      <c r="P32">
        <f>'[2]Nueva tabla'!$F$11</f>
        <v>1.6022286523425475</v>
      </c>
      <c r="Q32">
        <f>'[2]Nueva tabla'!$F$12</f>
        <v>4.75697759367588E-29</v>
      </c>
      <c r="R32" t="str">
        <f>'[2]Nueva tabla'!$F$13</f>
        <v>?</v>
      </c>
      <c r="S32">
        <f>'[2]Nueva tabla'!$F$14</f>
        <v>1.0192010731226939</v>
      </c>
      <c r="T32">
        <f>'[2]Nueva tabla'!$F$15</f>
        <v>133851.3909139476</v>
      </c>
      <c r="U32">
        <f>'[2]Nueva tabla'!$E$16</f>
        <v>1.0305994700101315E-23</v>
      </c>
      <c r="V32">
        <f>'[2]Nueva tabla'!$F$17</f>
        <v>75.469850972158554</v>
      </c>
      <c r="W32">
        <f>'[2]Nueva tabla'!$F$18</f>
        <v>0.37984635343180634</v>
      </c>
      <c r="X32">
        <f>'[2]Nueva tabla'!$F$19</f>
        <v>1.977100269612552E-10</v>
      </c>
      <c r="Y32">
        <f>'[2]Nueva tabla'!$F$20</f>
        <v>3.2278997303874476E-10</v>
      </c>
      <c r="Z32">
        <f>'[2]Nueva tabla'!$F$21</f>
        <v>3.8029366857866599E-10</v>
      </c>
      <c r="AA32">
        <f>'[2]Nueva tabla'!$F$22</f>
        <v>3.8029366857866599E-10</v>
      </c>
      <c r="AB32">
        <f>'[2]Nueva tabla'!$F$23</f>
        <v>108.44062243218264</v>
      </c>
      <c r="AC32">
        <f>'[2]Nueva tabla'!$F$24</f>
        <v>110.4818634644936</v>
      </c>
      <c r="AD32">
        <f>'[2]Nueva tabla'!$F$26</f>
        <v>99</v>
      </c>
      <c r="AE32">
        <f>'[2]Nueva tabla'!$F$27</f>
        <v>1</v>
      </c>
      <c r="AF32">
        <f>'[2]Nueva tabla'!$F$28</f>
        <v>3.2069999999999999</v>
      </c>
    </row>
    <row r="33" spans="1:32" x14ac:dyDescent="0.35">
      <c r="A33" s="11" t="s">
        <v>54</v>
      </c>
      <c r="B33" s="11" t="s">
        <v>31</v>
      </c>
      <c r="C33">
        <v>1</v>
      </c>
      <c r="D33">
        <v>9</v>
      </c>
      <c r="E33">
        <v>5</v>
      </c>
      <c r="F33">
        <v>21.559020044543399</v>
      </c>
      <c r="G33" t="s">
        <v>29</v>
      </c>
      <c r="H33" t="s">
        <v>51</v>
      </c>
      <c r="J33" s="4">
        <v>1.5406000000000001E-10</v>
      </c>
      <c r="K33" s="4">
        <v>1</v>
      </c>
      <c r="L33" s="4">
        <v>3.2486E-10</v>
      </c>
      <c r="M33" s="4">
        <v>5.2050000000000001E-10</v>
      </c>
      <c r="N33" s="4">
        <v>2.3000000000000001E-8</v>
      </c>
      <c r="O33">
        <v>6.4818509959752269E-11</v>
      </c>
      <c r="P33">
        <v>1.6022286523425475</v>
      </c>
      <c r="Q33">
        <v>4.75697759367588E-29</v>
      </c>
      <c r="R33" t="s">
        <v>53</v>
      </c>
      <c r="S33">
        <v>1.0192010731226939</v>
      </c>
      <c r="T33">
        <v>133851.3909139476</v>
      </c>
      <c r="U33">
        <v>1.0305994700101315E-23</v>
      </c>
      <c r="V33">
        <v>75.469850972158554</v>
      </c>
      <c r="W33">
        <v>0.37984635343180634</v>
      </c>
      <c r="X33">
        <v>1.977100269612552E-10</v>
      </c>
      <c r="Y33">
        <v>3.2278997303874476E-10</v>
      </c>
      <c r="Z33">
        <v>3.8029366857866599E-10</v>
      </c>
      <c r="AA33">
        <v>3.8029366857866599E-10</v>
      </c>
      <c r="AB33">
        <v>108.44062243218264</v>
      </c>
      <c r="AC33">
        <v>110.4818634644936</v>
      </c>
      <c r="AD33">
        <v>99</v>
      </c>
      <c r="AE33">
        <v>1</v>
      </c>
      <c r="AF33">
        <v>3.2069999999999999</v>
      </c>
    </row>
    <row r="34" spans="1:32" x14ac:dyDescent="0.35">
      <c r="A34" s="14" t="s">
        <v>54</v>
      </c>
      <c r="B34" s="14" t="s">
        <v>31</v>
      </c>
      <c r="C34" s="15">
        <v>1</v>
      </c>
      <c r="D34" s="15">
        <v>10</v>
      </c>
      <c r="E34" s="15">
        <v>5</v>
      </c>
      <c r="F34" s="15">
        <v>21.826280623608</v>
      </c>
      <c r="G34" s="15" t="s">
        <v>29</v>
      </c>
      <c r="H34" t="s">
        <v>51</v>
      </c>
      <c r="J34" s="4">
        <v>1.5406000000000001E-10</v>
      </c>
      <c r="K34" s="4">
        <v>1</v>
      </c>
      <c r="L34" s="4">
        <v>3.2486E-10</v>
      </c>
      <c r="M34" s="4">
        <v>5.2050000000000001E-10</v>
      </c>
      <c r="N34" s="4">
        <v>2.3000000000000001E-8</v>
      </c>
      <c r="O34">
        <v>6.4818509959752269E-11</v>
      </c>
      <c r="P34">
        <v>1.6022286523425475</v>
      </c>
      <c r="Q34">
        <v>4.75697759367588E-29</v>
      </c>
      <c r="R34" t="s">
        <v>53</v>
      </c>
      <c r="S34">
        <v>1.0192010731226939</v>
      </c>
      <c r="T34">
        <v>133851.3909139476</v>
      </c>
      <c r="U34">
        <v>1.0305994700101315E-23</v>
      </c>
      <c r="V34">
        <v>75.469850972158554</v>
      </c>
      <c r="W34">
        <v>0.37984635343180634</v>
      </c>
      <c r="X34">
        <v>1.977100269612552E-10</v>
      </c>
      <c r="Y34">
        <v>3.2278997303874476E-10</v>
      </c>
      <c r="Z34">
        <v>3.8029366857866599E-10</v>
      </c>
      <c r="AA34">
        <v>3.8029366857866599E-10</v>
      </c>
      <c r="AB34">
        <v>108.44062243218264</v>
      </c>
      <c r="AC34">
        <v>110.4818634644936</v>
      </c>
      <c r="AD34">
        <v>99</v>
      </c>
      <c r="AE34">
        <v>1</v>
      </c>
      <c r="AF34">
        <v>3.2069999999999999</v>
      </c>
    </row>
    <row r="35" spans="1:32" x14ac:dyDescent="0.35">
      <c r="A35" s="11" t="s">
        <v>55</v>
      </c>
      <c r="B35" s="11" t="s">
        <v>31</v>
      </c>
      <c r="C35">
        <v>5</v>
      </c>
      <c r="D35">
        <v>0</v>
      </c>
      <c r="E35">
        <v>5</v>
      </c>
      <c r="F35">
        <v>0</v>
      </c>
      <c r="G35" t="s">
        <v>29</v>
      </c>
      <c r="H35" t="s">
        <v>51</v>
      </c>
      <c r="J35" s="4">
        <v>1.5406000000000001E-10</v>
      </c>
      <c r="K35" s="4">
        <v>1</v>
      </c>
      <c r="L35" s="4">
        <v>3.2453000000000002E-10</v>
      </c>
      <c r="M35" s="4">
        <v>5.1915999999999999E-10</v>
      </c>
      <c r="N35" s="4">
        <v>6.0000000000000008E-9</v>
      </c>
      <c r="O35">
        <v>6.4818509959752269E-11</v>
      </c>
      <c r="P35">
        <v>1.6090742864226608</v>
      </c>
      <c r="Q35">
        <v>4.6813353586706088E-29</v>
      </c>
      <c r="R35" t="s">
        <v>53</v>
      </c>
      <c r="S35">
        <v>1.0207937260516022</v>
      </c>
      <c r="T35">
        <v>2387.2363683122562</v>
      </c>
      <c r="U35">
        <v>1.1309733552923258E-25</v>
      </c>
      <c r="V35">
        <v>75.587783814229496</v>
      </c>
      <c r="W35">
        <v>0.38025247889328923</v>
      </c>
      <c r="X35">
        <v>1.9741187694224003E-10</v>
      </c>
      <c r="Y35">
        <v>3.2278997303874476E-10</v>
      </c>
      <c r="Z35">
        <v>3.7985677571666155E-10</v>
      </c>
      <c r="AA35">
        <v>3.7985677571666155E-10</v>
      </c>
      <c r="AB35">
        <v>108.44062243218264</v>
      </c>
      <c r="AC35">
        <v>110.56330263784265</v>
      </c>
      <c r="AD35">
        <v>95</v>
      </c>
      <c r="AE35">
        <v>5</v>
      </c>
      <c r="AF35">
        <v>3.2360000000000002</v>
      </c>
    </row>
    <row r="36" spans="1:32" x14ac:dyDescent="0.35">
      <c r="A36" s="11" t="s">
        <v>55</v>
      </c>
      <c r="B36" s="11" t="s">
        <v>31</v>
      </c>
      <c r="C36">
        <v>5</v>
      </c>
      <c r="D36">
        <v>1</v>
      </c>
      <c r="E36">
        <v>5</v>
      </c>
      <c r="F36">
        <v>11.3140311804009</v>
      </c>
      <c r="G36" t="s">
        <v>29</v>
      </c>
      <c r="H36" t="s">
        <v>51</v>
      </c>
      <c r="J36" s="4">
        <v>1.5406000000000001E-10</v>
      </c>
      <c r="K36" s="4">
        <v>1</v>
      </c>
      <c r="L36" s="4">
        <v>3.2453000000000002E-10</v>
      </c>
      <c r="M36" s="4">
        <v>5.1915999999999999E-10</v>
      </c>
      <c r="N36" s="4">
        <v>6.0000000000000008E-9</v>
      </c>
      <c r="O36">
        <v>6.4818509959752269E-11</v>
      </c>
      <c r="P36">
        <v>1.6090742864226608</v>
      </c>
      <c r="Q36">
        <v>4.6813353586706088E-29</v>
      </c>
      <c r="R36" t="s">
        <v>53</v>
      </c>
      <c r="S36">
        <v>1.0207937260516022</v>
      </c>
      <c r="T36">
        <v>2387.2363683122562</v>
      </c>
      <c r="U36">
        <v>1.1309733552923258E-25</v>
      </c>
      <c r="V36">
        <v>75.587783814229496</v>
      </c>
      <c r="W36">
        <v>0.38025247889328923</v>
      </c>
      <c r="X36">
        <v>1.9741187694224003E-10</v>
      </c>
      <c r="Y36">
        <v>3.2278997303874476E-10</v>
      </c>
      <c r="Z36">
        <v>3.7985677571666155E-10</v>
      </c>
      <c r="AA36">
        <v>3.7985677571666155E-10</v>
      </c>
      <c r="AB36">
        <v>108.44062243218264</v>
      </c>
      <c r="AC36">
        <v>110.56330263784265</v>
      </c>
      <c r="AD36">
        <v>95</v>
      </c>
      <c r="AE36">
        <v>5</v>
      </c>
      <c r="AF36">
        <v>3.2360000000000002</v>
      </c>
    </row>
    <row r="37" spans="1:32" x14ac:dyDescent="0.35">
      <c r="A37" s="11" t="s">
        <v>55</v>
      </c>
      <c r="B37" s="11" t="s">
        <v>31</v>
      </c>
      <c r="C37">
        <v>5</v>
      </c>
      <c r="D37">
        <v>2</v>
      </c>
      <c r="E37">
        <v>5</v>
      </c>
      <c r="F37">
        <v>10.779510022271699</v>
      </c>
      <c r="G37" t="s">
        <v>29</v>
      </c>
      <c r="H37" t="s">
        <v>51</v>
      </c>
      <c r="J37" s="4">
        <v>1.5406000000000001E-10</v>
      </c>
      <c r="K37" s="4">
        <v>1</v>
      </c>
      <c r="L37" s="4">
        <v>3.2453000000000002E-10</v>
      </c>
      <c r="M37" s="4">
        <v>5.1915999999999999E-10</v>
      </c>
      <c r="N37" s="4">
        <v>6.0000000000000008E-9</v>
      </c>
      <c r="O37">
        <v>6.4818509959752269E-11</v>
      </c>
      <c r="P37">
        <v>1.6090742864226608</v>
      </c>
      <c r="Q37">
        <v>4.6813353586706088E-29</v>
      </c>
      <c r="R37" t="s">
        <v>53</v>
      </c>
      <c r="S37">
        <v>1.0207937260516022</v>
      </c>
      <c r="T37">
        <v>2387.2363683122562</v>
      </c>
      <c r="U37">
        <v>1.1309733552923258E-25</v>
      </c>
      <c r="V37">
        <v>75.587783814229496</v>
      </c>
      <c r="W37">
        <v>0.38025247889328923</v>
      </c>
      <c r="X37">
        <v>1.9741187694224003E-10</v>
      </c>
      <c r="Y37">
        <v>3.2278997303874476E-10</v>
      </c>
      <c r="Z37">
        <v>3.7985677571666155E-10</v>
      </c>
      <c r="AA37">
        <v>3.7985677571666155E-10</v>
      </c>
      <c r="AB37">
        <v>108.44062243218264</v>
      </c>
      <c r="AC37">
        <v>110.56330263784265</v>
      </c>
      <c r="AD37">
        <v>95</v>
      </c>
      <c r="AE37">
        <v>5</v>
      </c>
      <c r="AF37">
        <v>3.2360000000000002</v>
      </c>
    </row>
    <row r="38" spans="1:32" x14ac:dyDescent="0.35">
      <c r="A38" s="11" t="s">
        <v>55</v>
      </c>
      <c r="B38" s="11" t="s">
        <v>31</v>
      </c>
      <c r="C38">
        <v>5</v>
      </c>
      <c r="D38">
        <v>3</v>
      </c>
      <c r="E38">
        <v>5</v>
      </c>
      <c r="F38">
        <v>11.8485523385301</v>
      </c>
      <c r="G38" t="s">
        <v>29</v>
      </c>
      <c r="H38" t="s">
        <v>51</v>
      </c>
      <c r="J38" s="4">
        <v>1.5406000000000001E-10</v>
      </c>
      <c r="K38" s="4">
        <v>1</v>
      </c>
      <c r="L38" s="4">
        <v>3.2453000000000002E-10</v>
      </c>
      <c r="M38" s="4">
        <v>5.1915999999999999E-10</v>
      </c>
      <c r="N38" s="4">
        <v>6.0000000000000008E-9</v>
      </c>
      <c r="O38">
        <v>6.4818509959752269E-11</v>
      </c>
      <c r="P38">
        <v>1.6090742864226608</v>
      </c>
      <c r="Q38">
        <v>4.6813353586706088E-29</v>
      </c>
      <c r="R38" t="s">
        <v>53</v>
      </c>
      <c r="S38">
        <v>1.0207937260516022</v>
      </c>
      <c r="T38">
        <v>2387.2363683122562</v>
      </c>
      <c r="U38">
        <v>1.1309733552923258E-25</v>
      </c>
      <c r="V38">
        <v>75.587783814229496</v>
      </c>
      <c r="W38">
        <v>0.38025247889328923</v>
      </c>
      <c r="X38">
        <v>1.9741187694224003E-10</v>
      </c>
      <c r="Y38">
        <v>3.2278997303874476E-10</v>
      </c>
      <c r="Z38">
        <v>3.7985677571666155E-10</v>
      </c>
      <c r="AA38">
        <v>3.7985677571666155E-10</v>
      </c>
      <c r="AB38">
        <v>108.44062243218264</v>
      </c>
      <c r="AC38">
        <v>110.56330263784265</v>
      </c>
      <c r="AD38">
        <v>95</v>
      </c>
      <c r="AE38">
        <v>5</v>
      </c>
      <c r="AF38">
        <v>3.2360000000000002</v>
      </c>
    </row>
    <row r="39" spans="1:32" x14ac:dyDescent="0.35">
      <c r="A39" s="11" t="s">
        <v>55</v>
      </c>
      <c r="B39" s="11" t="s">
        <v>31</v>
      </c>
      <c r="C39">
        <v>5</v>
      </c>
      <c r="D39">
        <v>4</v>
      </c>
      <c r="E39">
        <v>5</v>
      </c>
      <c r="F39">
        <v>16.837416481068999</v>
      </c>
      <c r="G39" t="s">
        <v>29</v>
      </c>
      <c r="H39" t="s">
        <v>51</v>
      </c>
      <c r="J39" s="4">
        <v>1.5406000000000001E-10</v>
      </c>
      <c r="K39" s="4">
        <v>1</v>
      </c>
      <c r="L39" s="4">
        <v>3.2453000000000002E-10</v>
      </c>
      <c r="M39" s="4">
        <v>5.1915999999999999E-10</v>
      </c>
      <c r="N39" s="4">
        <v>6.0000000000000008E-9</v>
      </c>
      <c r="O39">
        <v>6.4818509959752269E-11</v>
      </c>
      <c r="P39">
        <v>1.6090742864226608</v>
      </c>
      <c r="Q39">
        <v>4.6813353586706088E-29</v>
      </c>
      <c r="R39" t="s">
        <v>53</v>
      </c>
      <c r="S39">
        <v>1.0207937260516022</v>
      </c>
      <c r="T39">
        <v>2387.2363683122562</v>
      </c>
      <c r="U39">
        <v>1.1309733552923258E-25</v>
      </c>
      <c r="V39">
        <v>75.587783814229496</v>
      </c>
      <c r="W39">
        <v>0.38025247889328923</v>
      </c>
      <c r="X39">
        <v>1.9741187694224003E-10</v>
      </c>
      <c r="Y39">
        <v>3.2278997303874476E-10</v>
      </c>
      <c r="Z39">
        <v>3.7985677571666155E-10</v>
      </c>
      <c r="AA39">
        <v>3.7985677571666155E-10</v>
      </c>
      <c r="AB39">
        <v>108.44062243218264</v>
      </c>
      <c r="AC39">
        <v>110.56330263784265</v>
      </c>
      <c r="AD39">
        <v>95</v>
      </c>
      <c r="AE39">
        <v>5</v>
      </c>
      <c r="AF39">
        <v>3.2360000000000002</v>
      </c>
    </row>
    <row r="40" spans="1:32" x14ac:dyDescent="0.35">
      <c r="A40" s="11" t="s">
        <v>55</v>
      </c>
      <c r="B40" s="11" t="s">
        <v>31</v>
      </c>
      <c r="C40">
        <v>5</v>
      </c>
      <c r="D40">
        <v>5</v>
      </c>
      <c r="E40">
        <v>5</v>
      </c>
      <c r="F40">
        <v>10.334075723830701</v>
      </c>
      <c r="G40" t="s">
        <v>29</v>
      </c>
      <c r="H40" t="s">
        <v>51</v>
      </c>
      <c r="J40" s="4">
        <v>1.5406000000000001E-10</v>
      </c>
      <c r="K40" s="4">
        <v>1</v>
      </c>
      <c r="L40" s="4">
        <v>3.2453000000000002E-10</v>
      </c>
      <c r="M40" s="4">
        <v>5.1915999999999999E-10</v>
      </c>
      <c r="N40" s="4">
        <v>6.0000000000000008E-9</v>
      </c>
      <c r="O40">
        <v>6.4818509959752269E-11</v>
      </c>
      <c r="P40">
        <v>1.6090742864226608</v>
      </c>
      <c r="Q40">
        <v>4.6813353586706088E-29</v>
      </c>
      <c r="R40" t="s">
        <v>53</v>
      </c>
      <c r="S40">
        <v>1.0207937260516022</v>
      </c>
      <c r="T40">
        <v>2387.2363683122562</v>
      </c>
      <c r="U40">
        <v>1.1309733552923258E-25</v>
      </c>
      <c r="V40">
        <v>75.587783814229496</v>
      </c>
      <c r="W40">
        <v>0.38025247889328923</v>
      </c>
      <c r="X40">
        <v>1.9741187694224003E-10</v>
      </c>
      <c r="Y40">
        <v>3.2278997303874476E-10</v>
      </c>
      <c r="Z40">
        <v>3.7985677571666155E-10</v>
      </c>
      <c r="AA40">
        <v>3.7985677571666155E-10</v>
      </c>
      <c r="AB40">
        <v>108.44062243218264</v>
      </c>
      <c r="AC40">
        <v>110.56330263784265</v>
      </c>
      <c r="AD40">
        <v>95</v>
      </c>
      <c r="AE40">
        <v>5</v>
      </c>
      <c r="AF40">
        <v>3.2360000000000002</v>
      </c>
    </row>
    <row r="41" spans="1:32" x14ac:dyDescent="0.35">
      <c r="A41" s="11" t="s">
        <v>55</v>
      </c>
      <c r="B41" s="11" t="s">
        <v>31</v>
      </c>
      <c r="C41">
        <v>5</v>
      </c>
      <c r="D41">
        <v>6</v>
      </c>
      <c r="E41">
        <v>5</v>
      </c>
      <c r="F41">
        <v>17.282850779509999</v>
      </c>
      <c r="G41" t="s">
        <v>29</v>
      </c>
      <c r="H41" t="s">
        <v>51</v>
      </c>
      <c r="J41" s="4">
        <v>1.5406000000000001E-10</v>
      </c>
      <c r="K41" s="4">
        <v>1</v>
      </c>
      <c r="L41" s="4">
        <v>3.2453000000000002E-10</v>
      </c>
      <c r="M41" s="4">
        <v>5.1915999999999999E-10</v>
      </c>
      <c r="N41" s="4">
        <v>6.0000000000000008E-9</v>
      </c>
      <c r="O41">
        <v>6.4818509959752269E-11</v>
      </c>
      <c r="P41">
        <v>1.6090742864226608</v>
      </c>
      <c r="Q41">
        <v>4.6813353586706088E-29</v>
      </c>
      <c r="R41" t="s">
        <v>53</v>
      </c>
      <c r="S41">
        <v>1.0207937260516022</v>
      </c>
      <c r="T41">
        <v>2387.2363683122562</v>
      </c>
      <c r="U41">
        <v>1.1309733552923258E-25</v>
      </c>
      <c r="V41">
        <v>75.587783814229496</v>
      </c>
      <c r="W41">
        <v>0.38025247889328923</v>
      </c>
      <c r="X41">
        <v>1.9741187694224003E-10</v>
      </c>
      <c r="Y41">
        <v>3.2278997303874476E-10</v>
      </c>
      <c r="Z41">
        <v>3.7985677571666155E-10</v>
      </c>
      <c r="AA41">
        <v>3.7985677571666155E-10</v>
      </c>
      <c r="AB41">
        <v>108.44062243218264</v>
      </c>
      <c r="AC41">
        <v>110.56330263784265</v>
      </c>
      <c r="AD41">
        <v>95</v>
      </c>
      <c r="AE41">
        <v>5</v>
      </c>
      <c r="AF41">
        <v>3.2360000000000002</v>
      </c>
    </row>
    <row r="42" spans="1:32" x14ac:dyDescent="0.35">
      <c r="A42" s="11" t="s">
        <v>55</v>
      </c>
      <c r="B42" s="11" t="s">
        <v>31</v>
      </c>
      <c r="C42">
        <v>5</v>
      </c>
      <c r="D42">
        <v>7</v>
      </c>
      <c r="E42">
        <v>5</v>
      </c>
      <c r="F42">
        <v>23.162583518930902</v>
      </c>
      <c r="G42" t="s">
        <v>29</v>
      </c>
      <c r="H42" t="s">
        <v>51</v>
      </c>
      <c r="J42" s="4">
        <v>1.5406000000000001E-10</v>
      </c>
      <c r="K42" s="4">
        <v>1</v>
      </c>
      <c r="L42" s="4">
        <v>3.2453000000000002E-10</v>
      </c>
      <c r="M42" s="4">
        <v>5.1915999999999999E-10</v>
      </c>
      <c r="N42" s="4">
        <v>6.0000000000000008E-9</v>
      </c>
      <c r="O42">
        <v>6.4818509959752269E-11</v>
      </c>
      <c r="P42">
        <v>1.6090742864226608</v>
      </c>
      <c r="Q42">
        <v>4.6813353586706088E-29</v>
      </c>
      <c r="R42" t="s">
        <v>53</v>
      </c>
      <c r="S42">
        <v>1.0207937260516022</v>
      </c>
      <c r="T42">
        <v>2387.2363683122562</v>
      </c>
      <c r="U42">
        <v>1.1309733552923258E-25</v>
      </c>
      <c r="V42">
        <v>75.587783814229496</v>
      </c>
      <c r="W42">
        <v>0.38025247889328923</v>
      </c>
      <c r="X42">
        <v>1.9741187694224003E-10</v>
      </c>
      <c r="Y42">
        <v>3.2278997303874476E-10</v>
      </c>
      <c r="Z42">
        <v>3.7985677571666155E-10</v>
      </c>
      <c r="AA42">
        <v>3.7985677571666155E-10</v>
      </c>
      <c r="AB42">
        <v>108.44062243218264</v>
      </c>
      <c r="AC42">
        <v>110.56330263784265</v>
      </c>
      <c r="AD42">
        <v>95</v>
      </c>
      <c r="AE42">
        <v>5</v>
      </c>
      <c r="AF42">
        <v>3.2360000000000002</v>
      </c>
    </row>
    <row r="43" spans="1:32" x14ac:dyDescent="0.35">
      <c r="A43" s="11" t="s">
        <v>55</v>
      </c>
      <c r="B43" s="11" t="s">
        <v>31</v>
      </c>
      <c r="C43">
        <v>5</v>
      </c>
      <c r="D43">
        <v>8</v>
      </c>
      <c r="E43">
        <v>5</v>
      </c>
      <c r="F43">
        <v>29.3095768374165</v>
      </c>
      <c r="G43" t="s">
        <v>29</v>
      </c>
      <c r="H43" t="s">
        <v>51</v>
      </c>
      <c r="J43" s="4">
        <v>1.5406000000000001E-10</v>
      </c>
      <c r="K43" s="4">
        <v>1</v>
      </c>
      <c r="L43" s="4">
        <v>3.2453000000000002E-10</v>
      </c>
      <c r="M43" s="4">
        <v>5.1915999999999999E-10</v>
      </c>
      <c r="N43" s="4">
        <v>6.0000000000000008E-9</v>
      </c>
      <c r="O43">
        <v>6.4818509959752269E-11</v>
      </c>
      <c r="P43">
        <v>1.6090742864226608</v>
      </c>
      <c r="Q43">
        <v>4.6813353586706088E-29</v>
      </c>
      <c r="R43" t="s">
        <v>53</v>
      </c>
      <c r="S43">
        <v>1.0207937260516022</v>
      </c>
      <c r="T43">
        <v>2387.2363683122562</v>
      </c>
      <c r="U43">
        <v>1.1309733552923258E-25</v>
      </c>
      <c r="V43">
        <v>75.587783814229496</v>
      </c>
      <c r="W43">
        <v>0.38025247889328923</v>
      </c>
      <c r="X43">
        <v>1.9741187694224003E-10</v>
      </c>
      <c r="Y43">
        <v>3.2278997303874476E-10</v>
      </c>
      <c r="Z43">
        <v>3.7985677571666155E-10</v>
      </c>
      <c r="AA43">
        <v>3.7985677571666155E-10</v>
      </c>
      <c r="AB43">
        <v>108.44062243218264</v>
      </c>
      <c r="AC43">
        <v>110.56330263784265</v>
      </c>
      <c r="AD43">
        <v>95</v>
      </c>
      <c r="AE43">
        <v>5</v>
      </c>
      <c r="AF43">
        <v>3.2360000000000002</v>
      </c>
    </row>
    <row r="44" spans="1:32" x14ac:dyDescent="0.35">
      <c r="A44" s="11" t="s">
        <v>55</v>
      </c>
      <c r="B44" s="11" t="s">
        <v>31</v>
      </c>
      <c r="C44">
        <v>5</v>
      </c>
      <c r="D44">
        <v>9</v>
      </c>
      <c r="E44">
        <v>5</v>
      </c>
      <c r="F44">
        <v>32.071269487750598</v>
      </c>
      <c r="G44" t="s">
        <v>29</v>
      </c>
      <c r="H44" t="s">
        <v>51</v>
      </c>
      <c r="J44" s="4">
        <v>1.5406000000000001E-10</v>
      </c>
      <c r="K44" s="4">
        <v>1</v>
      </c>
      <c r="L44" s="4">
        <v>3.2453000000000002E-10</v>
      </c>
      <c r="M44" s="4">
        <v>5.1915999999999999E-10</v>
      </c>
      <c r="N44" s="4">
        <v>6.0000000000000008E-9</v>
      </c>
      <c r="O44">
        <v>6.4818509959752269E-11</v>
      </c>
      <c r="P44">
        <v>1.6090742864226608</v>
      </c>
      <c r="Q44">
        <v>4.6813353586706088E-29</v>
      </c>
      <c r="R44" t="s">
        <v>53</v>
      </c>
      <c r="S44">
        <v>1.0207937260516022</v>
      </c>
      <c r="T44">
        <v>2387.2363683122562</v>
      </c>
      <c r="U44">
        <v>1.1309733552923258E-25</v>
      </c>
      <c r="V44">
        <v>75.587783814229496</v>
      </c>
      <c r="W44">
        <v>0.38025247889328923</v>
      </c>
      <c r="X44">
        <v>1.9741187694224003E-10</v>
      </c>
      <c r="Y44">
        <v>3.2278997303874476E-10</v>
      </c>
      <c r="Z44">
        <v>3.7985677571666155E-10</v>
      </c>
      <c r="AA44">
        <v>3.7985677571666155E-10</v>
      </c>
      <c r="AB44">
        <v>108.44062243218264</v>
      </c>
      <c r="AC44">
        <v>110.56330263784265</v>
      </c>
      <c r="AD44">
        <v>95</v>
      </c>
      <c r="AE44">
        <v>5</v>
      </c>
      <c r="AF44">
        <v>3.2360000000000002</v>
      </c>
    </row>
    <row r="45" spans="1:32" x14ac:dyDescent="0.35">
      <c r="A45" s="14" t="s">
        <v>55</v>
      </c>
      <c r="B45" s="14" t="s">
        <v>31</v>
      </c>
      <c r="C45" s="15">
        <v>5</v>
      </c>
      <c r="D45" s="15">
        <v>10</v>
      </c>
      <c r="E45" s="15">
        <v>5</v>
      </c>
      <c r="F45" s="15">
        <v>33.496659242761702</v>
      </c>
      <c r="G45" s="15" t="s">
        <v>29</v>
      </c>
      <c r="H45" t="s">
        <v>51</v>
      </c>
      <c r="J45" s="4">
        <v>1.5406000000000001E-10</v>
      </c>
      <c r="K45" s="4">
        <v>1</v>
      </c>
      <c r="L45" s="4">
        <v>3.2453000000000002E-10</v>
      </c>
      <c r="M45" s="4">
        <v>5.1915999999999999E-10</v>
      </c>
      <c r="N45" s="4">
        <v>6.0000000000000008E-9</v>
      </c>
      <c r="O45">
        <v>6.4818509959752269E-11</v>
      </c>
      <c r="P45">
        <v>1.6090742864226608</v>
      </c>
      <c r="Q45">
        <v>4.6813353586706088E-29</v>
      </c>
      <c r="R45" t="s">
        <v>53</v>
      </c>
      <c r="S45">
        <v>1.0207937260516022</v>
      </c>
      <c r="T45">
        <v>2387.2363683122562</v>
      </c>
      <c r="U45">
        <v>1.1309733552923258E-25</v>
      </c>
      <c r="V45">
        <v>75.587783814229496</v>
      </c>
      <c r="W45">
        <v>0.38025247889328923</v>
      </c>
      <c r="X45">
        <v>1.9741187694224003E-10</v>
      </c>
      <c r="Y45">
        <v>3.2278997303874476E-10</v>
      </c>
      <c r="Z45">
        <v>3.7985677571666155E-10</v>
      </c>
      <c r="AA45">
        <v>3.7985677571666155E-10</v>
      </c>
      <c r="AB45">
        <v>108.44062243218264</v>
      </c>
      <c r="AC45">
        <v>110.56330263784265</v>
      </c>
      <c r="AD45">
        <v>95</v>
      </c>
      <c r="AE45">
        <v>5</v>
      </c>
      <c r="AF45">
        <v>3.2360000000000002</v>
      </c>
    </row>
    <row r="46" spans="1:32" x14ac:dyDescent="0.35">
      <c r="A46" t="s">
        <v>56</v>
      </c>
      <c r="B46" t="s">
        <v>31</v>
      </c>
      <c r="C46">
        <v>10</v>
      </c>
      <c r="D46">
        <v>0</v>
      </c>
      <c r="E46">
        <v>5</v>
      </c>
      <c r="F46">
        <v>0</v>
      </c>
      <c r="G46" t="s">
        <v>29</v>
      </c>
      <c r="H46" t="s">
        <v>51</v>
      </c>
      <c r="J46" s="4">
        <v>1.5406000000000001E-10</v>
      </c>
      <c r="K46" s="4">
        <v>1</v>
      </c>
      <c r="L46" s="4">
        <v>3.2267000000000003E-10</v>
      </c>
      <c r="M46" s="4">
        <v>5.1920000000000003E-10</v>
      </c>
      <c r="N46" s="4">
        <v>5.0000000000000001E-9</v>
      </c>
      <c r="O46">
        <v>6.4818509959752269E-11</v>
      </c>
      <c r="P46">
        <v>1.6090742864226608</v>
      </c>
      <c r="Q46">
        <v>4.6813353586706088E-29</v>
      </c>
      <c r="R46" t="s">
        <v>53</v>
      </c>
      <c r="S46">
        <v>1.0148649914019621</v>
      </c>
      <c r="T46">
        <v>1397.3678446010006</v>
      </c>
      <c r="U46">
        <v>6.5449846949787363E-26</v>
      </c>
      <c r="V46">
        <v>75.148772580566899</v>
      </c>
      <c r="W46">
        <v>0.37874386884666311</v>
      </c>
      <c r="X46">
        <v>1.9664381670518746E-10</v>
      </c>
      <c r="Y46">
        <v>3.2255618329481254E-10</v>
      </c>
      <c r="Z46">
        <v>3.7786865383143834E-10</v>
      </c>
      <c r="AA46">
        <v>3.7786865383143834E-10</v>
      </c>
      <c r="AB46">
        <v>108.67220112962107</v>
      </c>
      <c r="AC46">
        <v>110.25828499822924</v>
      </c>
      <c r="AD46">
        <v>90</v>
      </c>
      <c r="AE46">
        <v>10</v>
      </c>
      <c r="AF46">
        <v>3.2450000000000001</v>
      </c>
    </row>
    <row r="47" spans="1:32" x14ac:dyDescent="0.35">
      <c r="A47" t="s">
        <v>56</v>
      </c>
      <c r="B47" t="s">
        <v>31</v>
      </c>
      <c r="C47">
        <v>10</v>
      </c>
      <c r="D47">
        <v>1</v>
      </c>
      <c r="E47">
        <v>5</v>
      </c>
      <c r="F47">
        <v>17.527839643652499</v>
      </c>
      <c r="G47" t="s">
        <v>29</v>
      </c>
      <c r="H47" t="s">
        <v>51</v>
      </c>
      <c r="J47" s="4">
        <v>1.5406000000000001E-10</v>
      </c>
      <c r="K47" s="4">
        <v>1</v>
      </c>
      <c r="L47" s="4">
        <v>3.2267000000000003E-10</v>
      </c>
      <c r="M47" s="4">
        <v>5.1920000000000003E-10</v>
      </c>
      <c r="N47" s="4">
        <v>5.0000000000000001E-9</v>
      </c>
      <c r="O47">
        <v>6.4818509959752269E-11</v>
      </c>
      <c r="P47">
        <v>1.6090742864226608</v>
      </c>
      <c r="Q47">
        <v>4.6813353586706088E-29</v>
      </c>
      <c r="R47" t="s">
        <v>53</v>
      </c>
      <c r="S47">
        <v>1.0148649914019621</v>
      </c>
      <c r="T47">
        <v>1397.3678446010006</v>
      </c>
      <c r="U47">
        <v>6.5449846949787363E-26</v>
      </c>
      <c r="V47">
        <v>75.148772580566899</v>
      </c>
      <c r="W47">
        <v>0.37874386884666311</v>
      </c>
      <c r="X47">
        <v>1.9664381670518746E-10</v>
      </c>
      <c r="Y47">
        <v>3.2255618329481254E-10</v>
      </c>
      <c r="Z47">
        <v>3.7786865383143834E-10</v>
      </c>
      <c r="AA47">
        <v>3.7786865383143834E-10</v>
      </c>
      <c r="AB47">
        <v>108.67220112962107</v>
      </c>
      <c r="AC47">
        <v>110.25828499822924</v>
      </c>
      <c r="AD47">
        <v>90</v>
      </c>
      <c r="AE47">
        <v>10</v>
      </c>
      <c r="AF47">
        <v>3.2450000000000001</v>
      </c>
    </row>
    <row r="48" spans="1:32" x14ac:dyDescent="0.35">
      <c r="A48" t="s">
        <v>56</v>
      </c>
      <c r="B48" t="s">
        <v>31</v>
      </c>
      <c r="C48">
        <v>10</v>
      </c>
      <c r="D48">
        <v>2</v>
      </c>
      <c r="E48">
        <v>5</v>
      </c>
      <c r="F48">
        <v>29.866369710467701</v>
      </c>
      <c r="G48" t="s">
        <v>29</v>
      </c>
      <c r="H48" t="s">
        <v>51</v>
      </c>
      <c r="J48" s="4">
        <v>1.5406000000000001E-10</v>
      </c>
      <c r="K48" s="4">
        <v>1</v>
      </c>
      <c r="L48" s="4">
        <v>3.2267000000000003E-10</v>
      </c>
      <c r="M48" s="4">
        <v>5.1920000000000003E-10</v>
      </c>
      <c r="N48" s="4">
        <v>5.0000000000000001E-9</v>
      </c>
      <c r="O48">
        <v>6.4818509959752269E-11</v>
      </c>
      <c r="P48">
        <v>1.6090742864226608</v>
      </c>
      <c r="Q48">
        <v>4.6813353586706088E-29</v>
      </c>
      <c r="R48" t="s">
        <v>53</v>
      </c>
      <c r="S48">
        <v>1.0148649914019621</v>
      </c>
      <c r="T48">
        <v>1397.3678446010006</v>
      </c>
      <c r="U48">
        <v>6.5449846949787363E-26</v>
      </c>
      <c r="V48">
        <v>75.148772580566899</v>
      </c>
      <c r="W48">
        <v>0.37874386884666311</v>
      </c>
      <c r="X48">
        <v>1.9664381670518746E-10</v>
      </c>
      <c r="Y48">
        <v>3.2255618329481254E-10</v>
      </c>
      <c r="Z48">
        <v>3.7786865383143834E-10</v>
      </c>
      <c r="AA48">
        <v>3.7786865383143834E-10</v>
      </c>
      <c r="AB48">
        <v>108.67220112962107</v>
      </c>
      <c r="AC48">
        <v>110.25828499822924</v>
      </c>
      <c r="AD48">
        <v>90</v>
      </c>
      <c r="AE48">
        <v>10</v>
      </c>
      <c r="AF48">
        <v>3.2450000000000001</v>
      </c>
    </row>
    <row r="49" spans="1:32" x14ac:dyDescent="0.35">
      <c r="A49" t="s">
        <v>56</v>
      </c>
      <c r="B49" t="s">
        <v>31</v>
      </c>
      <c r="C49">
        <v>10</v>
      </c>
      <c r="D49">
        <v>3</v>
      </c>
      <c r="E49">
        <v>5</v>
      </c>
      <c r="F49">
        <v>40.244988864142499</v>
      </c>
      <c r="G49" t="s">
        <v>29</v>
      </c>
      <c r="H49" t="s">
        <v>51</v>
      </c>
      <c r="J49" s="4">
        <v>1.5406000000000001E-10</v>
      </c>
      <c r="K49" s="4">
        <v>1</v>
      </c>
      <c r="L49" s="4">
        <v>3.2267000000000003E-10</v>
      </c>
      <c r="M49" s="4">
        <v>5.1920000000000003E-10</v>
      </c>
      <c r="N49" s="4">
        <v>5.0000000000000001E-9</v>
      </c>
      <c r="O49">
        <v>6.4818509959752269E-11</v>
      </c>
      <c r="P49">
        <v>1.6090742864226608</v>
      </c>
      <c r="Q49">
        <v>4.6813353586706088E-29</v>
      </c>
      <c r="R49" t="s">
        <v>53</v>
      </c>
      <c r="S49">
        <v>1.0148649914019621</v>
      </c>
      <c r="T49">
        <v>1397.3678446010006</v>
      </c>
      <c r="U49">
        <v>6.5449846949787363E-26</v>
      </c>
      <c r="V49">
        <v>75.148772580566899</v>
      </c>
      <c r="W49">
        <v>0.37874386884666311</v>
      </c>
      <c r="X49">
        <v>1.9664381670518746E-10</v>
      </c>
      <c r="Y49">
        <v>3.2255618329481254E-10</v>
      </c>
      <c r="Z49">
        <v>3.7786865383143834E-10</v>
      </c>
      <c r="AA49">
        <v>3.7786865383143834E-10</v>
      </c>
      <c r="AB49">
        <v>108.67220112962107</v>
      </c>
      <c r="AC49">
        <v>110.25828499822924</v>
      </c>
      <c r="AD49">
        <v>90</v>
      </c>
      <c r="AE49">
        <v>10</v>
      </c>
      <c r="AF49">
        <v>3.2450000000000001</v>
      </c>
    </row>
    <row r="50" spans="1:32" x14ac:dyDescent="0.35">
      <c r="A50" t="s">
        <v>56</v>
      </c>
      <c r="B50" t="s">
        <v>31</v>
      </c>
      <c r="C50">
        <v>10</v>
      </c>
      <c r="D50">
        <v>4</v>
      </c>
      <c r="E50">
        <v>5</v>
      </c>
      <c r="F50">
        <v>54.788418708240499</v>
      </c>
      <c r="G50" t="s">
        <v>29</v>
      </c>
      <c r="H50" t="s">
        <v>51</v>
      </c>
      <c r="J50" s="4">
        <v>1.5406000000000001E-10</v>
      </c>
      <c r="K50" s="4">
        <v>1</v>
      </c>
      <c r="L50" s="4">
        <v>3.2267000000000003E-10</v>
      </c>
      <c r="M50" s="4">
        <v>5.1920000000000003E-10</v>
      </c>
      <c r="N50" s="4">
        <v>5.0000000000000001E-9</v>
      </c>
      <c r="O50">
        <v>6.4818509959752269E-11</v>
      </c>
      <c r="P50">
        <v>1.6090742864226608</v>
      </c>
      <c r="Q50">
        <v>4.6813353586706088E-29</v>
      </c>
      <c r="R50" t="s">
        <v>53</v>
      </c>
      <c r="S50">
        <v>1.0148649914019621</v>
      </c>
      <c r="T50">
        <v>1397.3678446010006</v>
      </c>
      <c r="U50">
        <v>6.5449846949787363E-26</v>
      </c>
      <c r="V50">
        <v>75.148772580566899</v>
      </c>
      <c r="W50">
        <v>0.37874386884666311</v>
      </c>
      <c r="X50">
        <v>1.9664381670518746E-10</v>
      </c>
      <c r="Y50">
        <v>3.2255618329481254E-10</v>
      </c>
      <c r="Z50">
        <v>3.7786865383143834E-10</v>
      </c>
      <c r="AA50">
        <v>3.7786865383143834E-10</v>
      </c>
      <c r="AB50">
        <v>108.67220112962107</v>
      </c>
      <c r="AC50">
        <v>110.25828499822924</v>
      </c>
      <c r="AD50">
        <v>90</v>
      </c>
      <c r="AE50">
        <v>10</v>
      </c>
      <c r="AF50">
        <v>3.2450000000000001</v>
      </c>
    </row>
    <row r="51" spans="1:32" x14ac:dyDescent="0.35">
      <c r="A51" t="s">
        <v>56</v>
      </c>
      <c r="B51" t="s">
        <v>31</v>
      </c>
      <c r="C51">
        <v>10</v>
      </c>
      <c r="D51">
        <v>5</v>
      </c>
      <c r="E51">
        <v>5</v>
      </c>
      <c r="F51">
        <v>61.158129175946399</v>
      </c>
      <c r="G51" t="s">
        <v>29</v>
      </c>
      <c r="H51" t="s">
        <v>51</v>
      </c>
      <c r="J51" s="4">
        <v>1.5406000000000001E-10</v>
      </c>
      <c r="K51" s="4">
        <v>1</v>
      </c>
      <c r="L51" s="4">
        <v>3.2267000000000003E-10</v>
      </c>
      <c r="M51" s="4">
        <v>5.1920000000000003E-10</v>
      </c>
      <c r="N51" s="4">
        <v>5.0000000000000001E-9</v>
      </c>
      <c r="O51">
        <v>6.4818509959752269E-11</v>
      </c>
      <c r="P51">
        <v>1.6090742864226608</v>
      </c>
      <c r="Q51">
        <v>4.6813353586706088E-29</v>
      </c>
      <c r="R51" t="s">
        <v>53</v>
      </c>
      <c r="S51">
        <v>1.0148649914019621</v>
      </c>
      <c r="T51">
        <v>1397.3678446010006</v>
      </c>
      <c r="U51">
        <v>6.5449846949787363E-26</v>
      </c>
      <c r="V51">
        <v>75.148772580566899</v>
      </c>
      <c r="W51">
        <v>0.37874386884666311</v>
      </c>
      <c r="X51">
        <v>1.9664381670518746E-10</v>
      </c>
      <c r="Y51">
        <v>3.2255618329481254E-10</v>
      </c>
      <c r="Z51">
        <v>3.7786865383143834E-10</v>
      </c>
      <c r="AA51">
        <v>3.7786865383143834E-10</v>
      </c>
      <c r="AB51">
        <v>108.67220112962107</v>
      </c>
      <c r="AC51">
        <v>110.25828499822924</v>
      </c>
      <c r="AD51">
        <v>90</v>
      </c>
      <c r="AE51">
        <v>10</v>
      </c>
      <c r="AF51">
        <v>3.2450000000000001</v>
      </c>
    </row>
    <row r="52" spans="1:32" x14ac:dyDescent="0.35">
      <c r="A52" t="s">
        <v>56</v>
      </c>
      <c r="B52" t="s">
        <v>31</v>
      </c>
      <c r="C52">
        <v>10</v>
      </c>
      <c r="D52">
        <v>6</v>
      </c>
      <c r="E52">
        <v>5</v>
      </c>
      <c r="F52">
        <v>69.576837416480998</v>
      </c>
      <c r="G52" t="s">
        <v>29</v>
      </c>
      <c r="H52" t="s">
        <v>51</v>
      </c>
      <c r="J52" s="4">
        <v>1.5406000000000001E-10</v>
      </c>
      <c r="K52" s="4">
        <v>1</v>
      </c>
      <c r="L52" s="4">
        <v>3.2267000000000003E-10</v>
      </c>
      <c r="M52" s="4">
        <v>5.1920000000000003E-10</v>
      </c>
      <c r="N52" s="4">
        <v>5.0000000000000001E-9</v>
      </c>
      <c r="O52">
        <v>6.4818509959752269E-11</v>
      </c>
      <c r="P52">
        <v>1.6090742864226608</v>
      </c>
      <c r="Q52">
        <v>4.6813353586706088E-29</v>
      </c>
      <c r="R52" t="s">
        <v>53</v>
      </c>
      <c r="S52">
        <v>1.0148649914019621</v>
      </c>
      <c r="T52">
        <v>1397.3678446010006</v>
      </c>
      <c r="U52">
        <v>6.5449846949787363E-26</v>
      </c>
      <c r="V52">
        <v>75.148772580566899</v>
      </c>
      <c r="W52">
        <v>0.37874386884666311</v>
      </c>
      <c r="X52">
        <v>1.9664381670518746E-10</v>
      </c>
      <c r="Y52">
        <v>3.2255618329481254E-10</v>
      </c>
      <c r="Z52">
        <v>3.7786865383143834E-10</v>
      </c>
      <c r="AA52">
        <v>3.7786865383143834E-10</v>
      </c>
      <c r="AB52">
        <v>108.67220112962107</v>
      </c>
      <c r="AC52">
        <v>110.25828499822924</v>
      </c>
      <c r="AD52">
        <v>90</v>
      </c>
      <c r="AE52">
        <v>10</v>
      </c>
      <c r="AF52">
        <v>3.2450000000000001</v>
      </c>
    </row>
    <row r="53" spans="1:32" x14ac:dyDescent="0.35">
      <c r="A53" t="s">
        <v>56</v>
      </c>
      <c r="B53" t="s">
        <v>31</v>
      </c>
      <c r="C53">
        <v>10</v>
      </c>
      <c r="D53">
        <v>7</v>
      </c>
      <c r="E53">
        <v>5</v>
      </c>
      <c r="F53">
        <v>80.534521158129095</v>
      </c>
      <c r="G53" t="s">
        <v>29</v>
      </c>
      <c r="H53" t="s">
        <v>51</v>
      </c>
      <c r="J53" s="4">
        <v>1.5406000000000001E-10</v>
      </c>
      <c r="K53" s="4">
        <v>1</v>
      </c>
      <c r="L53" s="4">
        <v>3.2267000000000003E-10</v>
      </c>
      <c r="M53" s="4">
        <v>5.1920000000000003E-10</v>
      </c>
      <c r="N53" s="4">
        <v>5.0000000000000001E-9</v>
      </c>
      <c r="O53">
        <v>6.4818509959752269E-11</v>
      </c>
      <c r="P53">
        <v>1.6090742864226608</v>
      </c>
      <c r="Q53">
        <v>4.6813353586706088E-29</v>
      </c>
      <c r="R53" t="s">
        <v>53</v>
      </c>
      <c r="S53">
        <v>1.0148649914019621</v>
      </c>
      <c r="T53">
        <v>1397.3678446010006</v>
      </c>
      <c r="U53">
        <v>6.5449846949787363E-26</v>
      </c>
      <c r="V53">
        <v>75.148772580566899</v>
      </c>
      <c r="W53">
        <v>0.37874386884666311</v>
      </c>
      <c r="X53">
        <v>1.9664381670518746E-10</v>
      </c>
      <c r="Y53">
        <v>3.2255618329481254E-10</v>
      </c>
      <c r="Z53">
        <v>3.7786865383143834E-10</v>
      </c>
      <c r="AA53">
        <v>3.7786865383143834E-10</v>
      </c>
      <c r="AB53">
        <v>108.67220112962107</v>
      </c>
      <c r="AC53">
        <v>110.25828499822924</v>
      </c>
      <c r="AD53">
        <v>90</v>
      </c>
      <c r="AE53">
        <v>10</v>
      </c>
      <c r="AF53">
        <v>3.2450000000000001</v>
      </c>
    </row>
    <row r="54" spans="1:32" x14ac:dyDescent="0.35">
      <c r="A54" t="s">
        <v>56</v>
      </c>
      <c r="B54" t="s">
        <v>31</v>
      </c>
      <c r="C54">
        <v>10</v>
      </c>
      <c r="D54">
        <v>8</v>
      </c>
      <c r="E54">
        <v>5</v>
      </c>
      <c r="F54">
        <v>88.262806236080195</v>
      </c>
      <c r="G54" t="s">
        <v>29</v>
      </c>
      <c r="H54" t="s">
        <v>51</v>
      </c>
      <c r="J54" s="4">
        <v>1.5406000000000001E-10</v>
      </c>
      <c r="K54" s="4">
        <v>1</v>
      </c>
      <c r="L54" s="4">
        <v>3.2267000000000003E-10</v>
      </c>
      <c r="M54" s="4">
        <v>5.1920000000000003E-10</v>
      </c>
      <c r="N54" s="4">
        <v>5.0000000000000001E-9</v>
      </c>
      <c r="O54">
        <v>6.4818509959752269E-11</v>
      </c>
      <c r="P54">
        <v>1.6090742864226608</v>
      </c>
      <c r="Q54">
        <v>4.6813353586706088E-29</v>
      </c>
      <c r="R54" t="s">
        <v>53</v>
      </c>
      <c r="S54">
        <v>1.0148649914019621</v>
      </c>
      <c r="T54">
        <v>1397.3678446010006</v>
      </c>
      <c r="U54">
        <v>6.5449846949787363E-26</v>
      </c>
      <c r="V54">
        <v>75.148772580566899</v>
      </c>
      <c r="W54">
        <v>0.37874386884666311</v>
      </c>
      <c r="X54">
        <v>1.9664381670518746E-10</v>
      </c>
      <c r="Y54">
        <v>3.2255618329481254E-10</v>
      </c>
      <c r="Z54">
        <v>3.7786865383143834E-10</v>
      </c>
      <c r="AA54">
        <v>3.7786865383143834E-10</v>
      </c>
      <c r="AB54">
        <v>108.67220112962107</v>
      </c>
      <c r="AC54">
        <v>110.25828499822924</v>
      </c>
      <c r="AD54">
        <v>90</v>
      </c>
      <c r="AE54">
        <v>10</v>
      </c>
      <c r="AF54">
        <v>3.2450000000000001</v>
      </c>
    </row>
    <row r="55" spans="1:32" x14ac:dyDescent="0.35">
      <c r="A55" t="s">
        <v>56</v>
      </c>
      <c r="B55" t="s">
        <v>31</v>
      </c>
      <c r="C55">
        <v>10</v>
      </c>
      <c r="D55">
        <v>9</v>
      </c>
      <c r="E55">
        <v>5</v>
      </c>
      <c r="F55">
        <v>91.759465478841804</v>
      </c>
      <c r="G55" t="s">
        <v>29</v>
      </c>
      <c r="H55" t="s">
        <v>51</v>
      </c>
      <c r="J55" s="4">
        <v>1.5406000000000001E-10</v>
      </c>
      <c r="K55" s="4">
        <v>1</v>
      </c>
      <c r="L55" s="4">
        <v>3.2267000000000003E-10</v>
      </c>
      <c r="M55" s="4">
        <v>5.1920000000000003E-10</v>
      </c>
      <c r="N55" s="4">
        <v>5.0000000000000001E-9</v>
      </c>
      <c r="O55">
        <v>6.4818509959752269E-11</v>
      </c>
      <c r="P55">
        <v>1.6090742864226608</v>
      </c>
      <c r="Q55">
        <v>4.6813353586706088E-29</v>
      </c>
      <c r="R55" t="s">
        <v>53</v>
      </c>
      <c r="S55">
        <v>1.0148649914019621</v>
      </c>
      <c r="T55">
        <v>1397.3678446010006</v>
      </c>
      <c r="U55">
        <v>6.5449846949787363E-26</v>
      </c>
      <c r="V55">
        <v>75.148772580566899</v>
      </c>
      <c r="W55">
        <v>0.37874386884666311</v>
      </c>
      <c r="X55">
        <v>1.9664381670518746E-10</v>
      </c>
      <c r="Y55">
        <v>3.2255618329481254E-10</v>
      </c>
      <c r="Z55">
        <v>3.7786865383143834E-10</v>
      </c>
      <c r="AA55">
        <v>3.7786865383143834E-10</v>
      </c>
      <c r="AB55">
        <v>108.67220112962107</v>
      </c>
      <c r="AC55">
        <v>110.25828499822924</v>
      </c>
      <c r="AD55">
        <v>90</v>
      </c>
      <c r="AE55">
        <v>10</v>
      </c>
      <c r="AF55">
        <v>3.2450000000000001</v>
      </c>
    </row>
    <row r="56" spans="1:32" x14ac:dyDescent="0.35">
      <c r="A56" s="15" t="s">
        <v>56</v>
      </c>
      <c r="B56" s="15" t="s">
        <v>31</v>
      </c>
      <c r="C56" s="15">
        <v>10</v>
      </c>
      <c r="D56" s="15">
        <v>10</v>
      </c>
      <c r="E56" s="15">
        <v>5</v>
      </c>
      <c r="F56" s="15">
        <v>99.510022271714803</v>
      </c>
      <c r="G56" s="15" t="s">
        <v>29</v>
      </c>
      <c r="H56" t="s">
        <v>51</v>
      </c>
      <c r="J56" s="4">
        <v>1.5406000000000001E-10</v>
      </c>
      <c r="K56" s="4">
        <v>1</v>
      </c>
      <c r="L56" s="4">
        <v>3.2267000000000003E-10</v>
      </c>
      <c r="M56" s="4">
        <v>5.1920000000000003E-10</v>
      </c>
      <c r="N56" s="4">
        <v>5.0000000000000001E-9</v>
      </c>
      <c r="O56">
        <v>6.4818509959752269E-11</v>
      </c>
      <c r="P56">
        <v>1.6090742864226608</v>
      </c>
      <c r="Q56">
        <v>4.6813353586706088E-29</v>
      </c>
      <c r="R56" t="s">
        <v>53</v>
      </c>
      <c r="S56">
        <v>1.0148649914019621</v>
      </c>
      <c r="T56">
        <v>1397.3678446010006</v>
      </c>
      <c r="U56">
        <v>6.5449846949787363E-26</v>
      </c>
      <c r="V56">
        <v>75.148772580566899</v>
      </c>
      <c r="W56">
        <v>0.37874386884666311</v>
      </c>
      <c r="X56">
        <v>1.9664381670518746E-10</v>
      </c>
      <c r="Y56">
        <v>3.2255618329481254E-10</v>
      </c>
      <c r="Z56">
        <v>3.7786865383143834E-10</v>
      </c>
      <c r="AA56">
        <v>3.7786865383143834E-10</v>
      </c>
      <c r="AB56">
        <v>108.67220112962107</v>
      </c>
      <c r="AC56">
        <v>110.25828499822924</v>
      </c>
      <c r="AD56">
        <v>90</v>
      </c>
      <c r="AE56">
        <v>10</v>
      </c>
      <c r="AF56">
        <v>3.2450000000000001</v>
      </c>
    </row>
    <row r="57" spans="1:32" x14ac:dyDescent="0.35">
      <c r="A57" t="s">
        <v>57</v>
      </c>
      <c r="B57" t="s">
        <v>58</v>
      </c>
      <c r="C57">
        <v>0</v>
      </c>
      <c r="D57">
        <v>0</v>
      </c>
      <c r="E57">
        <v>10</v>
      </c>
      <c r="F57">
        <v>0</v>
      </c>
      <c r="G57" t="s">
        <v>29</v>
      </c>
      <c r="H57" t="s">
        <v>51</v>
      </c>
      <c r="J57" s="4">
        <f t="shared" ref="J57:J64" si="11">1.5406*10^-10</f>
        <v>1.5406000000000001E-10</v>
      </c>
      <c r="K57" s="4">
        <v>1</v>
      </c>
      <c r="L57" s="4">
        <f t="shared" ref="L57:L64" si="12">3.2488*10^-10</f>
        <v>3.2488000000000002E-10</v>
      </c>
      <c r="M57" s="4">
        <f t="shared" ref="M57:M64" si="13">5.2056*10^-10</f>
        <v>5.2056000000000001E-10</v>
      </c>
      <c r="N57" s="4">
        <f t="shared" ref="N57:N64" si="14">27*10^-9</f>
        <v>2.7E-8</v>
      </c>
      <c r="O57">
        <f>'[2]Nueva tabla'!$E$10</f>
        <v>6.4818509959752269E-11</v>
      </c>
      <c r="P57">
        <f>'[2]Nueva tabla'!$E$11</f>
        <v>1.6023147008126077</v>
      </c>
      <c r="Q57">
        <f>'[2]Nueva tabla'!$E$12</f>
        <v>4.7581117604711427E-29</v>
      </c>
      <c r="R57" t="str">
        <f>'[2]Nueva tabla'!$E$13</f>
        <v>?</v>
      </c>
      <c r="S57">
        <f>'[2]Nueva tabla'!$E$14</f>
        <v>1.0191463393722133</v>
      </c>
      <c r="T57">
        <f>'[2]Nueva tabla'!$E$15</f>
        <v>216484.66605963136</v>
      </c>
      <c r="U57">
        <f>'[2]Nueva tabla'!$E$16</f>
        <v>1.0305994700101315E-23</v>
      </c>
      <c r="V57">
        <f>'[2]Nueva tabla'!$E$17</f>
        <v>75.465798044722703</v>
      </c>
      <c r="W57">
        <f>'[2]Nueva tabla'!$E$18</f>
        <v>0.37983240763197279</v>
      </c>
      <c r="X57">
        <f>'[2]Nueva tabla'!$E$19</f>
        <v>1.9772555811689976E-10</v>
      </c>
      <c r="Y57">
        <f>'[2]Nueva tabla'!$E$20</f>
        <v>3.2283444188310023E-10</v>
      </c>
      <c r="Z57">
        <f>'[2]Nueva tabla'!$E$21</f>
        <v>3.803188277388322E-10</v>
      </c>
      <c r="AA57">
        <f>'[2]Nueva tabla'!$E$22</f>
        <v>3.803188277388322E-10</v>
      </c>
      <c r="AB57">
        <f>'[2]Nueva tabla'!$E$23</f>
        <v>108.44354142386879</v>
      </c>
      <c r="AC57">
        <f>'[2]Nueva tabla'!$E$24</f>
        <v>110.47905818239519</v>
      </c>
      <c r="AD57">
        <f>'[2]Nueva tabla'!$E$26</f>
        <v>100</v>
      </c>
      <c r="AE57">
        <f>'[2]Nueva tabla'!$E$27</f>
        <v>0</v>
      </c>
      <c r="AF57">
        <f>'[2]Nueva tabla'!$E$28</f>
        <v>3.222</v>
      </c>
    </row>
    <row r="58" spans="1:32" x14ac:dyDescent="0.35">
      <c r="A58" t="s">
        <v>57</v>
      </c>
      <c r="B58" t="s">
        <v>58</v>
      </c>
      <c r="C58">
        <v>0</v>
      </c>
      <c r="D58">
        <v>1</v>
      </c>
      <c r="E58">
        <v>10</v>
      </c>
      <c r="F58">
        <v>1.4550853749071999</v>
      </c>
      <c r="G58" t="s">
        <v>29</v>
      </c>
      <c r="H58" t="s">
        <v>51</v>
      </c>
      <c r="J58" s="4">
        <f t="shared" si="11"/>
        <v>1.5406000000000001E-10</v>
      </c>
      <c r="K58" s="4">
        <v>1</v>
      </c>
      <c r="L58" s="4">
        <f t="shared" si="12"/>
        <v>3.2488000000000002E-10</v>
      </c>
      <c r="M58" s="4">
        <f t="shared" si="13"/>
        <v>5.2056000000000001E-10</v>
      </c>
      <c r="N58" s="4">
        <f t="shared" si="14"/>
        <v>2.7E-8</v>
      </c>
      <c r="O58">
        <f>'[2]Nueva tabla'!$E$10</f>
        <v>6.4818509959752269E-11</v>
      </c>
      <c r="P58">
        <f>'[2]Nueva tabla'!$E$11</f>
        <v>1.6023147008126077</v>
      </c>
      <c r="Q58">
        <f>'[2]Nueva tabla'!$E$12</f>
        <v>4.7581117604711427E-29</v>
      </c>
      <c r="R58" t="str">
        <f>'[2]Nueva tabla'!$E$13</f>
        <v>?</v>
      </c>
      <c r="S58">
        <f>'[2]Nueva tabla'!$E$14</f>
        <v>1.0191463393722133</v>
      </c>
      <c r="T58">
        <f>'[2]Nueva tabla'!$E$15</f>
        <v>216484.66605963136</v>
      </c>
      <c r="U58">
        <f>'[2]Nueva tabla'!$E$16</f>
        <v>1.0305994700101315E-23</v>
      </c>
      <c r="V58">
        <f>'[2]Nueva tabla'!$E$17</f>
        <v>75.465798044722703</v>
      </c>
      <c r="W58">
        <f>'[2]Nueva tabla'!$E$18</f>
        <v>0.37983240763197279</v>
      </c>
      <c r="X58">
        <f>'[2]Nueva tabla'!$E$19</f>
        <v>1.9772555811689976E-10</v>
      </c>
      <c r="Y58">
        <f>'[2]Nueva tabla'!$E$20</f>
        <v>3.2283444188310023E-10</v>
      </c>
      <c r="Z58">
        <f>'[2]Nueva tabla'!$E$21</f>
        <v>3.803188277388322E-10</v>
      </c>
      <c r="AA58">
        <f>'[2]Nueva tabla'!$E$22</f>
        <v>3.803188277388322E-10</v>
      </c>
      <c r="AB58">
        <f>'[2]Nueva tabla'!$E$23</f>
        <v>108.44354142386879</v>
      </c>
      <c r="AC58">
        <f>'[2]Nueva tabla'!$E$24</f>
        <v>110.47905818239519</v>
      </c>
      <c r="AD58">
        <f>'[2]Nueva tabla'!$E$26</f>
        <v>100</v>
      </c>
      <c r="AE58">
        <f>'[2]Nueva tabla'!$E$27</f>
        <v>0</v>
      </c>
      <c r="AF58">
        <f>'[2]Nueva tabla'!$E$28</f>
        <v>3.222</v>
      </c>
    </row>
    <row r="59" spans="1:32" x14ac:dyDescent="0.35">
      <c r="A59" t="s">
        <v>57</v>
      </c>
      <c r="B59" t="s">
        <v>58</v>
      </c>
      <c r="C59">
        <v>0</v>
      </c>
      <c r="D59">
        <v>2</v>
      </c>
      <c r="E59">
        <v>10</v>
      </c>
      <c r="F59">
        <v>2.3756495916852298</v>
      </c>
      <c r="G59" t="s">
        <v>29</v>
      </c>
      <c r="H59" t="s">
        <v>51</v>
      </c>
      <c r="J59" s="4">
        <f t="shared" si="11"/>
        <v>1.5406000000000001E-10</v>
      </c>
      <c r="K59" s="4">
        <v>1</v>
      </c>
      <c r="L59" s="4">
        <f t="shared" si="12"/>
        <v>3.2488000000000002E-10</v>
      </c>
      <c r="M59" s="4">
        <f t="shared" si="13"/>
        <v>5.2056000000000001E-10</v>
      </c>
      <c r="N59" s="4">
        <f t="shared" si="14"/>
        <v>2.7E-8</v>
      </c>
      <c r="O59">
        <f>'[2]Nueva tabla'!$E$10</f>
        <v>6.4818509959752269E-11</v>
      </c>
      <c r="P59">
        <f>'[2]Nueva tabla'!$E$11</f>
        <v>1.6023147008126077</v>
      </c>
      <c r="Q59">
        <f>'[2]Nueva tabla'!$E$12</f>
        <v>4.7581117604711427E-29</v>
      </c>
      <c r="R59" t="str">
        <f>'[2]Nueva tabla'!$E$13</f>
        <v>?</v>
      </c>
      <c r="S59">
        <f>'[2]Nueva tabla'!$E$14</f>
        <v>1.0191463393722133</v>
      </c>
      <c r="T59">
        <f>'[2]Nueva tabla'!$E$15</f>
        <v>216484.66605963136</v>
      </c>
      <c r="U59">
        <f>'[2]Nueva tabla'!$E$16</f>
        <v>1.0305994700101315E-23</v>
      </c>
      <c r="V59">
        <f>'[2]Nueva tabla'!$E$17</f>
        <v>75.465798044722703</v>
      </c>
      <c r="W59">
        <f>'[2]Nueva tabla'!$E$18</f>
        <v>0.37983240763197279</v>
      </c>
      <c r="X59">
        <f>'[2]Nueva tabla'!$E$19</f>
        <v>1.9772555811689976E-10</v>
      </c>
      <c r="Y59">
        <f>'[2]Nueva tabla'!$E$20</f>
        <v>3.2283444188310023E-10</v>
      </c>
      <c r="Z59">
        <f>'[2]Nueva tabla'!$E$21</f>
        <v>3.803188277388322E-10</v>
      </c>
      <c r="AA59">
        <f>'[2]Nueva tabla'!$E$22</f>
        <v>3.803188277388322E-10</v>
      </c>
      <c r="AB59">
        <f>'[2]Nueva tabla'!$E$23</f>
        <v>108.44354142386879</v>
      </c>
      <c r="AC59">
        <f>'[2]Nueva tabla'!$E$24</f>
        <v>110.47905818239519</v>
      </c>
      <c r="AD59">
        <f>'[2]Nueva tabla'!$E$26</f>
        <v>100</v>
      </c>
      <c r="AE59">
        <f>'[2]Nueva tabla'!$E$27</f>
        <v>0</v>
      </c>
      <c r="AF59">
        <f>'[2]Nueva tabla'!$E$28</f>
        <v>3.222</v>
      </c>
    </row>
    <row r="60" spans="1:32" x14ac:dyDescent="0.35">
      <c r="A60" t="s">
        <v>57</v>
      </c>
      <c r="B60" t="s">
        <v>58</v>
      </c>
      <c r="C60">
        <v>0</v>
      </c>
      <c r="D60">
        <v>3</v>
      </c>
      <c r="E60">
        <v>10</v>
      </c>
      <c r="F60">
        <v>3.1477357089829301</v>
      </c>
      <c r="G60" t="s">
        <v>29</v>
      </c>
      <c r="H60" t="s">
        <v>51</v>
      </c>
      <c r="J60" s="4">
        <f t="shared" si="11"/>
        <v>1.5406000000000001E-10</v>
      </c>
      <c r="K60" s="4">
        <v>1</v>
      </c>
      <c r="L60" s="4">
        <f t="shared" si="12"/>
        <v>3.2488000000000002E-10</v>
      </c>
      <c r="M60" s="4">
        <f t="shared" si="13"/>
        <v>5.2056000000000001E-10</v>
      </c>
      <c r="N60" s="4">
        <f t="shared" si="14"/>
        <v>2.7E-8</v>
      </c>
      <c r="O60">
        <f>'[2]Nueva tabla'!$E$10</f>
        <v>6.4818509959752269E-11</v>
      </c>
      <c r="P60">
        <f>'[2]Nueva tabla'!$E$11</f>
        <v>1.6023147008126077</v>
      </c>
      <c r="Q60">
        <f>'[2]Nueva tabla'!$E$12</f>
        <v>4.7581117604711427E-29</v>
      </c>
      <c r="R60" t="str">
        <f>'[2]Nueva tabla'!$E$13</f>
        <v>?</v>
      </c>
      <c r="S60">
        <f>'[2]Nueva tabla'!$E$14</f>
        <v>1.0191463393722133</v>
      </c>
      <c r="T60">
        <f>'[2]Nueva tabla'!$E$15</f>
        <v>216484.66605963136</v>
      </c>
      <c r="U60">
        <f>'[2]Nueva tabla'!$E$16</f>
        <v>1.0305994700101315E-23</v>
      </c>
      <c r="V60">
        <f>'[2]Nueva tabla'!$E$17</f>
        <v>75.465798044722703</v>
      </c>
      <c r="W60">
        <f>'[2]Nueva tabla'!$E$18</f>
        <v>0.37983240763197279</v>
      </c>
      <c r="X60">
        <f>'[2]Nueva tabla'!$E$19</f>
        <v>1.9772555811689976E-10</v>
      </c>
      <c r="Y60">
        <f>'[2]Nueva tabla'!$E$20</f>
        <v>3.2283444188310023E-10</v>
      </c>
      <c r="Z60">
        <f>'[2]Nueva tabla'!$E$21</f>
        <v>3.803188277388322E-10</v>
      </c>
      <c r="AA60">
        <f>'[2]Nueva tabla'!$E$22</f>
        <v>3.803188277388322E-10</v>
      </c>
      <c r="AB60">
        <f>'[2]Nueva tabla'!$E$23</f>
        <v>108.44354142386879</v>
      </c>
      <c r="AC60">
        <f>'[2]Nueva tabla'!$E$24</f>
        <v>110.47905818239519</v>
      </c>
      <c r="AD60">
        <f>'[2]Nueva tabla'!$E$26</f>
        <v>100</v>
      </c>
      <c r="AE60">
        <f>'[2]Nueva tabla'!$E$27</f>
        <v>0</v>
      </c>
      <c r="AF60">
        <f>'[2]Nueva tabla'!$E$28</f>
        <v>3.222</v>
      </c>
    </row>
    <row r="61" spans="1:32" x14ac:dyDescent="0.35">
      <c r="A61" t="s">
        <v>57</v>
      </c>
      <c r="B61" t="s">
        <v>58</v>
      </c>
      <c r="C61">
        <v>0</v>
      </c>
      <c r="D61">
        <v>4</v>
      </c>
      <c r="E61">
        <v>10</v>
      </c>
      <c r="F61">
        <v>2.7319970304380101</v>
      </c>
      <c r="G61" t="s">
        <v>29</v>
      </c>
      <c r="H61" t="s">
        <v>51</v>
      </c>
      <c r="J61" s="4">
        <f t="shared" si="11"/>
        <v>1.5406000000000001E-10</v>
      </c>
      <c r="K61" s="4">
        <v>1</v>
      </c>
      <c r="L61" s="4">
        <f t="shared" si="12"/>
        <v>3.2488000000000002E-10</v>
      </c>
      <c r="M61" s="4">
        <f t="shared" si="13"/>
        <v>5.2056000000000001E-10</v>
      </c>
      <c r="N61" s="4">
        <f t="shared" si="14"/>
        <v>2.7E-8</v>
      </c>
      <c r="O61">
        <f>'[2]Nueva tabla'!$E$10</f>
        <v>6.4818509959752269E-11</v>
      </c>
      <c r="P61">
        <f>'[2]Nueva tabla'!$E$11</f>
        <v>1.6023147008126077</v>
      </c>
      <c r="Q61">
        <f>'[2]Nueva tabla'!$E$12</f>
        <v>4.7581117604711427E-29</v>
      </c>
      <c r="R61" t="str">
        <f>'[2]Nueva tabla'!$E$13</f>
        <v>?</v>
      </c>
      <c r="S61">
        <f>'[2]Nueva tabla'!$E$14</f>
        <v>1.0191463393722133</v>
      </c>
      <c r="T61">
        <f>'[2]Nueva tabla'!$E$15</f>
        <v>216484.66605963136</v>
      </c>
      <c r="U61">
        <f>'[2]Nueva tabla'!$E$16</f>
        <v>1.0305994700101315E-23</v>
      </c>
      <c r="V61">
        <f>'[2]Nueva tabla'!$E$17</f>
        <v>75.465798044722703</v>
      </c>
      <c r="W61">
        <f>'[2]Nueva tabla'!$E$18</f>
        <v>0.37983240763197279</v>
      </c>
      <c r="X61">
        <f>'[2]Nueva tabla'!$E$19</f>
        <v>1.9772555811689976E-10</v>
      </c>
      <c r="Y61">
        <f>'[2]Nueva tabla'!$E$20</f>
        <v>3.2283444188310023E-10</v>
      </c>
      <c r="Z61">
        <f>'[2]Nueva tabla'!$E$21</f>
        <v>3.803188277388322E-10</v>
      </c>
      <c r="AA61">
        <f>'[2]Nueva tabla'!$E$22</f>
        <v>3.803188277388322E-10</v>
      </c>
      <c r="AB61">
        <f>'[2]Nueva tabla'!$E$23</f>
        <v>108.44354142386879</v>
      </c>
      <c r="AC61">
        <f>'[2]Nueva tabla'!$E$24</f>
        <v>110.47905818239519</v>
      </c>
      <c r="AD61">
        <f>'[2]Nueva tabla'!$E$26</f>
        <v>100</v>
      </c>
      <c r="AE61">
        <f>'[2]Nueva tabla'!$E$27</f>
        <v>0</v>
      </c>
      <c r="AF61">
        <f>'[2]Nueva tabla'!$E$28</f>
        <v>3.222</v>
      </c>
    </row>
    <row r="62" spans="1:32" x14ac:dyDescent="0.35">
      <c r="A62" t="s">
        <v>57</v>
      </c>
      <c r="B62" t="s">
        <v>58</v>
      </c>
      <c r="C62">
        <v>0</v>
      </c>
      <c r="D62">
        <v>5</v>
      </c>
      <c r="E62">
        <v>10</v>
      </c>
      <c r="F62">
        <v>3.1180400890868598</v>
      </c>
      <c r="G62" t="s">
        <v>29</v>
      </c>
      <c r="H62" t="s">
        <v>51</v>
      </c>
      <c r="J62" s="4">
        <f t="shared" si="11"/>
        <v>1.5406000000000001E-10</v>
      </c>
      <c r="K62" s="4">
        <v>1</v>
      </c>
      <c r="L62" s="4">
        <f t="shared" si="12"/>
        <v>3.2488000000000002E-10</v>
      </c>
      <c r="M62" s="4">
        <f t="shared" si="13"/>
        <v>5.2056000000000001E-10</v>
      </c>
      <c r="N62" s="4">
        <f t="shared" si="14"/>
        <v>2.7E-8</v>
      </c>
      <c r="O62">
        <f>'[2]Nueva tabla'!$E$10</f>
        <v>6.4818509959752269E-11</v>
      </c>
      <c r="P62">
        <f>'[2]Nueva tabla'!$E$11</f>
        <v>1.6023147008126077</v>
      </c>
      <c r="Q62">
        <f>'[2]Nueva tabla'!$E$12</f>
        <v>4.7581117604711427E-29</v>
      </c>
      <c r="R62" t="str">
        <f>'[2]Nueva tabla'!$E$13</f>
        <v>?</v>
      </c>
      <c r="S62">
        <f>'[2]Nueva tabla'!$E$14</f>
        <v>1.0191463393722133</v>
      </c>
      <c r="T62">
        <f>'[2]Nueva tabla'!$E$15</f>
        <v>216484.66605963136</v>
      </c>
      <c r="U62">
        <f>'[2]Nueva tabla'!$E$16</f>
        <v>1.0305994700101315E-23</v>
      </c>
      <c r="V62">
        <f>'[2]Nueva tabla'!$E$17</f>
        <v>75.465798044722703</v>
      </c>
      <c r="W62">
        <f>'[2]Nueva tabla'!$E$18</f>
        <v>0.37983240763197279</v>
      </c>
      <c r="X62">
        <f>'[2]Nueva tabla'!$E$19</f>
        <v>1.9772555811689976E-10</v>
      </c>
      <c r="Y62">
        <f>'[2]Nueva tabla'!$E$20</f>
        <v>3.2283444188310023E-10</v>
      </c>
      <c r="Z62">
        <f>'[2]Nueva tabla'!$E$21</f>
        <v>3.803188277388322E-10</v>
      </c>
      <c r="AA62">
        <f>'[2]Nueva tabla'!$E$22</f>
        <v>3.803188277388322E-10</v>
      </c>
      <c r="AB62">
        <f>'[2]Nueva tabla'!$E$23</f>
        <v>108.44354142386879</v>
      </c>
      <c r="AC62">
        <f>'[2]Nueva tabla'!$E$24</f>
        <v>110.47905818239519</v>
      </c>
      <c r="AD62">
        <f>'[2]Nueva tabla'!$E$26</f>
        <v>100</v>
      </c>
      <c r="AE62">
        <f>'[2]Nueva tabla'!$E$27</f>
        <v>0</v>
      </c>
      <c r="AF62">
        <f>'[2]Nueva tabla'!$E$28</f>
        <v>3.222</v>
      </c>
    </row>
    <row r="63" spans="1:32" x14ac:dyDescent="0.35">
      <c r="A63" t="s">
        <v>57</v>
      </c>
      <c r="B63" t="s">
        <v>58</v>
      </c>
      <c r="C63">
        <v>0</v>
      </c>
      <c r="D63">
        <v>6</v>
      </c>
      <c r="E63">
        <v>10</v>
      </c>
      <c r="F63">
        <v>3.7416481069042198</v>
      </c>
      <c r="G63" t="s">
        <v>29</v>
      </c>
      <c r="H63" t="s">
        <v>51</v>
      </c>
      <c r="J63" s="4">
        <f t="shared" si="11"/>
        <v>1.5406000000000001E-10</v>
      </c>
      <c r="K63" s="4">
        <v>1</v>
      </c>
      <c r="L63" s="4">
        <f t="shared" si="12"/>
        <v>3.2488000000000002E-10</v>
      </c>
      <c r="M63" s="4">
        <f t="shared" si="13"/>
        <v>5.2056000000000001E-10</v>
      </c>
      <c r="N63" s="4">
        <f t="shared" si="14"/>
        <v>2.7E-8</v>
      </c>
      <c r="O63">
        <f>'[2]Nueva tabla'!$E$10</f>
        <v>6.4818509959752269E-11</v>
      </c>
      <c r="P63">
        <f>'[2]Nueva tabla'!$E$11</f>
        <v>1.6023147008126077</v>
      </c>
      <c r="Q63">
        <f>'[2]Nueva tabla'!$E$12</f>
        <v>4.7581117604711427E-29</v>
      </c>
      <c r="R63" t="str">
        <f>'[2]Nueva tabla'!$E$13</f>
        <v>?</v>
      </c>
      <c r="S63">
        <f>'[2]Nueva tabla'!$E$14</f>
        <v>1.0191463393722133</v>
      </c>
      <c r="T63">
        <f>'[2]Nueva tabla'!$E$15</f>
        <v>216484.66605963136</v>
      </c>
      <c r="U63">
        <f>'[2]Nueva tabla'!$E$16</f>
        <v>1.0305994700101315E-23</v>
      </c>
      <c r="V63">
        <f>'[2]Nueva tabla'!$E$17</f>
        <v>75.465798044722703</v>
      </c>
      <c r="W63">
        <f>'[2]Nueva tabla'!$E$18</f>
        <v>0.37983240763197279</v>
      </c>
      <c r="X63">
        <f>'[2]Nueva tabla'!$E$19</f>
        <v>1.9772555811689976E-10</v>
      </c>
      <c r="Y63">
        <f>'[2]Nueva tabla'!$E$20</f>
        <v>3.2283444188310023E-10</v>
      </c>
      <c r="Z63">
        <f>'[2]Nueva tabla'!$E$21</f>
        <v>3.803188277388322E-10</v>
      </c>
      <c r="AA63">
        <f>'[2]Nueva tabla'!$E$22</f>
        <v>3.803188277388322E-10</v>
      </c>
      <c r="AB63">
        <f>'[2]Nueva tabla'!$E$23</f>
        <v>108.44354142386879</v>
      </c>
      <c r="AC63">
        <f>'[2]Nueva tabla'!$E$24</f>
        <v>110.47905818239519</v>
      </c>
      <c r="AD63">
        <f>'[2]Nueva tabla'!$E$26</f>
        <v>100</v>
      </c>
      <c r="AE63">
        <f>'[2]Nueva tabla'!$E$27</f>
        <v>0</v>
      </c>
      <c r="AF63">
        <f>'[2]Nueva tabla'!$E$28</f>
        <v>3.222</v>
      </c>
    </row>
    <row r="64" spans="1:32" x14ac:dyDescent="0.35">
      <c r="A64" t="s">
        <v>57</v>
      </c>
      <c r="B64" t="s">
        <v>58</v>
      </c>
      <c r="C64">
        <v>0</v>
      </c>
      <c r="D64">
        <v>7</v>
      </c>
      <c r="E64">
        <v>10</v>
      </c>
      <c r="F64">
        <v>4.1276911655530704</v>
      </c>
      <c r="G64" t="s">
        <v>29</v>
      </c>
      <c r="H64" t="s">
        <v>51</v>
      </c>
      <c r="J64" s="4">
        <f t="shared" si="11"/>
        <v>1.5406000000000001E-10</v>
      </c>
      <c r="K64" s="4">
        <v>1</v>
      </c>
      <c r="L64" s="4">
        <f t="shared" si="12"/>
        <v>3.2488000000000002E-10</v>
      </c>
      <c r="M64" s="4">
        <f t="shared" si="13"/>
        <v>5.2056000000000001E-10</v>
      </c>
      <c r="N64" s="4">
        <f t="shared" si="14"/>
        <v>2.7E-8</v>
      </c>
      <c r="O64">
        <f>'[2]Nueva tabla'!$E$10</f>
        <v>6.4818509959752269E-11</v>
      </c>
      <c r="P64">
        <f>'[2]Nueva tabla'!$E$11</f>
        <v>1.6023147008126077</v>
      </c>
      <c r="Q64">
        <f>'[2]Nueva tabla'!$E$12</f>
        <v>4.7581117604711427E-29</v>
      </c>
      <c r="R64" t="str">
        <f>'[2]Nueva tabla'!$E$13</f>
        <v>?</v>
      </c>
      <c r="S64">
        <f>'[2]Nueva tabla'!$E$14</f>
        <v>1.0191463393722133</v>
      </c>
      <c r="T64">
        <f>'[2]Nueva tabla'!$E$15</f>
        <v>216484.66605963136</v>
      </c>
      <c r="U64">
        <f>'[2]Nueva tabla'!$E$16</f>
        <v>1.0305994700101315E-23</v>
      </c>
      <c r="V64">
        <f>'[2]Nueva tabla'!$E$17</f>
        <v>75.465798044722703</v>
      </c>
      <c r="W64">
        <f>'[2]Nueva tabla'!$E$18</f>
        <v>0.37983240763197279</v>
      </c>
      <c r="X64">
        <f>'[2]Nueva tabla'!$E$19</f>
        <v>1.9772555811689976E-10</v>
      </c>
      <c r="Y64">
        <f>'[2]Nueva tabla'!$E$20</f>
        <v>3.2283444188310023E-10</v>
      </c>
      <c r="Z64">
        <f>'[2]Nueva tabla'!$E$21</f>
        <v>3.803188277388322E-10</v>
      </c>
      <c r="AA64">
        <f>'[2]Nueva tabla'!$E$22</f>
        <v>3.803188277388322E-10</v>
      </c>
      <c r="AB64">
        <f>'[2]Nueva tabla'!$E$23</f>
        <v>108.44354142386879</v>
      </c>
      <c r="AC64">
        <f>'[2]Nueva tabla'!$E$24</f>
        <v>110.47905818239519</v>
      </c>
      <c r="AD64">
        <f>'[2]Nueva tabla'!$E$26</f>
        <v>100</v>
      </c>
      <c r="AE64">
        <f>'[2]Nueva tabla'!$E$27</f>
        <v>0</v>
      </c>
      <c r="AF64">
        <f>'[2]Nueva tabla'!$E$28</f>
        <v>3.222</v>
      </c>
    </row>
    <row r="65" spans="1:32" x14ac:dyDescent="0.35">
      <c r="A65" t="s">
        <v>57</v>
      </c>
      <c r="B65" t="s">
        <v>58</v>
      </c>
      <c r="C65">
        <v>0</v>
      </c>
      <c r="D65">
        <v>8</v>
      </c>
      <c r="E65">
        <v>10</v>
      </c>
      <c r="F65">
        <v>5.1076466221232302</v>
      </c>
      <c r="G65" t="s">
        <v>29</v>
      </c>
      <c r="H65" t="s">
        <v>51</v>
      </c>
      <c r="J65" s="4">
        <v>1.5406000000000001E-10</v>
      </c>
      <c r="K65" s="4">
        <v>1</v>
      </c>
      <c r="L65" s="4">
        <v>3.2488000000000002E-10</v>
      </c>
      <c r="M65" s="4">
        <v>5.2056000000000001E-10</v>
      </c>
      <c r="N65" s="4">
        <v>2.7E-8</v>
      </c>
      <c r="O65">
        <v>6.4818509959752269E-11</v>
      </c>
      <c r="P65">
        <v>1.6023147008126077</v>
      </c>
      <c r="Q65">
        <v>4.7581117604711427E-29</v>
      </c>
      <c r="R65" t="s">
        <v>53</v>
      </c>
      <c r="S65">
        <v>1.0191463393722133</v>
      </c>
      <c r="T65">
        <v>216484.66605963136</v>
      </c>
      <c r="U65">
        <v>1.0305994700101315E-23</v>
      </c>
      <c r="V65">
        <v>75.465798044722703</v>
      </c>
      <c r="W65">
        <v>0.37983240763197279</v>
      </c>
      <c r="X65">
        <v>1.9772555811689976E-10</v>
      </c>
      <c r="Y65">
        <v>3.2283444188310023E-10</v>
      </c>
      <c r="Z65">
        <v>3.803188277388322E-10</v>
      </c>
      <c r="AA65">
        <v>3.803188277388322E-10</v>
      </c>
      <c r="AB65">
        <v>108.44354142386879</v>
      </c>
      <c r="AC65">
        <v>110.47905818239519</v>
      </c>
      <c r="AD65">
        <v>100</v>
      </c>
      <c r="AE65">
        <v>0</v>
      </c>
      <c r="AF65">
        <v>3.222</v>
      </c>
    </row>
    <row r="66" spans="1:32" x14ac:dyDescent="0.35">
      <c r="A66" t="s">
        <v>57</v>
      </c>
      <c r="B66" t="s">
        <v>58</v>
      </c>
      <c r="C66">
        <v>0</v>
      </c>
      <c r="D66">
        <v>9</v>
      </c>
      <c r="E66">
        <v>10</v>
      </c>
      <c r="F66">
        <v>5.4046028210838797</v>
      </c>
      <c r="G66" t="s">
        <v>29</v>
      </c>
      <c r="H66" t="s">
        <v>51</v>
      </c>
      <c r="J66" s="4">
        <v>1.5406000000000001E-10</v>
      </c>
      <c r="K66" s="4">
        <v>1</v>
      </c>
      <c r="L66" s="4">
        <v>3.2488000000000002E-10</v>
      </c>
      <c r="M66" s="4">
        <v>5.2056000000000001E-10</v>
      </c>
      <c r="N66" s="4">
        <v>2.7E-8</v>
      </c>
      <c r="O66">
        <v>6.4818509959752269E-11</v>
      </c>
      <c r="P66">
        <v>1.6023147008126077</v>
      </c>
      <c r="Q66">
        <v>4.7581117604711427E-29</v>
      </c>
      <c r="R66" t="s">
        <v>53</v>
      </c>
      <c r="S66">
        <v>1.0191463393722133</v>
      </c>
      <c r="T66">
        <v>216484.66605963136</v>
      </c>
      <c r="U66">
        <v>1.0305994700101315E-23</v>
      </c>
      <c r="V66">
        <v>75.465798044722703</v>
      </c>
      <c r="W66">
        <v>0.37983240763197279</v>
      </c>
      <c r="X66">
        <v>1.9772555811689976E-10</v>
      </c>
      <c r="Y66">
        <v>3.2283444188310023E-10</v>
      </c>
      <c r="Z66">
        <v>3.803188277388322E-10</v>
      </c>
      <c r="AA66">
        <v>3.803188277388322E-10</v>
      </c>
      <c r="AB66">
        <v>108.44354142386879</v>
      </c>
      <c r="AC66">
        <v>110.47905818239519</v>
      </c>
      <c r="AD66">
        <v>100</v>
      </c>
      <c r="AE66">
        <v>0</v>
      </c>
      <c r="AF66">
        <v>3.222</v>
      </c>
    </row>
    <row r="67" spans="1:32" x14ac:dyDescent="0.35">
      <c r="A67" s="15" t="s">
        <v>57</v>
      </c>
      <c r="B67" s="15" t="s">
        <v>58</v>
      </c>
      <c r="C67" s="15">
        <v>0</v>
      </c>
      <c r="D67" s="15">
        <v>10</v>
      </c>
      <c r="E67" s="15">
        <v>10</v>
      </c>
      <c r="F67" s="15">
        <v>4.69190794357832</v>
      </c>
      <c r="G67" s="15" t="s">
        <v>29</v>
      </c>
      <c r="H67" t="s">
        <v>51</v>
      </c>
      <c r="J67" s="4">
        <f t="shared" ref="J67:J76" si="15">1.5406*10^-10</f>
        <v>1.5406000000000001E-10</v>
      </c>
      <c r="K67" s="4">
        <v>1</v>
      </c>
      <c r="L67" s="4">
        <f t="shared" ref="L67" si="16">3.2488*10^-10</f>
        <v>3.2488000000000002E-10</v>
      </c>
      <c r="M67" s="4">
        <f t="shared" ref="M67" si="17">5.2056*10^-10</f>
        <v>5.2056000000000001E-10</v>
      </c>
      <c r="N67" s="4">
        <f t="shared" ref="N67" si="18">27*10^-9</f>
        <v>2.7E-8</v>
      </c>
      <c r="O67">
        <f>'[2]Nueva tabla'!$E$10</f>
        <v>6.4818509959752269E-11</v>
      </c>
      <c r="P67">
        <f>'[2]Nueva tabla'!$E$11</f>
        <v>1.6023147008126077</v>
      </c>
      <c r="Q67">
        <f>'[2]Nueva tabla'!$E$12</f>
        <v>4.7581117604711427E-29</v>
      </c>
      <c r="R67" t="str">
        <f>'[2]Nueva tabla'!$E$13</f>
        <v>?</v>
      </c>
      <c r="S67">
        <f>'[2]Nueva tabla'!$E$14</f>
        <v>1.0191463393722133</v>
      </c>
      <c r="T67">
        <f>'[2]Nueva tabla'!$E$15</f>
        <v>216484.66605963136</v>
      </c>
      <c r="U67">
        <f>'[2]Nueva tabla'!$E$16</f>
        <v>1.0305994700101315E-23</v>
      </c>
      <c r="V67">
        <f>'[2]Nueva tabla'!$E$17</f>
        <v>75.465798044722703</v>
      </c>
      <c r="W67">
        <f>'[2]Nueva tabla'!$E$18</f>
        <v>0.37983240763197279</v>
      </c>
      <c r="X67">
        <f>'[2]Nueva tabla'!$E$19</f>
        <v>1.9772555811689976E-10</v>
      </c>
      <c r="Y67">
        <f>'[2]Nueva tabla'!$E$20</f>
        <v>3.2283444188310023E-10</v>
      </c>
      <c r="Z67">
        <f>'[2]Nueva tabla'!$E$21</f>
        <v>3.803188277388322E-10</v>
      </c>
      <c r="AA67">
        <f>'[2]Nueva tabla'!$E$22</f>
        <v>3.803188277388322E-10</v>
      </c>
      <c r="AB67">
        <f>'[2]Nueva tabla'!$E$23</f>
        <v>108.44354142386879</v>
      </c>
      <c r="AC67">
        <f>'[2]Nueva tabla'!$E$24</f>
        <v>110.47905818239519</v>
      </c>
      <c r="AD67">
        <f>'[2]Nueva tabla'!$E$26</f>
        <v>100</v>
      </c>
      <c r="AE67">
        <f>'[2]Nueva tabla'!$E$27</f>
        <v>0</v>
      </c>
      <c r="AF67">
        <f>'[2]Nueva tabla'!$E$28</f>
        <v>3.222</v>
      </c>
    </row>
    <row r="68" spans="1:32" x14ac:dyDescent="0.35">
      <c r="A68" t="s">
        <v>59</v>
      </c>
      <c r="B68" t="s">
        <v>58</v>
      </c>
      <c r="C68">
        <v>1</v>
      </c>
      <c r="D68" s="11">
        <v>0</v>
      </c>
      <c r="E68">
        <v>10</v>
      </c>
      <c r="F68">
        <v>0</v>
      </c>
      <c r="G68" t="s">
        <v>29</v>
      </c>
      <c r="H68" t="s">
        <v>51</v>
      </c>
      <c r="J68" s="4">
        <f t="shared" si="15"/>
        <v>1.5406000000000001E-10</v>
      </c>
      <c r="K68" s="4">
        <v>1</v>
      </c>
      <c r="L68" s="4">
        <f t="shared" ref="L68:L76" si="19">3.2486*10^-10</f>
        <v>3.2486E-10</v>
      </c>
      <c r="M68" s="4">
        <f t="shared" ref="M68:M76" si="20">5.205*10^-10</f>
        <v>5.2050000000000001E-10</v>
      </c>
      <c r="N68" s="4">
        <f t="shared" ref="N68:N76" si="21">23*10^-9</f>
        <v>2.3000000000000001E-8</v>
      </c>
      <c r="O68">
        <f>'[2]Nueva tabla'!$F$10</f>
        <v>6.4818509959752269E-11</v>
      </c>
      <c r="P68">
        <f>'[2]Nueva tabla'!$F$11</f>
        <v>1.6022286523425475</v>
      </c>
      <c r="Q68">
        <f>'[2]Nueva tabla'!$F$12</f>
        <v>4.75697759367588E-29</v>
      </c>
      <c r="R68" t="str">
        <f>'[2]Nueva tabla'!$F$13</f>
        <v>?</v>
      </c>
      <c r="S68">
        <f>'[2]Nueva tabla'!$F$14</f>
        <v>1.0192010731226939</v>
      </c>
      <c r="T68">
        <f>'[2]Nueva tabla'!$F$15</f>
        <v>133851.3909139476</v>
      </c>
      <c r="U68">
        <f>'[2]Nueva tabla'!$E$16</f>
        <v>1.0305994700101315E-23</v>
      </c>
      <c r="V68">
        <f>'[2]Nueva tabla'!$F$17</f>
        <v>75.469850972158554</v>
      </c>
      <c r="W68">
        <f>'[2]Nueva tabla'!$F$18</f>
        <v>0.37984635343180634</v>
      </c>
      <c r="X68">
        <f>'[2]Nueva tabla'!$F$19</f>
        <v>1.977100269612552E-10</v>
      </c>
      <c r="Y68">
        <f>'[2]Nueva tabla'!$F$20</f>
        <v>3.2278997303874476E-10</v>
      </c>
      <c r="Z68">
        <f>'[2]Nueva tabla'!$F$21</f>
        <v>3.8029366857866599E-10</v>
      </c>
      <c r="AA68">
        <f>'[2]Nueva tabla'!$F$22</f>
        <v>3.8029366857866599E-10</v>
      </c>
      <c r="AB68">
        <f>'[2]Nueva tabla'!$F$23</f>
        <v>108.44062243218264</v>
      </c>
      <c r="AC68">
        <f>'[2]Nueva tabla'!$F$24</f>
        <v>110.4818634644936</v>
      </c>
      <c r="AD68">
        <f>'[2]Nueva tabla'!$F$26</f>
        <v>99</v>
      </c>
      <c r="AE68">
        <f>'[2]Nueva tabla'!$F$27</f>
        <v>1</v>
      </c>
      <c r="AF68">
        <f>'[2]Nueva tabla'!$F$28</f>
        <v>3.2069999999999999</v>
      </c>
    </row>
    <row r="69" spans="1:32" x14ac:dyDescent="0.35">
      <c r="A69" t="s">
        <v>59</v>
      </c>
      <c r="B69" t="s">
        <v>58</v>
      </c>
      <c r="C69">
        <v>1</v>
      </c>
      <c r="D69" s="11">
        <v>1</v>
      </c>
      <c r="E69">
        <v>10</v>
      </c>
      <c r="F69">
        <v>1.6332590942836001</v>
      </c>
      <c r="G69" t="s">
        <v>29</v>
      </c>
      <c r="H69" t="s">
        <v>51</v>
      </c>
      <c r="J69" s="4">
        <f t="shared" si="15"/>
        <v>1.5406000000000001E-10</v>
      </c>
      <c r="K69" s="4">
        <v>1</v>
      </c>
      <c r="L69" s="4">
        <f t="shared" si="19"/>
        <v>3.2486E-10</v>
      </c>
      <c r="M69" s="4">
        <f t="shared" si="20"/>
        <v>5.2050000000000001E-10</v>
      </c>
      <c r="N69" s="4">
        <f t="shared" si="21"/>
        <v>2.3000000000000001E-8</v>
      </c>
      <c r="O69">
        <f>'[2]Nueva tabla'!$F$10</f>
        <v>6.4818509959752269E-11</v>
      </c>
      <c r="P69">
        <f>'[2]Nueva tabla'!$F$11</f>
        <v>1.6022286523425475</v>
      </c>
      <c r="Q69">
        <f>'[2]Nueva tabla'!$F$12</f>
        <v>4.75697759367588E-29</v>
      </c>
      <c r="R69" t="str">
        <f>'[2]Nueva tabla'!$F$13</f>
        <v>?</v>
      </c>
      <c r="S69">
        <f>'[2]Nueva tabla'!$F$14</f>
        <v>1.0192010731226939</v>
      </c>
      <c r="T69">
        <f>'[2]Nueva tabla'!$F$15</f>
        <v>133851.3909139476</v>
      </c>
      <c r="U69">
        <f>'[2]Nueva tabla'!$E$16</f>
        <v>1.0305994700101315E-23</v>
      </c>
      <c r="V69">
        <f>'[2]Nueva tabla'!$F$17</f>
        <v>75.469850972158554</v>
      </c>
      <c r="W69">
        <f>'[2]Nueva tabla'!$F$18</f>
        <v>0.37984635343180634</v>
      </c>
      <c r="X69">
        <f>'[2]Nueva tabla'!$F$19</f>
        <v>1.977100269612552E-10</v>
      </c>
      <c r="Y69">
        <f>'[2]Nueva tabla'!$F$20</f>
        <v>3.2278997303874476E-10</v>
      </c>
      <c r="Z69">
        <f>'[2]Nueva tabla'!$F$21</f>
        <v>3.8029366857866599E-10</v>
      </c>
      <c r="AA69">
        <f>'[2]Nueva tabla'!$F$22</f>
        <v>3.8029366857866599E-10</v>
      </c>
      <c r="AB69">
        <f>'[2]Nueva tabla'!$F$23</f>
        <v>108.44062243218264</v>
      </c>
      <c r="AC69">
        <f>'[2]Nueva tabla'!$F$24</f>
        <v>110.4818634644936</v>
      </c>
      <c r="AD69">
        <f>'[2]Nueva tabla'!$F$26</f>
        <v>99</v>
      </c>
      <c r="AE69">
        <f>'[2]Nueva tabla'!$F$27</f>
        <v>1</v>
      </c>
      <c r="AF69">
        <f>'[2]Nueva tabla'!$F$28</f>
        <v>3.2069999999999999</v>
      </c>
    </row>
    <row r="70" spans="1:32" x14ac:dyDescent="0.35">
      <c r="A70" t="s">
        <v>59</v>
      </c>
      <c r="B70" t="s">
        <v>58</v>
      </c>
      <c r="C70">
        <v>1</v>
      </c>
      <c r="D70" s="11">
        <v>2</v>
      </c>
      <c r="E70">
        <v>10</v>
      </c>
      <c r="F70">
        <v>7.0378619153674897</v>
      </c>
      <c r="G70" t="s">
        <v>29</v>
      </c>
      <c r="H70" t="s">
        <v>51</v>
      </c>
      <c r="J70" s="4">
        <f t="shared" si="15"/>
        <v>1.5406000000000001E-10</v>
      </c>
      <c r="K70" s="4">
        <v>1</v>
      </c>
      <c r="L70" s="4">
        <f t="shared" si="19"/>
        <v>3.2486E-10</v>
      </c>
      <c r="M70" s="4">
        <f t="shared" si="20"/>
        <v>5.2050000000000001E-10</v>
      </c>
      <c r="N70" s="4">
        <f t="shared" si="21"/>
        <v>2.3000000000000001E-8</v>
      </c>
      <c r="O70">
        <f>'[2]Nueva tabla'!$F$10</f>
        <v>6.4818509959752269E-11</v>
      </c>
      <c r="P70">
        <f>'[2]Nueva tabla'!$F$11</f>
        <v>1.6022286523425475</v>
      </c>
      <c r="Q70">
        <f>'[2]Nueva tabla'!$F$12</f>
        <v>4.75697759367588E-29</v>
      </c>
      <c r="R70" t="str">
        <f>'[2]Nueva tabla'!$F$13</f>
        <v>?</v>
      </c>
      <c r="S70">
        <f>'[2]Nueva tabla'!$F$14</f>
        <v>1.0192010731226939</v>
      </c>
      <c r="T70">
        <f>'[2]Nueva tabla'!$F$15</f>
        <v>133851.3909139476</v>
      </c>
      <c r="U70">
        <f>'[2]Nueva tabla'!$E$16</f>
        <v>1.0305994700101315E-23</v>
      </c>
      <c r="V70">
        <f>'[2]Nueva tabla'!$F$17</f>
        <v>75.469850972158554</v>
      </c>
      <c r="W70">
        <f>'[2]Nueva tabla'!$F$18</f>
        <v>0.37984635343180634</v>
      </c>
      <c r="X70">
        <f>'[2]Nueva tabla'!$F$19</f>
        <v>1.977100269612552E-10</v>
      </c>
      <c r="Y70">
        <f>'[2]Nueva tabla'!$F$20</f>
        <v>3.2278997303874476E-10</v>
      </c>
      <c r="Z70">
        <f>'[2]Nueva tabla'!$F$21</f>
        <v>3.8029366857866599E-10</v>
      </c>
      <c r="AA70">
        <f>'[2]Nueva tabla'!$F$22</f>
        <v>3.8029366857866599E-10</v>
      </c>
      <c r="AB70">
        <f>'[2]Nueva tabla'!$F$23</f>
        <v>108.44062243218264</v>
      </c>
      <c r="AC70">
        <f>'[2]Nueva tabla'!$F$24</f>
        <v>110.4818634644936</v>
      </c>
      <c r="AD70">
        <f>'[2]Nueva tabla'!$F$26</f>
        <v>99</v>
      </c>
      <c r="AE70">
        <f>'[2]Nueva tabla'!$F$27</f>
        <v>1</v>
      </c>
      <c r="AF70">
        <f>'[2]Nueva tabla'!$F$28</f>
        <v>3.2069999999999999</v>
      </c>
    </row>
    <row r="71" spans="1:32" x14ac:dyDescent="0.35">
      <c r="A71" t="s">
        <v>59</v>
      </c>
      <c r="B71" t="s">
        <v>58</v>
      </c>
      <c r="C71">
        <v>1</v>
      </c>
      <c r="D71" s="11">
        <v>3</v>
      </c>
      <c r="E71">
        <v>10</v>
      </c>
      <c r="F71">
        <v>6.2360801781737303</v>
      </c>
      <c r="G71" t="s">
        <v>29</v>
      </c>
      <c r="H71" t="s">
        <v>51</v>
      </c>
      <c r="J71" s="4">
        <f t="shared" si="15"/>
        <v>1.5406000000000001E-10</v>
      </c>
      <c r="K71" s="4">
        <v>1</v>
      </c>
      <c r="L71" s="4">
        <f t="shared" si="19"/>
        <v>3.2486E-10</v>
      </c>
      <c r="M71" s="4">
        <f t="shared" si="20"/>
        <v>5.2050000000000001E-10</v>
      </c>
      <c r="N71" s="4">
        <f t="shared" si="21"/>
        <v>2.3000000000000001E-8</v>
      </c>
      <c r="O71">
        <f>'[2]Nueva tabla'!$F$10</f>
        <v>6.4818509959752269E-11</v>
      </c>
      <c r="P71">
        <f>'[2]Nueva tabla'!$F$11</f>
        <v>1.6022286523425475</v>
      </c>
      <c r="Q71">
        <f>'[2]Nueva tabla'!$F$12</f>
        <v>4.75697759367588E-29</v>
      </c>
      <c r="R71" t="str">
        <f>'[2]Nueva tabla'!$F$13</f>
        <v>?</v>
      </c>
      <c r="S71">
        <f>'[2]Nueva tabla'!$F$14</f>
        <v>1.0192010731226939</v>
      </c>
      <c r="T71">
        <f>'[2]Nueva tabla'!$F$15</f>
        <v>133851.3909139476</v>
      </c>
      <c r="U71">
        <f>'[2]Nueva tabla'!$E$16</f>
        <v>1.0305994700101315E-23</v>
      </c>
      <c r="V71">
        <f>'[2]Nueva tabla'!$F$17</f>
        <v>75.469850972158554</v>
      </c>
      <c r="W71">
        <f>'[2]Nueva tabla'!$F$18</f>
        <v>0.37984635343180634</v>
      </c>
      <c r="X71">
        <f>'[2]Nueva tabla'!$F$19</f>
        <v>1.977100269612552E-10</v>
      </c>
      <c r="Y71">
        <f>'[2]Nueva tabla'!$F$20</f>
        <v>3.2278997303874476E-10</v>
      </c>
      <c r="Z71">
        <f>'[2]Nueva tabla'!$F$21</f>
        <v>3.8029366857866599E-10</v>
      </c>
      <c r="AA71">
        <f>'[2]Nueva tabla'!$F$22</f>
        <v>3.8029366857866599E-10</v>
      </c>
      <c r="AB71">
        <f>'[2]Nueva tabla'!$F$23</f>
        <v>108.44062243218264</v>
      </c>
      <c r="AC71">
        <f>'[2]Nueva tabla'!$F$24</f>
        <v>110.4818634644936</v>
      </c>
      <c r="AD71">
        <f>'[2]Nueva tabla'!$F$26</f>
        <v>99</v>
      </c>
      <c r="AE71">
        <f>'[2]Nueva tabla'!$F$27</f>
        <v>1</v>
      </c>
      <c r="AF71">
        <f>'[2]Nueva tabla'!$F$28</f>
        <v>3.2069999999999999</v>
      </c>
    </row>
    <row r="72" spans="1:32" x14ac:dyDescent="0.35">
      <c r="A72" t="s">
        <v>59</v>
      </c>
      <c r="B72" t="s">
        <v>58</v>
      </c>
      <c r="C72">
        <v>1</v>
      </c>
      <c r="D72" s="11">
        <v>4</v>
      </c>
      <c r="E72">
        <v>10</v>
      </c>
      <c r="F72">
        <v>2.7319970304380101</v>
      </c>
      <c r="G72" t="s">
        <v>29</v>
      </c>
      <c r="H72" t="s">
        <v>51</v>
      </c>
      <c r="J72" s="4">
        <f t="shared" si="15"/>
        <v>1.5406000000000001E-10</v>
      </c>
      <c r="K72" s="4">
        <v>1</v>
      </c>
      <c r="L72" s="4">
        <f t="shared" si="19"/>
        <v>3.2486E-10</v>
      </c>
      <c r="M72" s="4">
        <f t="shared" si="20"/>
        <v>5.2050000000000001E-10</v>
      </c>
      <c r="N72" s="4">
        <f t="shared" si="21"/>
        <v>2.3000000000000001E-8</v>
      </c>
      <c r="O72">
        <f>'[2]Nueva tabla'!$F$10</f>
        <v>6.4818509959752269E-11</v>
      </c>
      <c r="P72">
        <f>'[2]Nueva tabla'!$F$11</f>
        <v>1.6022286523425475</v>
      </c>
      <c r="Q72">
        <f>'[2]Nueva tabla'!$F$12</f>
        <v>4.75697759367588E-29</v>
      </c>
      <c r="R72" t="str">
        <f>'[2]Nueva tabla'!$F$13</f>
        <v>?</v>
      </c>
      <c r="S72">
        <f>'[2]Nueva tabla'!$F$14</f>
        <v>1.0192010731226939</v>
      </c>
      <c r="T72">
        <f>'[2]Nueva tabla'!$F$15</f>
        <v>133851.3909139476</v>
      </c>
      <c r="U72">
        <f>'[2]Nueva tabla'!$E$16</f>
        <v>1.0305994700101315E-23</v>
      </c>
      <c r="V72">
        <f>'[2]Nueva tabla'!$F$17</f>
        <v>75.469850972158554</v>
      </c>
      <c r="W72">
        <f>'[2]Nueva tabla'!$F$18</f>
        <v>0.37984635343180634</v>
      </c>
      <c r="X72">
        <f>'[2]Nueva tabla'!$F$19</f>
        <v>1.977100269612552E-10</v>
      </c>
      <c r="Y72">
        <f>'[2]Nueva tabla'!$F$20</f>
        <v>3.2278997303874476E-10</v>
      </c>
      <c r="Z72">
        <f>'[2]Nueva tabla'!$F$21</f>
        <v>3.8029366857866599E-10</v>
      </c>
      <c r="AA72">
        <f>'[2]Nueva tabla'!$F$22</f>
        <v>3.8029366857866599E-10</v>
      </c>
      <c r="AB72">
        <f>'[2]Nueva tabla'!$F$23</f>
        <v>108.44062243218264</v>
      </c>
      <c r="AC72">
        <f>'[2]Nueva tabla'!$F$24</f>
        <v>110.4818634644936</v>
      </c>
      <c r="AD72">
        <f>'[2]Nueva tabla'!$F$26</f>
        <v>99</v>
      </c>
      <c r="AE72">
        <f>'[2]Nueva tabla'!$F$27</f>
        <v>1</v>
      </c>
      <c r="AF72">
        <f>'[2]Nueva tabla'!$F$28</f>
        <v>3.2069999999999999</v>
      </c>
    </row>
    <row r="73" spans="1:32" x14ac:dyDescent="0.35">
      <c r="A73" t="s">
        <v>59</v>
      </c>
      <c r="B73" t="s">
        <v>58</v>
      </c>
      <c r="C73">
        <v>1</v>
      </c>
      <c r="D73" s="11">
        <v>5</v>
      </c>
      <c r="E73">
        <v>10</v>
      </c>
      <c r="F73">
        <v>5.0779510022271603</v>
      </c>
      <c r="G73" t="s">
        <v>29</v>
      </c>
      <c r="H73" t="s">
        <v>51</v>
      </c>
      <c r="J73" s="4">
        <f t="shared" si="15"/>
        <v>1.5406000000000001E-10</v>
      </c>
      <c r="K73" s="4">
        <v>1</v>
      </c>
      <c r="L73" s="4">
        <f t="shared" si="19"/>
        <v>3.2486E-10</v>
      </c>
      <c r="M73" s="4">
        <f t="shared" si="20"/>
        <v>5.2050000000000001E-10</v>
      </c>
      <c r="N73" s="4">
        <f t="shared" si="21"/>
        <v>2.3000000000000001E-8</v>
      </c>
      <c r="O73">
        <f>'[2]Nueva tabla'!$F$10</f>
        <v>6.4818509959752269E-11</v>
      </c>
      <c r="P73">
        <f>'[2]Nueva tabla'!$F$11</f>
        <v>1.6022286523425475</v>
      </c>
      <c r="Q73">
        <f>'[2]Nueva tabla'!$F$12</f>
        <v>4.75697759367588E-29</v>
      </c>
      <c r="R73" t="str">
        <f>'[2]Nueva tabla'!$F$13</f>
        <v>?</v>
      </c>
      <c r="S73">
        <f>'[2]Nueva tabla'!$F$14</f>
        <v>1.0192010731226939</v>
      </c>
      <c r="T73">
        <f>'[2]Nueva tabla'!$F$15</f>
        <v>133851.3909139476</v>
      </c>
      <c r="U73">
        <f>'[2]Nueva tabla'!$E$16</f>
        <v>1.0305994700101315E-23</v>
      </c>
      <c r="V73">
        <f>'[2]Nueva tabla'!$F$17</f>
        <v>75.469850972158554</v>
      </c>
      <c r="W73">
        <f>'[2]Nueva tabla'!$F$18</f>
        <v>0.37984635343180634</v>
      </c>
      <c r="X73">
        <f>'[2]Nueva tabla'!$F$19</f>
        <v>1.977100269612552E-10</v>
      </c>
      <c r="Y73">
        <f>'[2]Nueva tabla'!$F$20</f>
        <v>3.2278997303874476E-10</v>
      </c>
      <c r="Z73">
        <f>'[2]Nueva tabla'!$F$21</f>
        <v>3.8029366857866599E-10</v>
      </c>
      <c r="AA73">
        <f>'[2]Nueva tabla'!$F$22</f>
        <v>3.8029366857866599E-10</v>
      </c>
      <c r="AB73">
        <f>'[2]Nueva tabla'!$F$23</f>
        <v>108.44062243218264</v>
      </c>
      <c r="AC73">
        <f>'[2]Nueva tabla'!$F$24</f>
        <v>110.4818634644936</v>
      </c>
      <c r="AD73">
        <f>'[2]Nueva tabla'!$F$26</f>
        <v>99</v>
      </c>
      <c r="AE73">
        <f>'[2]Nueva tabla'!$F$27</f>
        <v>1</v>
      </c>
      <c r="AF73">
        <f>'[2]Nueva tabla'!$F$28</f>
        <v>3.2069999999999999</v>
      </c>
    </row>
    <row r="74" spans="1:32" x14ac:dyDescent="0.35">
      <c r="A74" t="s">
        <v>59</v>
      </c>
      <c r="B74" t="s">
        <v>58</v>
      </c>
      <c r="C74">
        <v>1</v>
      </c>
      <c r="D74" s="11">
        <v>6</v>
      </c>
      <c r="E74">
        <v>10</v>
      </c>
      <c r="F74">
        <v>9.3541202672605692</v>
      </c>
      <c r="G74" t="s">
        <v>29</v>
      </c>
      <c r="H74" t="s">
        <v>51</v>
      </c>
      <c r="J74" s="4">
        <f t="shared" si="15"/>
        <v>1.5406000000000001E-10</v>
      </c>
      <c r="K74" s="4">
        <v>1</v>
      </c>
      <c r="L74" s="4">
        <f t="shared" si="19"/>
        <v>3.2486E-10</v>
      </c>
      <c r="M74" s="4">
        <f t="shared" si="20"/>
        <v>5.2050000000000001E-10</v>
      </c>
      <c r="N74" s="4">
        <f t="shared" si="21"/>
        <v>2.3000000000000001E-8</v>
      </c>
      <c r="O74">
        <f>'[2]Nueva tabla'!$F$10</f>
        <v>6.4818509959752269E-11</v>
      </c>
      <c r="P74">
        <f>'[2]Nueva tabla'!$F$11</f>
        <v>1.6022286523425475</v>
      </c>
      <c r="Q74">
        <f>'[2]Nueva tabla'!$F$12</f>
        <v>4.75697759367588E-29</v>
      </c>
      <c r="R74" t="str">
        <f>'[2]Nueva tabla'!$F$13</f>
        <v>?</v>
      </c>
      <c r="S74">
        <f>'[2]Nueva tabla'!$F$14</f>
        <v>1.0192010731226939</v>
      </c>
      <c r="T74">
        <f>'[2]Nueva tabla'!$F$15</f>
        <v>133851.3909139476</v>
      </c>
      <c r="U74">
        <f>'[2]Nueva tabla'!$E$16</f>
        <v>1.0305994700101315E-23</v>
      </c>
      <c r="V74">
        <f>'[2]Nueva tabla'!$F$17</f>
        <v>75.469850972158554</v>
      </c>
      <c r="W74">
        <f>'[2]Nueva tabla'!$F$18</f>
        <v>0.37984635343180634</v>
      </c>
      <c r="X74">
        <f>'[2]Nueva tabla'!$F$19</f>
        <v>1.977100269612552E-10</v>
      </c>
      <c r="Y74">
        <f>'[2]Nueva tabla'!$F$20</f>
        <v>3.2278997303874476E-10</v>
      </c>
      <c r="Z74">
        <f>'[2]Nueva tabla'!$F$21</f>
        <v>3.8029366857866599E-10</v>
      </c>
      <c r="AA74">
        <f>'[2]Nueva tabla'!$F$22</f>
        <v>3.8029366857866599E-10</v>
      </c>
      <c r="AB74">
        <f>'[2]Nueva tabla'!$F$23</f>
        <v>108.44062243218264</v>
      </c>
      <c r="AC74">
        <f>'[2]Nueva tabla'!$F$24</f>
        <v>110.4818634644936</v>
      </c>
      <c r="AD74">
        <f>'[2]Nueva tabla'!$F$26</f>
        <v>99</v>
      </c>
      <c r="AE74">
        <f>'[2]Nueva tabla'!$F$27</f>
        <v>1</v>
      </c>
      <c r="AF74">
        <f>'[2]Nueva tabla'!$F$28</f>
        <v>3.2069999999999999</v>
      </c>
    </row>
    <row r="75" spans="1:32" x14ac:dyDescent="0.35">
      <c r="A75" t="s">
        <v>59</v>
      </c>
      <c r="B75" t="s">
        <v>58</v>
      </c>
      <c r="C75">
        <v>1</v>
      </c>
      <c r="D75" s="11">
        <v>7</v>
      </c>
      <c r="E75">
        <v>10</v>
      </c>
      <c r="F75">
        <v>10.5122494432071</v>
      </c>
      <c r="G75" t="s">
        <v>29</v>
      </c>
      <c r="H75" t="s">
        <v>51</v>
      </c>
      <c r="J75" s="4">
        <f t="shared" si="15"/>
        <v>1.5406000000000001E-10</v>
      </c>
      <c r="K75" s="4">
        <v>1</v>
      </c>
      <c r="L75" s="4">
        <f t="shared" si="19"/>
        <v>3.2486E-10</v>
      </c>
      <c r="M75" s="4">
        <f t="shared" si="20"/>
        <v>5.2050000000000001E-10</v>
      </c>
      <c r="N75" s="4">
        <f t="shared" si="21"/>
        <v>2.3000000000000001E-8</v>
      </c>
      <c r="O75">
        <f>'[2]Nueva tabla'!$F$10</f>
        <v>6.4818509959752269E-11</v>
      </c>
      <c r="P75">
        <f>'[2]Nueva tabla'!$F$11</f>
        <v>1.6022286523425475</v>
      </c>
      <c r="Q75">
        <f>'[2]Nueva tabla'!$F$12</f>
        <v>4.75697759367588E-29</v>
      </c>
      <c r="R75" t="str">
        <f>'[2]Nueva tabla'!$F$13</f>
        <v>?</v>
      </c>
      <c r="S75">
        <f>'[2]Nueva tabla'!$F$14</f>
        <v>1.0192010731226939</v>
      </c>
      <c r="T75">
        <f>'[2]Nueva tabla'!$F$15</f>
        <v>133851.3909139476</v>
      </c>
      <c r="U75">
        <f>'[2]Nueva tabla'!$E$16</f>
        <v>1.0305994700101315E-23</v>
      </c>
      <c r="V75">
        <f>'[2]Nueva tabla'!$F$17</f>
        <v>75.469850972158554</v>
      </c>
      <c r="W75">
        <f>'[2]Nueva tabla'!$F$18</f>
        <v>0.37984635343180634</v>
      </c>
      <c r="X75">
        <f>'[2]Nueva tabla'!$F$19</f>
        <v>1.977100269612552E-10</v>
      </c>
      <c r="Y75">
        <f>'[2]Nueva tabla'!$F$20</f>
        <v>3.2278997303874476E-10</v>
      </c>
      <c r="Z75">
        <f>'[2]Nueva tabla'!$F$21</f>
        <v>3.8029366857866599E-10</v>
      </c>
      <c r="AA75">
        <f>'[2]Nueva tabla'!$F$22</f>
        <v>3.8029366857866599E-10</v>
      </c>
      <c r="AB75">
        <f>'[2]Nueva tabla'!$F$23</f>
        <v>108.44062243218264</v>
      </c>
      <c r="AC75">
        <f>'[2]Nueva tabla'!$F$24</f>
        <v>110.4818634644936</v>
      </c>
      <c r="AD75">
        <f>'[2]Nueva tabla'!$F$26</f>
        <v>99</v>
      </c>
      <c r="AE75">
        <f>'[2]Nueva tabla'!$F$27</f>
        <v>1</v>
      </c>
      <c r="AF75">
        <f>'[2]Nueva tabla'!$F$28</f>
        <v>3.2069999999999999</v>
      </c>
    </row>
    <row r="76" spans="1:32" x14ac:dyDescent="0.35">
      <c r="A76" t="s">
        <v>59</v>
      </c>
      <c r="B76" t="s">
        <v>58</v>
      </c>
      <c r="C76">
        <v>1</v>
      </c>
      <c r="D76" s="11">
        <v>8</v>
      </c>
      <c r="E76">
        <v>10</v>
      </c>
      <c r="F76">
        <v>11.6109873793615</v>
      </c>
      <c r="G76" t="s">
        <v>29</v>
      </c>
      <c r="H76" t="s">
        <v>51</v>
      </c>
      <c r="J76" s="4">
        <f t="shared" si="15"/>
        <v>1.5406000000000001E-10</v>
      </c>
      <c r="K76" s="4">
        <v>1</v>
      </c>
      <c r="L76" s="4">
        <f t="shared" si="19"/>
        <v>3.2486E-10</v>
      </c>
      <c r="M76" s="4">
        <f t="shared" si="20"/>
        <v>5.2050000000000001E-10</v>
      </c>
      <c r="N76" s="4">
        <f t="shared" si="21"/>
        <v>2.3000000000000001E-8</v>
      </c>
      <c r="O76">
        <f>'[2]Nueva tabla'!$F$10</f>
        <v>6.4818509959752269E-11</v>
      </c>
      <c r="P76">
        <f>'[2]Nueva tabla'!$F$11</f>
        <v>1.6022286523425475</v>
      </c>
      <c r="Q76">
        <f>'[2]Nueva tabla'!$F$12</f>
        <v>4.75697759367588E-29</v>
      </c>
      <c r="R76" t="str">
        <f>'[2]Nueva tabla'!$F$13</f>
        <v>?</v>
      </c>
      <c r="S76">
        <f>'[2]Nueva tabla'!$F$14</f>
        <v>1.0192010731226939</v>
      </c>
      <c r="T76">
        <f>'[2]Nueva tabla'!$F$15</f>
        <v>133851.3909139476</v>
      </c>
      <c r="U76">
        <f>'[2]Nueva tabla'!$E$16</f>
        <v>1.0305994700101315E-23</v>
      </c>
      <c r="V76">
        <f>'[2]Nueva tabla'!$F$17</f>
        <v>75.469850972158554</v>
      </c>
      <c r="W76">
        <f>'[2]Nueva tabla'!$F$18</f>
        <v>0.37984635343180634</v>
      </c>
      <c r="X76">
        <f>'[2]Nueva tabla'!$F$19</f>
        <v>1.977100269612552E-10</v>
      </c>
      <c r="Y76">
        <f>'[2]Nueva tabla'!$F$20</f>
        <v>3.2278997303874476E-10</v>
      </c>
      <c r="Z76">
        <f>'[2]Nueva tabla'!$F$21</f>
        <v>3.8029366857866599E-10</v>
      </c>
      <c r="AA76">
        <f>'[2]Nueva tabla'!$F$22</f>
        <v>3.8029366857866599E-10</v>
      </c>
      <c r="AB76">
        <f>'[2]Nueva tabla'!$F$23</f>
        <v>108.44062243218264</v>
      </c>
      <c r="AC76">
        <f>'[2]Nueva tabla'!$F$24</f>
        <v>110.4818634644936</v>
      </c>
      <c r="AD76">
        <f>'[2]Nueva tabla'!$F$26</f>
        <v>99</v>
      </c>
      <c r="AE76">
        <f>'[2]Nueva tabla'!$F$27</f>
        <v>1</v>
      </c>
      <c r="AF76">
        <f>'[2]Nueva tabla'!$F$28</f>
        <v>3.2069999999999999</v>
      </c>
    </row>
    <row r="77" spans="1:32" x14ac:dyDescent="0.35">
      <c r="A77" t="s">
        <v>59</v>
      </c>
      <c r="B77" t="s">
        <v>58</v>
      </c>
      <c r="C77">
        <v>1</v>
      </c>
      <c r="D77" s="11">
        <v>9</v>
      </c>
      <c r="E77">
        <v>10</v>
      </c>
      <c r="F77">
        <v>12.917594654788401</v>
      </c>
      <c r="G77" t="s">
        <v>29</v>
      </c>
      <c r="H77" t="s">
        <v>51</v>
      </c>
      <c r="J77" s="4">
        <v>1.5406000000000001E-10</v>
      </c>
      <c r="K77" s="4">
        <v>1</v>
      </c>
      <c r="L77" s="4">
        <v>3.2486E-10</v>
      </c>
      <c r="M77" s="4">
        <v>5.2050000000000001E-10</v>
      </c>
      <c r="N77" s="4">
        <v>2.3000000000000001E-8</v>
      </c>
      <c r="O77">
        <v>6.4818509959752269E-11</v>
      </c>
      <c r="P77">
        <v>1.6022286523425475</v>
      </c>
      <c r="Q77">
        <v>4.75697759367588E-29</v>
      </c>
      <c r="R77" t="s">
        <v>53</v>
      </c>
      <c r="S77">
        <v>1.0192010731226939</v>
      </c>
      <c r="T77">
        <v>133851.3909139476</v>
      </c>
      <c r="U77">
        <v>1.0305994700101315E-23</v>
      </c>
      <c r="V77">
        <v>75.469850972158554</v>
      </c>
      <c r="W77">
        <v>0.37984635343180634</v>
      </c>
      <c r="X77">
        <v>1.977100269612552E-10</v>
      </c>
      <c r="Y77">
        <v>3.2278997303874476E-10</v>
      </c>
      <c r="Z77">
        <v>3.8029366857866599E-10</v>
      </c>
      <c r="AA77">
        <v>3.8029366857866599E-10</v>
      </c>
      <c r="AB77">
        <v>108.44062243218264</v>
      </c>
      <c r="AC77">
        <v>110.4818634644936</v>
      </c>
      <c r="AD77">
        <v>99</v>
      </c>
      <c r="AE77">
        <v>1</v>
      </c>
      <c r="AF77">
        <v>3.2069999999999999</v>
      </c>
    </row>
    <row r="78" spans="1:32" x14ac:dyDescent="0.35">
      <c r="A78" s="15" t="s">
        <v>59</v>
      </c>
      <c r="B78" s="15" t="s">
        <v>58</v>
      </c>
      <c r="C78" s="15">
        <v>1</v>
      </c>
      <c r="D78" s="14">
        <v>10</v>
      </c>
      <c r="E78" s="15">
        <v>10</v>
      </c>
      <c r="F78" s="15">
        <v>13.2739420935412</v>
      </c>
      <c r="G78" s="15" t="s">
        <v>29</v>
      </c>
      <c r="H78" t="s">
        <v>51</v>
      </c>
      <c r="J78" s="4">
        <v>1.5406000000000001E-10</v>
      </c>
      <c r="K78" s="4">
        <v>1</v>
      </c>
      <c r="L78" s="4">
        <v>3.2486E-10</v>
      </c>
      <c r="M78" s="4">
        <v>5.2050000000000001E-10</v>
      </c>
      <c r="N78" s="4">
        <v>2.3000000000000001E-8</v>
      </c>
      <c r="O78">
        <v>6.4818509959752269E-11</v>
      </c>
      <c r="P78">
        <v>1.6022286523425475</v>
      </c>
      <c r="Q78">
        <v>4.75697759367588E-29</v>
      </c>
      <c r="R78" t="s">
        <v>53</v>
      </c>
      <c r="S78">
        <v>1.0192010731226939</v>
      </c>
      <c r="T78">
        <v>133851.3909139476</v>
      </c>
      <c r="U78">
        <v>1.0305994700101315E-23</v>
      </c>
      <c r="V78">
        <v>75.469850972158554</v>
      </c>
      <c r="W78">
        <v>0.37984635343180634</v>
      </c>
      <c r="X78">
        <v>1.977100269612552E-10</v>
      </c>
      <c r="Y78">
        <v>3.2278997303874476E-10</v>
      </c>
      <c r="Z78">
        <v>3.8029366857866599E-10</v>
      </c>
      <c r="AA78">
        <v>3.8029366857866599E-10</v>
      </c>
      <c r="AB78">
        <v>108.44062243218264</v>
      </c>
      <c r="AC78">
        <v>110.4818634644936</v>
      </c>
      <c r="AD78">
        <v>99</v>
      </c>
      <c r="AE78">
        <v>1</v>
      </c>
      <c r="AF78">
        <v>3.2069999999999999</v>
      </c>
    </row>
    <row r="79" spans="1:32" x14ac:dyDescent="0.35">
      <c r="A79" t="s">
        <v>60</v>
      </c>
      <c r="B79" t="s">
        <v>58</v>
      </c>
      <c r="C79">
        <v>5</v>
      </c>
      <c r="D79" s="11">
        <v>0</v>
      </c>
      <c r="E79">
        <v>10</v>
      </c>
      <c r="F79">
        <v>0</v>
      </c>
      <c r="G79" t="s">
        <v>29</v>
      </c>
      <c r="H79" t="s">
        <v>51</v>
      </c>
      <c r="J79" s="4">
        <v>1.5406000000000001E-10</v>
      </c>
      <c r="K79" s="4">
        <v>1</v>
      </c>
      <c r="L79" s="4">
        <v>3.2453000000000002E-10</v>
      </c>
      <c r="M79" s="4">
        <v>5.1915999999999999E-10</v>
      </c>
      <c r="N79" s="4">
        <v>6.0000000000000008E-9</v>
      </c>
      <c r="O79">
        <v>6.4818509959752269E-11</v>
      </c>
      <c r="P79">
        <v>1.6090742864226608</v>
      </c>
      <c r="Q79">
        <v>4.6813353586706088E-29</v>
      </c>
      <c r="R79" t="s">
        <v>53</v>
      </c>
      <c r="S79">
        <v>1.0207937260516022</v>
      </c>
      <c r="T79">
        <v>2387.2363683122562</v>
      </c>
      <c r="U79">
        <v>1.1309733552923258E-25</v>
      </c>
      <c r="V79">
        <v>75.587783814229496</v>
      </c>
      <c r="W79">
        <v>0.38025247889328923</v>
      </c>
      <c r="X79">
        <v>1.9741187694224003E-10</v>
      </c>
      <c r="Y79">
        <v>3.2278997303874476E-10</v>
      </c>
      <c r="Z79">
        <v>3.7985677571666155E-10</v>
      </c>
      <c r="AA79">
        <v>3.7985677571666155E-10</v>
      </c>
      <c r="AB79">
        <v>108.44062243218264</v>
      </c>
      <c r="AC79">
        <v>110.56330263784265</v>
      </c>
      <c r="AD79">
        <v>95</v>
      </c>
      <c r="AE79">
        <v>5</v>
      </c>
      <c r="AF79">
        <v>3.2360000000000002</v>
      </c>
    </row>
    <row r="80" spans="1:32" x14ac:dyDescent="0.35">
      <c r="A80" t="s">
        <v>60</v>
      </c>
      <c r="B80" t="s">
        <v>58</v>
      </c>
      <c r="C80">
        <v>5</v>
      </c>
      <c r="D80" s="11">
        <v>1</v>
      </c>
      <c r="E80">
        <v>10</v>
      </c>
      <c r="F80">
        <v>6.0579064587973299</v>
      </c>
      <c r="G80" t="s">
        <v>29</v>
      </c>
      <c r="H80" t="s">
        <v>51</v>
      </c>
      <c r="J80" s="4">
        <v>1.5406000000000001E-10</v>
      </c>
      <c r="K80" s="4">
        <v>1</v>
      </c>
      <c r="L80" s="4">
        <v>3.2453000000000002E-10</v>
      </c>
      <c r="M80" s="4">
        <v>5.1915999999999999E-10</v>
      </c>
      <c r="N80" s="4">
        <v>6.0000000000000008E-9</v>
      </c>
      <c r="O80">
        <v>6.4818509959752269E-11</v>
      </c>
      <c r="P80">
        <v>1.6090742864226608</v>
      </c>
      <c r="Q80">
        <v>4.6813353586706088E-29</v>
      </c>
      <c r="R80" t="s">
        <v>53</v>
      </c>
      <c r="S80">
        <v>1.0207937260516022</v>
      </c>
      <c r="T80">
        <v>2387.2363683122562</v>
      </c>
      <c r="U80">
        <v>1.1309733552923258E-25</v>
      </c>
      <c r="V80">
        <v>75.587783814229496</v>
      </c>
      <c r="W80">
        <v>0.38025247889328923</v>
      </c>
      <c r="X80">
        <v>1.9741187694224003E-10</v>
      </c>
      <c r="Y80">
        <v>3.2278997303874476E-10</v>
      </c>
      <c r="Z80">
        <v>3.7985677571666155E-10</v>
      </c>
      <c r="AA80">
        <v>3.7985677571666155E-10</v>
      </c>
      <c r="AB80">
        <v>108.44062243218264</v>
      </c>
      <c r="AC80">
        <v>110.56330263784265</v>
      </c>
      <c r="AD80">
        <v>95</v>
      </c>
      <c r="AE80">
        <v>5</v>
      </c>
      <c r="AF80">
        <v>3.2360000000000002</v>
      </c>
    </row>
    <row r="81" spans="1:32" x14ac:dyDescent="0.35">
      <c r="A81" t="s">
        <v>60</v>
      </c>
      <c r="B81" t="s">
        <v>58</v>
      </c>
      <c r="C81">
        <v>5</v>
      </c>
      <c r="D81" s="11">
        <v>2</v>
      </c>
      <c r="E81">
        <v>10</v>
      </c>
      <c r="F81">
        <v>2.1380846325167102</v>
      </c>
      <c r="G81" t="s">
        <v>29</v>
      </c>
      <c r="H81" t="s">
        <v>51</v>
      </c>
      <c r="J81" s="4">
        <v>1.5406000000000001E-10</v>
      </c>
      <c r="K81" s="4">
        <v>1</v>
      </c>
      <c r="L81" s="4">
        <v>3.2453000000000002E-10</v>
      </c>
      <c r="M81" s="4">
        <v>5.1915999999999999E-10</v>
      </c>
      <c r="N81" s="4">
        <v>6.0000000000000008E-9</v>
      </c>
      <c r="O81">
        <v>6.4818509959752269E-11</v>
      </c>
      <c r="P81">
        <v>1.6090742864226608</v>
      </c>
      <c r="Q81">
        <v>4.6813353586706088E-29</v>
      </c>
      <c r="R81" t="s">
        <v>53</v>
      </c>
      <c r="S81">
        <v>1.0207937260516022</v>
      </c>
      <c r="T81">
        <v>2387.2363683122562</v>
      </c>
      <c r="U81">
        <v>1.1309733552923258E-25</v>
      </c>
      <c r="V81">
        <v>75.587783814229496</v>
      </c>
      <c r="W81">
        <v>0.38025247889328923</v>
      </c>
      <c r="X81">
        <v>1.9741187694224003E-10</v>
      </c>
      <c r="Y81">
        <v>3.2278997303874476E-10</v>
      </c>
      <c r="Z81">
        <v>3.7985677571666155E-10</v>
      </c>
      <c r="AA81">
        <v>3.7985677571666155E-10</v>
      </c>
      <c r="AB81">
        <v>108.44062243218264</v>
      </c>
      <c r="AC81">
        <v>110.56330263784265</v>
      </c>
      <c r="AD81">
        <v>95</v>
      </c>
      <c r="AE81">
        <v>5</v>
      </c>
      <c r="AF81">
        <v>3.2360000000000002</v>
      </c>
    </row>
    <row r="82" spans="1:32" x14ac:dyDescent="0.35">
      <c r="A82" t="s">
        <v>60</v>
      </c>
      <c r="B82" t="s">
        <v>58</v>
      </c>
      <c r="C82">
        <v>5</v>
      </c>
      <c r="D82" s="11">
        <v>3</v>
      </c>
      <c r="E82">
        <v>10</v>
      </c>
      <c r="F82">
        <v>2.4053452115813001</v>
      </c>
      <c r="G82" t="s">
        <v>29</v>
      </c>
      <c r="H82" t="s">
        <v>51</v>
      </c>
      <c r="J82" s="4">
        <v>1.5406000000000001E-10</v>
      </c>
      <c r="K82" s="4">
        <v>1</v>
      </c>
      <c r="L82" s="4">
        <v>3.2453000000000002E-10</v>
      </c>
      <c r="M82" s="4">
        <v>5.1915999999999999E-10</v>
      </c>
      <c r="N82" s="4">
        <v>6.0000000000000008E-9</v>
      </c>
      <c r="O82">
        <v>6.4818509959752269E-11</v>
      </c>
      <c r="P82">
        <v>1.6090742864226608</v>
      </c>
      <c r="Q82">
        <v>4.6813353586706088E-29</v>
      </c>
      <c r="R82" t="s">
        <v>53</v>
      </c>
      <c r="S82">
        <v>1.0207937260516022</v>
      </c>
      <c r="T82">
        <v>2387.2363683122562</v>
      </c>
      <c r="U82">
        <v>1.1309733552923258E-25</v>
      </c>
      <c r="V82">
        <v>75.587783814229496</v>
      </c>
      <c r="W82">
        <v>0.38025247889328923</v>
      </c>
      <c r="X82">
        <v>1.9741187694224003E-10</v>
      </c>
      <c r="Y82">
        <v>3.2278997303874476E-10</v>
      </c>
      <c r="Z82">
        <v>3.7985677571666155E-10</v>
      </c>
      <c r="AA82">
        <v>3.7985677571666155E-10</v>
      </c>
      <c r="AB82">
        <v>108.44062243218264</v>
      </c>
      <c r="AC82">
        <v>110.56330263784265</v>
      </c>
      <c r="AD82">
        <v>95</v>
      </c>
      <c r="AE82">
        <v>5</v>
      </c>
      <c r="AF82">
        <v>3.2360000000000002</v>
      </c>
    </row>
    <row r="83" spans="1:32" x14ac:dyDescent="0.35">
      <c r="A83" t="s">
        <v>60</v>
      </c>
      <c r="B83" t="s">
        <v>58</v>
      </c>
      <c r="C83">
        <v>5</v>
      </c>
      <c r="D83" s="11">
        <v>4</v>
      </c>
      <c r="E83">
        <v>10</v>
      </c>
      <c r="F83">
        <v>5.9688195991091302</v>
      </c>
      <c r="G83" t="s">
        <v>29</v>
      </c>
      <c r="H83" t="s">
        <v>51</v>
      </c>
      <c r="J83" s="4">
        <v>1.5406000000000001E-10</v>
      </c>
      <c r="K83" s="4">
        <v>1</v>
      </c>
      <c r="L83" s="4">
        <v>3.2453000000000002E-10</v>
      </c>
      <c r="M83" s="4">
        <v>5.1915999999999999E-10</v>
      </c>
      <c r="N83" s="4">
        <v>6.0000000000000008E-9</v>
      </c>
      <c r="O83">
        <v>6.4818509959752269E-11</v>
      </c>
      <c r="P83">
        <v>1.6090742864226608</v>
      </c>
      <c r="Q83">
        <v>4.6813353586706088E-29</v>
      </c>
      <c r="R83" t="s">
        <v>53</v>
      </c>
      <c r="S83">
        <v>1.0207937260516022</v>
      </c>
      <c r="T83">
        <v>2387.2363683122562</v>
      </c>
      <c r="U83">
        <v>1.1309733552923258E-25</v>
      </c>
      <c r="V83">
        <v>75.587783814229496</v>
      </c>
      <c r="W83">
        <v>0.38025247889328923</v>
      </c>
      <c r="X83">
        <v>1.9741187694224003E-10</v>
      </c>
      <c r="Y83">
        <v>3.2278997303874476E-10</v>
      </c>
      <c r="Z83">
        <v>3.7985677571666155E-10</v>
      </c>
      <c r="AA83">
        <v>3.7985677571666155E-10</v>
      </c>
      <c r="AB83">
        <v>108.44062243218264</v>
      </c>
      <c r="AC83">
        <v>110.56330263784265</v>
      </c>
      <c r="AD83">
        <v>95</v>
      </c>
      <c r="AE83">
        <v>5</v>
      </c>
      <c r="AF83">
        <v>3.2360000000000002</v>
      </c>
    </row>
    <row r="84" spans="1:32" x14ac:dyDescent="0.35">
      <c r="A84" t="s">
        <v>60</v>
      </c>
      <c r="B84" t="s">
        <v>58</v>
      </c>
      <c r="C84">
        <v>5</v>
      </c>
      <c r="D84" s="11">
        <v>5</v>
      </c>
      <c r="E84">
        <v>10</v>
      </c>
      <c r="F84">
        <v>11.1358574610245</v>
      </c>
      <c r="G84" t="s">
        <v>29</v>
      </c>
      <c r="H84" t="s">
        <v>51</v>
      </c>
      <c r="J84" s="4">
        <v>1.5406000000000001E-10</v>
      </c>
      <c r="K84" s="4">
        <v>1</v>
      </c>
      <c r="L84" s="4">
        <v>3.2453000000000002E-10</v>
      </c>
      <c r="M84" s="4">
        <v>5.1915999999999999E-10</v>
      </c>
      <c r="N84" s="4">
        <v>6.0000000000000008E-9</v>
      </c>
      <c r="O84">
        <v>6.4818509959752269E-11</v>
      </c>
      <c r="P84">
        <v>1.6090742864226608</v>
      </c>
      <c r="Q84">
        <v>4.6813353586706088E-29</v>
      </c>
      <c r="R84" t="s">
        <v>53</v>
      </c>
      <c r="S84">
        <v>1.0207937260516022</v>
      </c>
      <c r="T84">
        <v>2387.2363683122562</v>
      </c>
      <c r="U84">
        <v>1.1309733552923258E-25</v>
      </c>
      <c r="V84">
        <v>75.587783814229496</v>
      </c>
      <c r="W84">
        <v>0.38025247889328923</v>
      </c>
      <c r="X84">
        <v>1.9741187694224003E-10</v>
      </c>
      <c r="Y84">
        <v>3.2278997303874476E-10</v>
      </c>
      <c r="Z84">
        <v>3.7985677571666155E-10</v>
      </c>
      <c r="AA84">
        <v>3.7985677571666155E-10</v>
      </c>
      <c r="AB84">
        <v>108.44062243218264</v>
      </c>
      <c r="AC84">
        <v>110.56330263784265</v>
      </c>
      <c r="AD84">
        <v>95</v>
      </c>
      <c r="AE84">
        <v>5</v>
      </c>
      <c r="AF84">
        <v>3.2360000000000002</v>
      </c>
    </row>
    <row r="85" spans="1:32" x14ac:dyDescent="0.35">
      <c r="A85" t="s">
        <v>60</v>
      </c>
      <c r="B85" t="s">
        <v>58</v>
      </c>
      <c r="C85">
        <v>5</v>
      </c>
      <c r="D85" s="11">
        <v>6</v>
      </c>
      <c r="E85">
        <v>10</v>
      </c>
      <c r="F85">
        <v>13.986636971046799</v>
      </c>
      <c r="G85" t="s">
        <v>29</v>
      </c>
      <c r="H85" t="s">
        <v>51</v>
      </c>
      <c r="J85" s="4">
        <v>1.5406000000000001E-10</v>
      </c>
      <c r="K85" s="4">
        <v>1</v>
      </c>
      <c r="L85" s="4">
        <v>3.2453000000000002E-10</v>
      </c>
      <c r="M85" s="4">
        <v>5.1915999999999999E-10</v>
      </c>
      <c r="N85" s="4">
        <v>6.0000000000000008E-9</v>
      </c>
      <c r="O85">
        <v>6.4818509959752269E-11</v>
      </c>
      <c r="P85">
        <v>1.6090742864226608</v>
      </c>
      <c r="Q85">
        <v>4.6813353586706088E-29</v>
      </c>
      <c r="R85" t="s">
        <v>53</v>
      </c>
      <c r="S85">
        <v>1.0207937260516022</v>
      </c>
      <c r="T85">
        <v>2387.2363683122562</v>
      </c>
      <c r="U85">
        <v>1.1309733552923258E-25</v>
      </c>
      <c r="V85">
        <v>75.587783814229496</v>
      </c>
      <c r="W85">
        <v>0.38025247889328923</v>
      </c>
      <c r="X85">
        <v>1.9741187694224003E-10</v>
      </c>
      <c r="Y85">
        <v>3.2278997303874476E-10</v>
      </c>
      <c r="Z85">
        <v>3.7985677571666155E-10</v>
      </c>
      <c r="AA85">
        <v>3.7985677571666155E-10</v>
      </c>
      <c r="AB85">
        <v>108.44062243218264</v>
      </c>
      <c r="AC85">
        <v>110.56330263784265</v>
      </c>
      <c r="AD85">
        <v>95</v>
      </c>
      <c r="AE85">
        <v>5</v>
      </c>
      <c r="AF85">
        <v>3.2360000000000002</v>
      </c>
    </row>
    <row r="86" spans="1:32" x14ac:dyDescent="0.35">
      <c r="A86" t="s">
        <v>60</v>
      </c>
      <c r="B86" t="s">
        <v>58</v>
      </c>
      <c r="C86">
        <v>5</v>
      </c>
      <c r="D86" s="11">
        <v>7</v>
      </c>
      <c r="E86">
        <v>10</v>
      </c>
      <c r="F86">
        <v>16.391982182627999</v>
      </c>
      <c r="G86" t="s">
        <v>29</v>
      </c>
      <c r="H86" t="s">
        <v>51</v>
      </c>
      <c r="J86" s="4">
        <v>1.5406000000000001E-10</v>
      </c>
      <c r="K86" s="4">
        <v>1</v>
      </c>
      <c r="L86" s="4">
        <v>3.2453000000000002E-10</v>
      </c>
      <c r="M86" s="4">
        <v>5.1915999999999999E-10</v>
      </c>
      <c r="N86" s="4">
        <v>6.0000000000000008E-9</v>
      </c>
      <c r="O86">
        <v>6.4818509959752269E-11</v>
      </c>
      <c r="P86">
        <v>1.6090742864226608</v>
      </c>
      <c r="Q86">
        <v>4.6813353586706088E-29</v>
      </c>
      <c r="R86" t="s">
        <v>53</v>
      </c>
      <c r="S86">
        <v>1.0207937260516022</v>
      </c>
      <c r="T86">
        <v>2387.2363683122562</v>
      </c>
      <c r="U86">
        <v>1.1309733552923258E-25</v>
      </c>
      <c r="V86">
        <v>75.587783814229496</v>
      </c>
      <c r="W86">
        <v>0.38025247889328923</v>
      </c>
      <c r="X86">
        <v>1.9741187694224003E-10</v>
      </c>
      <c r="Y86">
        <v>3.2278997303874476E-10</v>
      </c>
      <c r="Z86">
        <v>3.7985677571666155E-10</v>
      </c>
      <c r="AA86">
        <v>3.7985677571666155E-10</v>
      </c>
      <c r="AB86">
        <v>108.44062243218264</v>
      </c>
      <c r="AC86">
        <v>110.56330263784265</v>
      </c>
      <c r="AD86">
        <v>95</v>
      </c>
      <c r="AE86">
        <v>5</v>
      </c>
      <c r="AF86">
        <v>3.2360000000000002</v>
      </c>
    </row>
    <row r="87" spans="1:32" x14ac:dyDescent="0.35">
      <c r="A87" t="s">
        <v>60</v>
      </c>
      <c r="B87" t="s">
        <v>58</v>
      </c>
      <c r="C87">
        <v>5</v>
      </c>
      <c r="D87" s="11">
        <v>8</v>
      </c>
      <c r="E87">
        <v>10</v>
      </c>
      <c r="F87">
        <v>14.2538975501114</v>
      </c>
      <c r="G87" t="s">
        <v>29</v>
      </c>
      <c r="H87" t="s">
        <v>51</v>
      </c>
      <c r="J87" s="4">
        <v>1.5406000000000001E-10</v>
      </c>
      <c r="K87" s="4">
        <v>1</v>
      </c>
      <c r="L87" s="4">
        <v>3.2453000000000002E-10</v>
      </c>
      <c r="M87" s="4">
        <v>5.1915999999999999E-10</v>
      </c>
      <c r="N87" s="4">
        <v>6.0000000000000008E-9</v>
      </c>
      <c r="O87">
        <v>6.4818509959752269E-11</v>
      </c>
      <c r="P87">
        <v>1.6090742864226608</v>
      </c>
      <c r="Q87">
        <v>4.6813353586706088E-29</v>
      </c>
      <c r="R87" t="s">
        <v>53</v>
      </c>
      <c r="S87">
        <v>1.0207937260516022</v>
      </c>
      <c r="T87">
        <v>2387.2363683122562</v>
      </c>
      <c r="U87">
        <v>1.1309733552923258E-25</v>
      </c>
      <c r="V87">
        <v>75.587783814229496</v>
      </c>
      <c r="W87">
        <v>0.38025247889328923</v>
      </c>
      <c r="X87">
        <v>1.9741187694224003E-10</v>
      </c>
      <c r="Y87">
        <v>3.2278997303874476E-10</v>
      </c>
      <c r="Z87">
        <v>3.7985677571666155E-10</v>
      </c>
      <c r="AA87">
        <v>3.7985677571666155E-10</v>
      </c>
      <c r="AB87">
        <v>108.44062243218264</v>
      </c>
      <c r="AC87">
        <v>110.56330263784265</v>
      </c>
      <c r="AD87">
        <v>95</v>
      </c>
      <c r="AE87">
        <v>5</v>
      </c>
      <c r="AF87">
        <v>3.2360000000000002</v>
      </c>
    </row>
    <row r="88" spans="1:32" x14ac:dyDescent="0.35">
      <c r="A88" t="s">
        <v>60</v>
      </c>
      <c r="B88" t="s">
        <v>58</v>
      </c>
      <c r="C88">
        <v>5</v>
      </c>
      <c r="D88" s="11">
        <v>9</v>
      </c>
      <c r="E88">
        <v>10</v>
      </c>
      <c r="F88">
        <v>14.2538975501114</v>
      </c>
      <c r="G88" t="s">
        <v>29</v>
      </c>
      <c r="H88" t="s">
        <v>51</v>
      </c>
      <c r="J88" s="4">
        <v>1.5406000000000001E-10</v>
      </c>
      <c r="K88" s="4">
        <v>1</v>
      </c>
      <c r="L88" s="4">
        <v>3.2453000000000002E-10</v>
      </c>
      <c r="M88" s="4">
        <v>5.1915999999999999E-10</v>
      </c>
      <c r="N88" s="4">
        <v>6.0000000000000008E-9</v>
      </c>
      <c r="O88">
        <v>6.4818509959752269E-11</v>
      </c>
      <c r="P88">
        <v>1.6090742864226608</v>
      </c>
      <c r="Q88">
        <v>4.6813353586706088E-29</v>
      </c>
      <c r="R88" t="s">
        <v>53</v>
      </c>
      <c r="S88">
        <v>1.0207937260516022</v>
      </c>
      <c r="T88">
        <v>2387.2363683122562</v>
      </c>
      <c r="U88">
        <v>1.1309733552923258E-25</v>
      </c>
      <c r="V88">
        <v>75.587783814229496</v>
      </c>
      <c r="W88">
        <v>0.38025247889328923</v>
      </c>
      <c r="X88">
        <v>1.9741187694224003E-10</v>
      </c>
      <c r="Y88">
        <v>3.2278997303874476E-10</v>
      </c>
      <c r="Z88">
        <v>3.7985677571666155E-10</v>
      </c>
      <c r="AA88">
        <v>3.7985677571666155E-10</v>
      </c>
      <c r="AB88">
        <v>108.44062243218264</v>
      </c>
      <c r="AC88">
        <v>110.56330263784265</v>
      </c>
      <c r="AD88">
        <v>95</v>
      </c>
      <c r="AE88">
        <v>5</v>
      </c>
      <c r="AF88">
        <v>3.2360000000000002</v>
      </c>
    </row>
    <row r="89" spans="1:32" x14ac:dyDescent="0.35">
      <c r="A89" s="15" t="s">
        <v>60</v>
      </c>
      <c r="B89" s="15" t="s">
        <v>58</v>
      </c>
      <c r="C89" s="15">
        <v>5</v>
      </c>
      <c r="D89" s="14">
        <v>10</v>
      </c>
      <c r="E89" s="15">
        <v>10</v>
      </c>
      <c r="F89" s="15">
        <v>15.5902004454343</v>
      </c>
      <c r="G89" s="15" t="s">
        <v>29</v>
      </c>
      <c r="H89" t="s">
        <v>51</v>
      </c>
      <c r="J89" s="4">
        <v>1.5406000000000001E-10</v>
      </c>
      <c r="K89" s="4">
        <v>1</v>
      </c>
      <c r="L89" s="4">
        <v>3.2453000000000002E-10</v>
      </c>
      <c r="M89" s="4">
        <v>5.1915999999999999E-10</v>
      </c>
      <c r="N89" s="4">
        <v>6.0000000000000008E-9</v>
      </c>
      <c r="O89">
        <v>6.4818509959752269E-11</v>
      </c>
      <c r="P89">
        <v>1.6090742864226608</v>
      </c>
      <c r="Q89">
        <v>4.6813353586706088E-29</v>
      </c>
      <c r="R89" t="s">
        <v>53</v>
      </c>
      <c r="S89">
        <v>1.0207937260516022</v>
      </c>
      <c r="T89">
        <v>2387.2363683122562</v>
      </c>
      <c r="U89">
        <v>1.1309733552923258E-25</v>
      </c>
      <c r="V89">
        <v>75.587783814229496</v>
      </c>
      <c r="W89">
        <v>0.38025247889328923</v>
      </c>
      <c r="X89">
        <v>1.9741187694224003E-10</v>
      </c>
      <c r="Y89">
        <v>3.2278997303874476E-10</v>
      </c>
      <c r="Z89">
        <v>3.7985677571666155E-10</v>
      </c>
      <c r="AA89">
        <v>3.7985677571666155E-10</v>
      </c>
      <c r="AB89">
        <v>108.44062243218264</v>
      </c>
      <c r="AC89">
        <v>110.56330263784265</v>
      </c>
      <c r="AD89">
        <v>95</v>
      </c>
      <c r="AE89">
        <v>5</v>
      </c>
      <c r="AF89">
        <v>3.2360000000000002</v>
      </c>
    </row>
    <row r="90" spans="1:32" x14ac:dyDescent="0.35">
      <c r="A90" t="s">
        <v>61</v>
      </c>
      <c r="B90" t="s">
        <v>58</v>
      </c>
      <c r="C90">
        <v>10</v>
      </c>
      <c r="D90" s="11">
        <v>0</v>
      </c>
      <c r="E90">
        <v>10</v>
      </c>
      <c r="F90">
        <v>0</v>
      </c>
      <c r="G90" t="s">
        <v>29</v>
      </c>
      <c r="H90" t="s">
        <v>51</v>
      </c>
      <c r="J90" s="4">
        <v>1.5406000000000001E-10</v>
      </c>
      <c r="K90" s="4">
        <v>1</v>
      </c>
      <c r="L90" s="4">
        <v>3.2267000000000003E-10</v>
      </c>
      <c r="M90" s="4">
        <v>5.1920000000000003E-10</v>
      </c>
      <c r="N90" s="4">
        <v>5.0000000000000001E-9</v>
      </c>
      <c r="O90">
        <v>6.4818509959752269E-11</v>
      </c>
      <c r="P90">
        <v>1.6090742864226608</v>
      </c>
      <c r="Q90">
        <v>4.6813353586706088E-29</v>
      </c>
      <c r="R90" t="s">
        <v>53</v>
      </c>
      <c r="S90">
        <v>1.0148649914019621</v>
      </c>
      <c r="T90">
        <v>1397.3678446010006</v>
      </c>
      <c r="U90">
        <v>6.5449846949787363E-26</v>
      </c>
      <c r="V90">
        <v>75.148772580566899</v>
      </c>
      <c r="W90">
        <v>0.37874386884666311</v>
      </c>
      <c r="X90">
        <v>1.9664381670518746E-10</v>
      </c>
      <c r="Y90">
        <v>3.2255618329481254E-10</v>
      </c>
      <c r="Z90">
        <v>3.7786865383143834E-10</v>
      </c>
      <c r="AA90">
        <v>3.7786865383143834E-10</v>
      </c>
      <c r="AB90">
        <v>108.67220112962107</v>
      </c>
      <c r="AC90">
        <v>110.25828499822924</v>
      </c>
      <c r="AD90">
        <v>90</v>
      </c>
      <c r="AE90">
        <v>10</v>
      </c>
      <c r="AF90">
        <v>3.2450000000000001</v>
      </c>
    </row>
    <row r="91" spans="1:32" x14ac:dyDescent="0.35">
      <c r="A91" t="s">
        <v>61</v>
      </c>
      <c r="B91" t="s">
        <v>58</v>
      </c>
      <c r="C91">
        <v>10</v>
      </c>
      <c r="D91" s="11">
        <v>1</v>
      </c>
      <c r="E91">
        <v>10</v>
      </c>
      <c r="F91">
        <v>0.95025983667408498</v>
      </c>
      <c r="G91" t="s">
        <v>29</v>
      </c>
      <c r="H91" t="s">
        <v>51</v>
      </c>
      <c r="J91" s="4">
        <v>1.5406000000000001E-10</v>
      </c>
      <c r="K91" s="4">
        <v>1</v>
      </c>
      <c r="L91" s="4">
        <v>3.2267000000000003E-10</v>
      </c>
      <c r="M91" s="4">
        <v>5.1920000000000003E-10</v>
      </c>
      <c r="N91" s="4">
        <v>5.0000000000000001E-9</v>
      </c>
      <c r="O91">
        <v>6.4818509959752269E-11</v>
      </c>
      <c r="P91">
        <v>1.6090742864226608</v>
      </c>
      <c r="Q91">
        <v>4.6813353586706088E-29</v>
      </c>
      <c r="R91" t="s">
        <v>53</v>
      </c>
      <c r="S91">
        <v>1.0148649914019621</v>
      </c>
      <c r="T91">
        <v>1397.3678446010006</v>
      </c>
      <c r="U91">
        <v>6.5449846949787363E-26</v>
      </c>
      <c r="V91">
        <v>75.148772580566899</v>
      </c>
      <c r="W91">
        <v>0.37874386884666311</v>
      </c>
      <c r="X91">
        <v>1.9664381670518746E-10</v>
      </c>
      <c r="Y91">
        <v>3.2255618329481254E-10</v>
      </c>
      <c r="Z91">
        <v>3.7786865383143834E-10</v>
      </c>
      <c r="AA91">
        <v>3.7786865383143834E-10</v>
      </c>
      <c r="AB91">
        <v>108.67220112962107</v>
      </c>
      <c r="AC91">
        <v>110.25828499822924</v>
      </c>
      <c r="AD91">
        <v>90</v>
      </c>
      <c r="AE91">
        <v>10</v>
      </c>
      <c r="AF91">
        <v>3.2450000000000001</v>
      </c>
    </row>
    <row r="92" spans="1:32" x14ac:dyDescent="0.35">
      <c r="A92" t="s">
        <v>61</v>
      </c>
      <c r="B92" t="s">
        <v>58</v>
      </c>
      <c r="C92">
        <v>10</v>
      </c>
      <c r="D92" s="11">
        <v>2</v>
      </c>
      <c r="E92">
        <v>10</v>
      </c>
      <c r="F92">
        <v>2.7616926503340702</v>
      </c>
      <c r="G92" t="s">
        <v>29</v>
      </c>
      <c r="H92" t="s">
        <v>51</v>
      </c>
      <c r="J92" s="4">
        <v>1.5406000000000001E-10</v>
      </c>
      <c r="K92" s="4">
        <v>1</v>
      </c>
      <c r="L92" s="4">
        <v>3.2267000000000003E-10</v>
      </c>
      <c r="M92" s="4">
        <v>5.1920000000000003E-10</v>
      </c>
      <c r="N92" s="4">
        <v>5.0000000000000001E-9</v>
      </c>
      <c r="O92">
        <v>6.4818509959752269E-11</v>
      </c>
      <c r="P92">
        <v>1.6090742864226608</v>
      </c>
      <c r="Q92">
        <v>4.6813353586706088E-29</v>
      </c>
      <c r="R92" t="s">
        <v>53</v>
      </c>
      <c r="S92">
        <v>1.0148649914019621</v>
      </c>
      <c r="T92">
        <v>1397.3678446010006</v>
      </c>
      <c r="U92">
        <v>6.5449846949787363E-26</v>
      </c>
      <c r="V92">
        <v>75.148772580566899</v>
      </c>
      <c r="W92">
        <v>0.37874386884666311</v>
      </c>
      <c r="X92">
        <v>1.9664381670518746E-10</v>
      </c>
      <c r="Y92">
        <v>3.2255618329481254E-10</v>
      </c>
      <c r="Z92">
        <v>3.7786865383143834E-10</v>
      </c>
      <c r="AA92">
        <v>3.7786865383143834E-10</v>
      </c>
      <c r="AB92">
        <v>108.67220112962107</v>
      </c>
      <c r="AC92">
        <v>110.25828499822924</v>
      </c>
      <c r="AD92">
        <v>90</v>
      </c>
      <c r="AE92">
        <v>10</v>
      </c>
      <c r="AF92">
        <v>3.2450000000000001</v>
      </c>
    </row>
    <row r="93" spans="1:32" x14ac:dyDescent="0.35">
      <c r="A93" t="s">
        <v>61</v>
      </c>
      <c r="B93" t="s">
        <v>58</v>
      </c>
      <c r="C93">
        <v>10</v>
      </c>
      <c r="D93" s="11">
        <v>3</v>
      </c>
      <c r="E93">
        <v>10</v>
      </c>
      <c r="F93">
        <v>11.0467706013363</v>
      </c>
      <c r="G93" t="s">
        <v>29</v>
      </c>
      <c r="H93" t="s">
        <v>51</v>
      </c>
      <c r="J93" s="4">
        <v>1.5406000000000001E-10</v>
      </c>
      <c r="K93" s="4">
        <v>1</v>
      </c>
      <c r="L93" s="4">
        <v>3.2267000000000003E-10</v>
      </c>
      <c r="M93" s="4">
        <v>5.1920000000000003E-10</v>
      </c>
      <c r="N93" s="4">
        <v>5.0000000000000001E-9</v>
      </c>
      <c r="O93">
        <v>6.4818509959752269E-11</v>
      </c>
      <c r="P93">
        <v>1.6090742864226608</v>
      </c>
      <c r="Q93">
        <v>4.6813353586706088E-29</v>
      </c>
      <c r="R93" t="s">
        <v>53</v>
      </c>
      <c r="S93">
        <v>1.0148649914019621</v>
      </c>
      <c r="T93">
        <v>1397.3678446010006</v>
      </c>
      <c r="U93">
        <v>6.5449846949787363E-26</v>
      </c>
      <c r="V93">
        <v>75.148772580566899</v>
      </c>
      <c r="W93">
        <v>0.37874386884666311</v>
      </c>
      <c r="X93">
        <v>1.9664381670518746E-10</v>
      </c>
      <c r="Y93">
        <v>3.2255618329481254E-10</v>
      </c>
      <c r="Z93">
        <v>3.7786865383143834E-10</v>
      </c>
      <c r="AA93">
        <v>3.7786865383143834E-10</v>
      </c>
      <c r="AB93">
        <v>108.67220112962107</v>
      </c>
      <c r="AC93">
        <v>110.25828499822924</v>
      </c>
      <c r="AD93">
        <v>90</v>
      </c>
      <c r="AE93">
        <v>10</v>
      </c>
      <c r="AF93">
        <v>3.2450000000000001</v>
      </c>
    </row>
    <row r="94" spans="1:32" x14ac:dyDescent="0.35">
      <c r="A94" t="s">
        <v>61</v>
      </c>
      <c r="B94" t="s">
        <v>58</v>
      </c>
      <c r="C94">
        <v>10</v>
      </c>
      <c r="D94" s="11">
        <v>4</v>
      </c>
      <c r="E94">
        <v>10</v>
      </c>
      <c r="F94">
        <v>16.837416481069098</v>
      </c>
      <c r="G94" t="s">
        <v>29</v>
      </c>
      <c r="H94" t="s">
        <v>51</v>
      </c>
      <c r="J94" s="4">
        <v>1.5406000000000001E-10</v>
      </c>
      <c r="K94" s="4">
        <v>1</v>
      </c>
      <c r="L94" s="4">
        <v>3.2267000000000003E-10</v>
      </c>
      <c r="M94" s="4">
        <v>5.1920000000000003E-10</v>
      </c>
      <c r="N94" s="4">
        <v>5.0000000000000001E-9</v>
      </c>
      <c r="O94">
        <v>6.4818509959752269E-11</v>
      </c>
      <c r="P94">
        <v>1.6090742864226608</v>
      </c>
      <c r="Q94">
        <v>4.6813353586706088E-29</v>
      </c>
      <c r="R94" t="s">
        <v>53</v>
      </c>
      <c r="S94">
        <v>1.0148649914019621</v>
      </c>
      <c r="T94">
        <v>1397.3678446010006</v>
      </c>
      <c r="U94">
        <v>6.5449846949787363E-26</v>
      </c>
      <c r="V94">
        <v>75.148772580566899</v>
      </c>
      <c r="W94">
        <v>0.37874386884666311</v>
      </c>
      <c r="X94">
        <v>1.9664381670518746E-10</v>
      </c>
      <c r="Y94">
        <v>3.2255618329481254E-10</v>
      </c>
      <c r="Z94">
        <v>3.7786865383143834E-10</v>
      </c>
      <c r="AA94">
        <v>3.7786865383143834E-10</v>
      </c>
      <c r="AB94">
        <v>108.67220112962107</v>
      </c>
      <c r="AC94">
        <v>110.25828499822924</v>
      </c>
      <c r="AD94">
        <v>90</v>
      </c>
      <c r="AE94">
        <v>10</v>
      </c>
      <c r="AF94">
        <v>3.2450000000000001</v>
      </c>
    </row>
    <row r="95" spans="1:32" x14ac:dyDescent="0.35">
      <c r="A95" t="s">
        <v>61</v>
      </c>
      <c r="B95" t="s">
        <v>58</v>
      </c>
      <c r="C95">
        <v>10</v>
      </c>
      <c r="D95" s="11">
        <v>5</v>
      </c>
      <c r="E95">
        <v>10</v>
      </c>
      <c r="F95">
        <v>20.044543429844001</v>
      </c>
      <c r="G95" t="s">
        <v>29</v>
      </c>
      <c r="H95" t="s">
        <v>51</v>
      </c>
      <c r="J95" s="4">
        <v>1.5406000000000001E-10</v>
      </c>
      <c r="K95" s="4">
        <v>1</v>
      </c>
      <c r="L95" s="4">
        <v>3.2267000000000003E-10</v>
      </c>
      <c r="M95" s="4">
        <v>5.1920000000000003E-10</v>
      </c>
      <c r="N95" s="4">
        <v>5.0000000000000001E-9</v>
      </c>
      <c r="O95">
        <v>6.4818509959752269E-11</v>
      </c>
      <c r="P95">
        <v>1.6090742864226608</v>
      </c>
      <c r="Q95">
        <v>4.6813353586706088E-29</v>
      </c>
      <c r="R95" t="s">
        <v>53</v>
      </c>
      <c r="S95">
        <v>1.0148649914019621</v>
      </c>
      <c r="T95">
        <v>1397.3678446010006</v>
      </c>
      <c r="U95">
        <v>6.5449846949787363E-26</v>
      </c>
      <c r="V95">
        <v>75.148772580566899</v>
      </c>
      <c r="W95">
        <v>0.37874386884666311</v>
      </c>
      <c r="X95">
        <v>1.9664381670518746E-10</v>
      </c>
      <c r="Y95">
        <v>3.2255618329481254E-10</v>
      </c>
      <c r="Z95">
        <v>3.7786865383143834E-10</v>
      </c>
      <c r="AA95">
        <v>3.7786865383143834E-10</v>
      </c>
      <c r="AB95">
        <v>108.67220112962107</v>
      </c>
      <c r="AC95">
        <v>110.25828499822924</v>
      </c>
      <c r="AD95">
        <v>90</v>
      </c>
      <c r="AE95">
        <v>10</v>
      </c>
      <c r="AF95">
        <v>3.2450000000000001</v>
      </c>
    </row>
    <row r="96" spans="1:32" x14ac:dyDescent="0.35">
      <c r="A96" t="s">
        <v>61</v>
      </c>
      <c r="B96" t="s">
        <v>58</v>
      </c>
      <c r="C96">
        <v>10</v>
      </c>
      <c r="D96" s="11">
        <v>6</v>
      </c>
      <c r="E96">
        <v>10</v>
      </c>
      <c r="F96">
        <v>23.786191536748301</v>
      </c>
      <c r="G96" t="s">
        <v>29</v>
      </c>
      <c r="H96" t="s">
        <v>51</v>
      </c>
      <c r="J96" s="4">
        <v>1.5406000000000001E-10</v>
      </c>
      <c r="K96" s="4">
        <v>1</v>
      </c>
      <c r="L96" s="4">
        <v>3.2267000000000003E-10</v>
      </c>
      <c r="M96" s="4">
        <v>5.1920000000000003E-10</v>
      </c>
      <c r="N96" s="4">
        <v>5.0000000000000001E-9</v>
      </c>
      <c r="O96">
        <v>6.4818509959752269E-11</v>
      </c>
      <c r="P96">
        <v>1.6090742864226608</v>
      </c>
      <c r="Q96">
        <v>4.6813353586706088E-29</v>
      </c>
      <c r="R96" t="s">
        <v>53</v>
      </c>
      <c r="S96">
        <v>1.0148649914019621</v>
      </c>
      <c r="T96">
        <v>1397.3678446010006</v>
      </c>
      <c r="U96">
        <v>6.5449846949787363E-26</v>
      </c>
      <c r="V96">
        <v>75.148772580566899</v>
      </c>
      <c r="W96">
        <v>0.37874386884666311</v>
      </c>
      <c r="X96">
        <v>1.9664381670518746E-10</v>
      </c>
      <c r="Y96">
        <v>3.2255618329481254E-10</v>
      </c>
      <c r="Z96">
        <v>3.7786865383143834E-10</v>
      </c>
      <c r="AA96">
        <v>3.7786865383143834E-10</v>
      </c>
      <c r="AB96">
        <v>108.67220112962107</v>
      </c>
      <c r="AC96">
        <v>110.25828499822924</v>
      </c>
      <c r="AD96">
        <v>90</v>
      </c>
      <c r="AE96">
        <v>10</v>
      </c>
      <c r="AF96">
        <v>3.2450000000000001</v>
      </c>
    </row>
    <row r="97" spans="1:32" x14ac:dyDescent="0.35">
      <c r="A97" t="s">
        <v>61</v>
      </c>
      <c r="B97" t="s">
        <v>58</v>
      </c>
      <c r="C97">
        <v>10</v>
      </c>
      <c r="D97" s="11">
        <v>7</v>
      </c>
      <c r="E97">
        <v>10</v>
      </c>
      <c r="F97">
        <v>32.071269487750598</v>
      </c>
      <c r="G97" t="s">
        <v>29</v>
      </c>
      <c r="H97" t="s">
        <v>51</v>
      </c>
      <c r="J97" s="4">
        <v>1.5406000000000001E-10</v>
      </c>
      <c r="K97" s="4">
        <v>1</v>
      </c>
      <c r="L97" s="4">
        <v>3.2267000000000003E-10</v>
      </c>
      <c r="M97" s="4">
        <v>5.1920000000000003E-10</v>
      </c>
      <c r="N97" s="4">
        <v>5.0000000000000001E-9</v>
      </c>
      <c r="O97">
        <v>6.4818509959752269E-11</v>
      </c>
      <c r="P97">
        <v>1.6090742864226608</v>
      </c>
      <c r="Q97">
        <v>4.6813353586706088E-29</v>
      </c>
      <c r="R97" t="s">
        <v>53</v>
      </c>
      <c r="S97">
        <v>1.0148649914019621</v>
      </c>
      <c r="T97">
        <v>1397.3678446010006</v>
      </c>
      <c r="U97">
        <v>6.5449846949787363E-26</v>
      </c>
      <c r="V97">
        <v>75.148772580566899</v>
      </c>
      <c r="W97">
        <v>0.37874386884666311</v>
      </c>
      <c r="X97">
        <v>1.9664381670518746E-10</v>
      </c>
      <c r="Y97">
        <v>3.2255618329481254E-10</v>
      </c>
      <c r="Z97">
        <v>3.7786865383143834E-10</v>
      </c>
      <c r="AA97">
        <v>3.7786865383143834E-10</v>
      </c>
      <c r="AB97">
        <v>108.67220112962107</v>
      </c>
      <c r="AC97">
        <v>110.25828499822924</v>
      </c>
      <c r="AD97">
        <v>90</v>
      </c>
      <c r="AE97">
        <v>10</v>
      </c>
      <c r="AF97">
        <v>3.2450000000000001</v>
      </c>
    </row>
    <row r="98" spans="1:32" x14ac:dyDescent="0.35">
      <c r="A98" t="s">
        <v>61</v>
      </c>
      <c r="B98" t="s">
        <v>58</v>
      </c>
      <c r="C98">
        <v>10</v>
      </c>
      <c r="D98" s="11">
        <v>8</v>
      </c>
      <c r="E98">
        <v>10</v>
      </c>
      <c r="F98">
        <v>40.979955456570202</v>
      </c>
      <c r="G98" t="s">
        <v>29</v>
      </c>
      <c r="H98" t="s">
        <v>51</v>
      </c>
      <c r="J98" s="4">
        <v>1.5406000000000001E-10</v>
      </c>
      <c r="K98" s="4">
        <v>1</v>
      </c>
      <c r="L98" s="4">
        <v>3.2267000000000003E-10</v>
      </c>
      <c r="M98" s="4">
        <v>5.1920000000000003E-10</v>
      </c>
      <c r="N98" s="4">
        <v>5.0000000000000001E-9</v>
      </c>
      <c r="O98">
        <v>6.4818509959752269E-11</v>
      </c>
      <c r="P98">
        <v>1.6090742864226608</v>
      </c>
      <c r="Q98">
        <v>4.6813353586706088E-29</v>
      </c>
      <c r="R98" t="s">
        <v>53</v>
      </c>
      <c r="S98">
        <v>1.0148649914019621</v>
      </c>
      <c r="T98">
        <v>1397.3678446010006</v>
      </c>
      <c r="U98">
        <v>6.5449846949787363E-26</v>
      </c>
      <c r="V98">
        <v>75.148772580566899</v>
      </c>
      <c r="W98">
        <v>0.37874386884666311</v>
      </c>
      <c r="X98">
        <v>1.9664381670518746E-10</v>
      </c>
      <c r="Y98">
        <v>3.2255618329481254E-10</v>
      </c>
      <c r="Z98">
        <v>3.7786865383143834E-10</v>
      </c>
      <c r="AA98">
        <v>3.7786865383143834E-10</v>
      </c>
      <c r="AB98">
        <v>108.67220112962107</v>
      </c>
      <c r="AC98">
        <v>110.25828499822924</v>
      </c>
      <c r="AD98">
        <v>90</v>
      </c>
      <c r="AE98">
        <v>10</v>
      </c>
      <c r="AF98">
        <v>3.2450000000000001</v>
      </c>
    </row>
    <row r="99" spans="1:32" x14ac:dyDescent="0.35">
      <c r="A99" t="s">
        <v>61</v>
      </c>
      <c r="B99" t="s">
        <v>58</v>
      </c>
      <c r="C99">
        <v>10</v>
      </c>
      <c r="D99" s="11">
        <v>9</v>
      </c>
      <c r="E99">
        <v>10</v>
      </c>
      <c r="F99">
        <v>47.750556792872999</v>
      </c>
      <c r="G99" t="s">
        <v>29</v>
      </c>
      <c r="H99" t="s">
        <v>51</v>
      </c>
      <c r="J99" s="4">
        <v>1.5406000000000001E-10</v>
      </c>
      <c r="K99" s="4">
        <v>1</v>
      </c>
      <c r="L99" s="4">
        <v>3.2267000000000003E-10</v>
      </c>
      <c r="M99" s="4">
        <v>5.1920000000000003E-10</v>
      </c>
      <c r="N99" s="4">
        <v>5.0000000000000001E-9</v>
      </c>
      <c r="O99">
        <v>6.4818509959752269E-11</v>
      </c>
      <c r="P99">
        <v>1.6090742864226608</v>
      </c>
      <c r="Q99">
        <v>4.6813353586706088E-29</v>
      </c>
      <c r="R99" t="s">
        <v>53</v>
      </c>
      <c r="S99">
        <v>1.0148649914019621</v>
      </c>
      <c r="T99">
        <v>1397.3678446010006</v>
      </c>
      <c r="U99">
        <v>6.5449846949787363E-26</v>
      </c>
      <c r="V99">
        <v>75.148772580566899</v>
      </c>
      <c r="W99">
        <v>0.37874386884666311</v>
      </c>
      <c r="X99">
        <v>1.9664381670518746E-10</v>
      </c>
      <c r="Y99">
        <v>3.2255618329481254E-10</v>
      </c>
      <c r="Z99">
        <v>3.7786865383143834E-10</v>
      </c>
      <c r="AA99">
        <v>3.7786865383143834E-10</v>
      </c>
      <c r="AB99">
        <v>108.67220112962107</v>
      </c>
      <c r="AC99">
        <v>110.25828499822924</v>
      </c>
      <c r="AD99">
        <v>90</v>
      </c>
      <c r="AE99">
        <v>10</v>
      </c>
      <c r="AF99">
        <v>3.2450000000000001</v>
      </c>
    </row>
    <row r="100" spans="1:32" x14ac:dyDescent="0.35">
      <c r="A100" s="15" t="s">
        <v>61</v>
      </c>
      <c r="B100" s="15" t="s">
        <v>58</v>
      </c>
      <c r="C100" s="15">
        <v>10</v>
      </c>
      <c r="D100" s="14">
        <v>10</v>
      </c>
      <c r="E100" s="15">
        <v>10</v>
      </c>
      <c r="F100" s="15">
        <v>50.155902004454397</v>
      </c>
      <c r="G100" s="15" t="s">
        <v>29</v>
      </c>
      <c r="H100" t="s">
        <v>51</v>
      </c>
      <c r="J100" s="4">
        <v>1.5406000000000001E-10</v>
      </c>
      <c r="K100" s="4">
        <v>1</v>
      </c>
      <c r="L100" s="4">
        <v>3.2267000000000003E-10</v>
      </c>
      <c r="M100" s="4">
        <v>5.1920000000000003E-10</v>
      </c>
      <c r="N100" s="4">
        <v>5.0000000000000001E-9</v>
      </c>
      <c r="O100">
        <v>6.4818509959752269E-11</v>
      </c>
      <c r="P100">
        <v>1.6090742864226608</v>
      </c>
      <c r="Q100">
        <v>4.6813353586706088E-29</v>
      </c>
      <c r="R100" t="s">
        <v>53</v>
      </c>
      <c r="S100">
        <v>1.0148649914019621</v>
      </c>
      <c r="T100">
        <v>1397.3678446010006</v>
      </c>
      <c r="U100">
        <v>6.5449846949787363E-26</v>
      </c>
      <c r="V100">
        <v>75.148772580566899</v>
      </c>
      <c r="W100">
        <v>0.37874386884666311</v>
      </c>
      <c r="X100">
        <v>1.9664381670518746E-10</v>
      </c>
      <c r="Y100">
        <v>3.2255618329481254E-10</v>
      </c>
      <c r="Z100">
        <v>3.7786865383143834E-10</v>
      </c>
      <c r="AA100">
        <v>3.7786865383143834E-10</v>
      </c>
      <c r="AB100">
        <v>108.67220112962107</v>
      </c>
      <c r="AC100">
        <v>110.25828499822924</v>
      </c>
      <c r="AD100">
        <v>90</v>
      </c>
      <c r="AE100">
        <v>10</v>
      </c>
      <c r="AF100">
        <v>3.2450000000000001</v>
      </c>
    </row>
    <row r="101" spans="1:32" x14ac:dyDescent="0.35">
      <c r="A101" t="s">
        <v>62</v>
      </c>
      <c r="B101" t="s">
        <v>63</v>
      </c>
      <c r="C101">
        <v>0</v>
      </c>
      <c r="D101" s="11">
        <v>0</v>
      </c>
      <c r="E101">
        <v>20</v>
      </c>
      <c r="F101">
        <v>0</v>
      </c>
      <c r="G101" t="s">
        <v>29</v>
      </c>
      <c r="H101" t="s">
        <v>51</v>
      </c>
      <c r="J101" s="4">
        <f t="shared" ref="J101:J108" si="22">1.5406*10^-10</f>
        <v>1.5406000000000001E-10</v>
      </c>
      <c r="K101" s="4">
        <v>1</v>
      </c>
      <c r="L101" s="4">
        <f t="shared" ref="L101:L108" si="23">3.2488*10^-10</f>
        <v>3.2488000000000002E-10</v>
      </c>
      <c r="M101" s="4">
        <f t="shared" ref="M101:M108" si="24">5.2056*10^-10</f>
        <v>5.2056000000000001E-10</v>
      </c>
      <c r="N101" s="4">
        <f t="shared" ref="N101:N108" si="25">27*10^-9</f>
        <v>2.7E-8</v>
      </c>
      <c r="O101">
        <f>'[2]Nueva tabla'!$E$10</f>
        <v>6.4818509959752269E-11</v>
      </c>
      <c r="P101">
        <f>'[2]Nueva tabla'!$E$11</f>
        <v>1.6023147008126077</v>
      </c>
      <c r="Q101">
        <f>'[2]Nueva tabla'!$E$12</f>
        <v>4.7581117604711427E-29</v>
      </c>
      <c r="R101" t="str">
        <f>'[2]Nueva tabla'!$E$13</f>
        <v>?</v>
      </c>
      <c r="S101">
        <f>'[2]Nueva tabla'!$E$14</f>
        <v>1.0191463393722133</v>
      </c>
      <c r="T101">
        <f>'[2]Nueva tabla'!$E$15</f>
        <v>216484.66605963136</v>
      </c>
      <c r="U101">
        <f>'[2]Nueva tabla'!$E$16</f>
        <v>1.0305994700101315E-23</v>
      </c>
      <c r="V101">
        <f>'[2]Nueva tabla'!$E$17</f>
        <v>75.465798044722703</v>
      </c>
      <c r="W101">
        <f>'[2]Nueva tabla'!$E$18</f>
        <v>0.37983240763197279</v>
      </c>
      <c r="X101">
        <f>'[2]Nueva tabla'!$E$19</f>
        <v>1.9772555811689976E-10</v>
      </c>
      <c r="Y101">
        <f>'[2]Nueva tabla'!$E$20</f>
        <v>3.2283444188310023E-10</v>
      </c>
      <c r="Z101">
        <f>'[2]Nueva tabla'!$E$21</f>
        <v>3.803188277388322E-10</v>
      </c>
      <c r="AA101">
        <f>'[2]Nueva tabla'!$E$22</f>
        <v>3.803188277388322E-10</v>
      </c>
      <c r="AB101">
        <f>'[2]Nueva tabla'!$E$23</f>
        <v>108.44354142386879</v>
      </c>
      <c r="AC101">
        <f>'[2]Nueva tabla'!$E$24</f>
        <v>110.47905818239519</v>
      </c>
      <c r="AD101">
        <f>'[2]Nueva tabla'!$E$26</f>
        <v>100</v>
      </c>
      <c r="AE101">
        <f>'[2]Nueva tabla'!$E$27</f>
        <v>0</v>
      </c>
      <c r="AF101">
        <f>'[2]Nueva tabla'!$E$28</f>
        <v>3.222</v>
      </c>
    </row>
    <row r="102" spans="1:32" x14ac:dyDescent="0.35">
      <c r="A102" t="s">
        <v>62</v>
      </c>
      <c r="B102" t="s">
        <v>63</v>
      </c>
      <c r="C102">
        <v>0</v>
      </c>
      <c r="D102" s="11">
        <v>1</v>
      </c>
      <c r="E102">
        <v>20</v>
      </c>
      <c r="F102">
        <v>7.6169265033407703</v>
      </c>
      <c r="G102" t="s">
        <v>29</v>
      </c>
      <c r="H102" t="s">
        <v>51</v>
      </c>
      <c r="J102" s="4">
        <f t="shared" si="22"/>
        <v>1.5406000000000001E-10</v>
      </c>
      <c r="K102" s="4">
        <v>1</v>
      </c>
      <c r="L102" s="4">
        <f t="shared" si="23"/>
        <v>3.2488000000000002E-10</v>
      </c>
      <c r="M102" s="4">
        <f t="shared" si="24"/>
        <v>5.2056000000000001E-10</v>
      </c>
      <c r="N102" s="4">
        <f t="shared" si="25"/>
        <v>2.7E-8</v>
      </c>
      <c r="O102">
        <f>'[2]Nueva tabla'!$E$10</f>
        <v>6.4818509959752269E-11</v>
      </c>
      <c r="P102">
        <f>'[2]Nueva tabla'!$E$11</f>
        <v>1.6023147008126077</v>
      </c>
      <c r="Q102">
        <f>'[2]Nueva tabla'!$E$12</f>
        <v>4.7581117604711427E-29</v>
      </c>
      <c r="R102" t="str">
        <f>'[2]Nueva tabla'!$E$13</f>
        <v>?</v>
      </c>
      <c r="S102">
        <f>'[2]Nueva tabla'!$E$14</f>
        <v>1.0191463393722133</v>
      </c>
      <c r="T102">
        <f>'[2]Nueva tabla'!$E$15</f>
        <v>216484.66605963136</v>
      </c>
      <c r="U102">
        <f>'[2]Nueva tabla'!$E$16</f>
        <v>1.0305994700101315E-23</v>
      </c>
      <c r="V102">
        <f>'[2]Nueva tabla'!$E$17</f>
        <v>75.465798044722703</v>
      </c>
      <c r="W102">
        <f>'[2]Nueva tabla'!$E$18</f>
        <v>0.37983240763197279</v>
      </c>
      <c r="X102">
        <f>'[2]Nueva tabla'!$E$19</f>
        <v>1.9772555811689976E-10</v>
      </c>
      <c r="Y102">
        <f>'[2]Nueva tabla'!$E$20</f>
        <v>3.2283444188310023E-10</v>
      </c>
      <c r="Z102">
        <f>'[2]Nueva tabla'!$E$21</f>
        <v>3.803188277388322E-10</v>
      </c>
      <c r="AA102">
        <f>'[2]Nueva tabla'!$E$22</f>
        <v>3.803188277388322E-10</v>
      </c>
      <c r="AB102">
        <f>'[2]Nueva tabla'!$E$23</f>
        <v>108.44354142386879</v>
      </c>
      <c r="AC102">
        <f>'[2]Nueva tabla'!$E$24</f>
        <v>110.47905818239519</v>
      </c>
      <c r="AD102">
        <f>'[2]Nueva tabla'!$E$26</f>
        <v>100</v>
      </c>
      <c r="AE102">
        <f>'[2]Nueva tabla'!$E$27</f>
        <v>0</v>
      </c>
      <c r="AF102">
        <f>'[2]Nueva tabla'!$E$28</f>
        <v>3.222</v>
      </c>
    </row>
    <row r="103" spans="1:32" x14ac:dyDescent="0.35">
      <c r="A103" t="s">
        <v>62</v>
      </c>
      <c r="B103" t="s">
        <v>63</v>
      </c>
      <c r="C103">
        <v>0</v>
      </c>
      <c r="D103" s="11">
        <v>2</v>
      </c>
      <c r="E103">
        <v>20</v>
      </c>
      <c r="F103">
        <v>10.4231625835189</v>
      </c>
      <c r="G103" t="s">
        <v>29</v>
      </c>
      <c r="H103" t="s">
        <v>51</v>
      </c>
      <c r="J103" s="4">
        <f t="shared" si="22"/>
        <v>1.5406000000000001E-10</v>
      </c>
      <c r="K103" s="4">
        <v>1</v>
      </c>
      <c r="L103" s="4">
        <f t="shared" si="23"/>
        <v>3.2488000000000002E-10</v>
      </c>
      <c r="M103" s="4">
        <f t="shared" si="24"/>
        <v>5.2056000000000001E-10</v>
      </c>
      <c r="N103" s="4">
        <f t="shared" si="25"/>
        <v>2.7E-8</v>
      </c>
      <c r="O103">
        <f>'[2]Nueva tabla'!$E$10</f>
        <v>6.4818509959752269E-11</v>
      </c>
      <c r="P103">
        <f>'[2]Nueva tabla'!$E$11</f>
        <v>1.6023147008126077</v>
      </c>
      <c r="Q103">
        <f>'[2]Nueva tabla'!$E$12</f>
        <v>4.7581117604711427E-29</v>
      </c>
      <c r="R103" t="str">
        <f>'[2]Nueva tabla'!$E$13</f>
        <v>?</v>
      </c>
      <c r="S103">
        <f>'[2]Nueva tabla'!$E$14</f>
        <v>1.0191463393722133</v>
      </c>
      <c r="T103">
        <f>'[2]Nueva tabla'!$E$15</f>
        <v>216484.66605963136</v>
      </c>
      <c r="U103">
        <f>'[2]Nueva tabla'!$E$16</f>
        <v>1.0305994700101315E-23</v>
      </c>
      <c r="V103">
        <f>'[2]Nueva tabla'!$E$17</f>
        <v>75.465798044722703</v>
      </c>
      <c r="W103">
        <f>'[2]Nueva tabla'!$E$18</f>
        <v>0.37983240763197279</v>
      </c>
      <c r="X103">
        <f>'[2]Nueva tabla'!$E$19</f>
        <v>1.9772555811689976E-10</v>
      </c>
      <c r="Y103">
        <f>'[2]Nueva tabla'!$E$20</f>
        <v>3.2283444188310023E-10</v>
      </c>
      <c r="Z103">
        <f>'[2]Nueva tabla'!$E$21</f>
        <v>3.803188277388322E-10</v>
      </c>
      <c r="AA103">
        <f>'[2]Nueva tabla'!$E$22</f>
        <v>3.803188277388322E-10</v>
      </c>
      <c r="AB103">
        <f>'[2]Nueva tabla'!$E$23</f>
        <v>108.44354142386879</v>
      </c>
      <c r="AC103">
        <f>'[2]Nueva tabla'!$E$24</f>
        <v>110.47905818239519</v>
      </c>
      <c r="AD103">
        <f>'[2]Nueva tabla'!$E$26</f>
        <v>100</v>
      </c>
      <c r="AE103">
        <f>'[2]Nueva tabla'!$E$27</f>
        <v>0</v>
      </c>
      <c r="AF103">
        <f>'[2]Nueva tabla'!$E$28</f>
        <v>3.222</v>
      </c>
    </row>
    <row r="104" spans="1:32" x14ac:dyDescent="0.35">
      <c r="A104" t="s">
        <v>62</v>
      </c>
      <c r="B104" t="s">
        <v>63</v>
      </c>
      <c r="C104">
        <v>0</v>
      </c>
      <c r="D104" s="11">
        <v>3</v>
      </c>
      <c r="E104">
        <v>20</v>
      </c>
      <c r="F104">
        <v>13.853006681514501</v>
      </c>
      <c r="G104" t="s">
        <v>29</v>
      </c>
      <c r="H104" t="s">
        <v>51</v>
      </c>
      <c r="J104" s="4">
        <f t="shared" si="22"/>
        <v>1.5406000000000001E-10</v>
      </c>
      <c r="K104" s="4">
        <v>1</v>
      </c>
      <c r="L104" s="4">
        <f t="shared" si="23"/>
        <v>3.2488000000000002E-10</v>
      </c>
      <c r="M104" s="4">
        <f t="shared" si="24"/>
        <v>5.2056000000000001E-10</v>
      </c>
      <c r="N104" s="4">
        <f t="shared" si="25"/>
        <v>2.7E-8</v>
      </c>
      <c r="O104">
        <f>'[2]Nueva tabla'!$E$10</f>
        <v>6.4818509959752269E-11</v>
      </c>
      <c r="P104">
        <f>'[2]Nueva tabla'!$E$11</f>
        <v>1.6023147008126077</v>
      </c>
      <c r="Q104">
        <f>'[2]Nueva tabla'!$E$12</f>
        <v>4.7581117604711427E-29</v>
      </c>
      <c r="R104" t="str">
        <f>'[2]Nueva tabla'!$E$13</f>
        <v>?</v>
      </c>
      <c r="S104">
        <f>'[2]Nueva tabla'!$E$14</f>
        <v>1.0191463393722133</v>
      </c>
      <c r="T104">
        <f>'[2]Nueva tabla'!$E$15</f>
        <v>216484.66605963136</v>
      </c>
      <c r="U104">
        <f>'[2]Nueva tabla'!$E$16</f>
        <v>1.0305994700101315E-23</v>
      </c>
      <c r="V104">
        <f>'[2]Nueva tabla'!$E$17</f>
        <v>75.465798044722703</v>
      </c>
      <c r="W104">
        <f>'[2]Nueva tabla'!$E$18</f>
        <v>0.37983240763197279</v>
      </c>
      <c r="X104">
        <f>'[2]Nueva tabla'!$E$19</f>
        <v>1.9772555811689976E-10</v>
      </c>
      <c r="Y104">
        <f>'[2]Nueva tabla'!$E$20</f>
        <v>3.2283444188310023E-10</v>
      </c>
      <c r="Z104">
        <f>'[2]Nueva tabla'!$E$21</f>
        <v>3.803188277388322E-10</v>
      </c>
      <c r="AA104">
        <f>'[2]Nueva tabla'!$E$22</f>
        <v>3.803188277388322E-10</v>
      </c>
      <c r="AB104">
        <f>'[2]Nueva tabla'!$E$23</f>
        <v>108.44354142386879</v>
      </c>
      <c r="AC104">
        <f>'[2]Nueva tabla'!$E$24</f>
        <v>110.47905818239519</v>
      </c>
      <c r="AD104">
        <f>'[2]Nueva tabla'!$E$26</f>
        <v>100</v>
      </c>
      <c r="AE104">
        <f>'[2]Nueva tabla'!$E$27</f>
        <v>0</v>
      </c>
      <c r="AF104">
        <f>'[2]Nueva tabla'!$E$28</f>
        <v>3.222</v>
      </c>
    </row>
    <row r="105" spans="1:32" x14ac:dyDescent="0.35">
      <c r="A105" t="s">
        <v>62</v>
      </c>
      <c r="B105" t="s">
        <v>63</v>
      </c>
      <c r="C105">
        <v>0</v>
      </c>
      <c r="D105" s="11">
        <v>4</v>
      </c>
      <c r="E105">
        <v>20</v>
      </c>
      <c r="F105">
        <v>11.2249443207127</v>
      </c>
      <c r="G105" t="s">
        <v>29</v>
      </c>
      <c r="H105" t="s">
        <v>51</v>
      </c>
      <c r="J105" s="4">
        <f t="shared" si="22"/>
        <v>1.5406000000000001E-10</v>
      </c>
      <c r="K105" s="4">
        <v>1</v>
      </c>
      <c r="L105" s="4">
        <f t="shared" si="23"/>
        <v>3.2488000000000002E-10</v>
      </c>
      <c r="M105" s="4">
        <f t="shared" si="24"/>
        <v>5.2056000000000001E-10</v>
      </c>
      <c r="N105" s="4">
        <f t="shared" si="25"/>
        <v>2.7E-8</v>
      </c>
      <c r="O105">
        <f>'[2]Nueva tabla'!$E$10</f>
        <v>6.4818509959752269E-11</v>
      </c>
      <c r="P105">
        <f>'[2]Nueva tabla'!$E$11</f>
        <v>1.6023147008126077</v>
      </c>
      <c r="Q105">
        <f>'[2]Nueva tabla'!$E$12</f>
        <v>4.7581117604711427E-29</v>
      </c>
      <c r="R105" t="str">
        <f>'[2]Nueva tabla'!$E$13</f>
        <v>?</v>
      </c>
      <c r="S105">
        <f>'[2]Nueva tabla'!$E$14</f>
        <v>1.0191463393722133</v>
      </c>
      <c r="T105">
        <f>'[2]Nueva tabla'!$E$15</f>
        <v>216484.66605963136</v>
      </c>
      <c r="U105">
        <f>'[2]Nueva tabla'!$E$16</f>
        <v>1.0305994700101315E-23</v>
      </c>
      <c r="V105">
        <f>'[2]Nueva tabla'!$E$17</f>
        <v>75.465798044722703</v>
      </c>
      <c r="W105">
        <f>'[2]Nueva tabla'!$E$18</f>
        <v>0.37983240763197279</v>
      </c>
      <c r="X105">
        <f>'[2]Nueva tabla'!$E$19</f>
        <v>1.9772555811689976E-10</v>
      </c>
      <c r="Y105">
        <f>'[2]Nueva tabla'!$E$20</f>
        <v>3.2283444188310023E-10</v>
      </c>
      <c r="Z105">
        <f>'[2]Nueva tabla'!$E$21</f>
        <v>3.803188277388322E-10</v>
      </c>
      <c r="AA105">
        <f>'[2]Nueva tabla'!$E$22</f>
        <v>3.803188277388322E-10</v>
      </c>
      <c r="AB105">
        <f>'[2]Nueva tabla'!$E$23</f>
        <v>108.44354142386879</v>
      </c>
      <c r="AC105">
        <f>'[2]Nueva tabla'!$E$24</f>
        <v>110.47905818239519</v>
      </c>
      <c r="AD105">
        <f>'[2]Nueva tabla'!$E$26</f>
        <v>100</v>
      </c>
      <c r="AE105">
        <f>'[2]Nueva tabla'!$E$27</f>
        <v>0</v>
      </c>
      <c r="AF105">
        <f>'[2]Nueva tabla'!$E$28</f>
        <v>3.222</v>
      </c>
    </row>
    <row r="106" spans="1:32" x14ac:dyDescent="0.35">
      <c r="A106" t="s">
        <v>62</v>
      </c>
      <c r="B106" t="s">
        <v>63</v>
      </c>
      <c r="C106">
        <v>0</v>
      </c>
      <c r="D106" s="11">
        <v>5</v>
      </c>
      <c r="E106">
        <v>20</v>
      </c>
      <c r="F106">
        <v>11.5812917594655</v>
      </c>
      <c r="G106" t="s">
        <v>29</v>
      </c>
      <c r="H106" t="s">
        <v>51</v>
      </c>
      <c r="J106" s="4">
        <f t="shared" si="22"/>
        <v>1.5406000000000001E-10</v>
      </c>
      <c r="K106" s="4">
        <v>1</v>
      </c>
      <c r="L106" s="4">
        <f t="shared" si="23"/>
        <v>3.2488000000000002E-10</v>
      </c>
      <c r="M106" s="4">
        <f t="shared" si="24"/>
        <v>5.2056000000000001E-10</v>
      </c>
      <c r="N106" s="4">
        <f t="shared" si="25"/>
        <v>2.7E-8</v>
      </c>
      <c r="O106">
        <f>'[2]Nueva tabla'!$E$10</f>
        <v>6.4818509959752269E-11</v>
      </c>
      <c r="P106">
        <f>'[2]Nueva tabla'!$E$11</f>
        <v>1.6023147008126077</v>
      </c>
      <c r="Q106">
        <f>'[2]Nueva tabla'!$E$12</f>
        <v>4.7581117604711427E-29</v>
      </c>
      <c r="R106" t="str">
        <f>'[2]Nueva tabla'!$E$13</f>
        <v>?</v>
      </c>
      <c r="S106">
        <f>'[2]Nueva tabla'!$E$14</f>
        <v>1.0191463393722133</v>
      </c>
      <c r="T106">
        <f>'[2]Nueva tabla'!$E$15</f>
        <v>216484.66605963136</v>
      </c>
      <c r="U106">
        <f>'[2]Nueva tabla'!$E$16</f>
        <v>1.0305994700101315E-23</v>
      </c>
      <c r="V106">
        <f>'[2]Nueva tabla'!$E$17</f>
        <v>75.465798044722703</v>
      </c>
      <c r="W106">
        <f>'[2]Nueva tabla'!$E$18</f>
        <v>0.37983240763197279</v>
      </c>
      <c r="X106">
        <f>'[2]Nueva tabla'!$E$19</f>
        <v>1.9772555811689976E-10</v>
      </c>
      <c r="Y106">
        <f>'[2]Nueva tabla'!$E$20</f>
        <v>3.2283444188310023E-10</v>
      </c>
      <c r="Z106">
        <f>'[2]Nueva tabla'!$E$21</f>
        <v>3.803188277388322E-10</v>
      </c>
      <c r="AA106">
        <f>'[2]Nueva tabla'!$E$22</f>
        <v>3.803188277388322E-10</v>
      </c>
      <c r="AB106">
        <f>'[2]Nueva tabla'!$E$23</f>
        <v>108.44354142386879</v>
      </c>
      <c r="AC106">
        <f>'[2]Nueva tabla'!$E$24</f>
        <v>110.47905818239519</v>
      </c>
      <c r="AD106">
        <f>'[2]Nueva tabla'!$E$26</f>
        <v>100</v>
      </c>
      <c r="AE106">
        <f>'[2]Nueva tabla'!$E$27</f>
        <v>0</v>
      </c>
      <c r="AF106">
        <f>'[2]Nueva tabla'!$E$28</f>
        <v>3.222</v>
      </c>
    </row>
    <row r="107" spans="1:32" x14ac:dyDescent="0.35">
      <c r="A107" t="s">
        <v>62</v>
      </c>
      <c r="B107" t="s">
        <v>63</v>
      </c>
      <c r="C107">
        <v>0</v>
      </c>
      <c r="D107" s="11">
        <v>6</v>
      </c>
      <c r="E107">
        <v>20</v>
      </c>
      <c r="F107">
        <v>9.3986636971047108</v>
      </c>
      <c r="G107" t="s">
        <v>29</v>
      </c>
      <c r="H107" t="s">
        <v>51</v>
      </c>
      <c r="J107" s="4">
        <f t="shared" si="22"/>
        <v>1.5406000000000001E-10</v>
      </c>
      <c r="K107" s="4">
        <v>1</v>
      </c>
      <c r="L107" s="4">
        <f t="shared" si="23"/>
        <v>3.2488000000000002E-10</v>
      </c>
      <c r="M107" s="4">
        <f t="shared" si="24"/>
        <v>5.2056000000000001E-10</v>
      </c>
      <c r="N107" s="4">
        <f t="shared" si="25"/>
        <v>2.7E-8</v>
      </c>
      <c r="O107">
        <f>'[2]Nueva tabla'!$E$10</f>
        <v>6.4818509959752269E-11</v>
      </c>
      <c r="P107">
        <f>'[2]Nueva tabla'!$E$11</f>
        <v>1.6023147008126077</v>
      </c>
      <c r="Q107">
        <f>'[2]Nueva tabla'!$E$12</f>
        <v>4.7581117604711427E-29</v>
      </c>
      <c r="R107" t="str">
        <f>'[2]Nueva tabla'!$E$13</f>
        <v>?</v>
      </c>
      <c r="S107">
        <f>'[2]Nueva tabla'!$E$14</f>
        <v>1.0191463393722133</v>
      </c>
      <c r="T107">
        <f>'[2]Nueva tabla'!$E$15</f>
        <v>216484.66605963136</v>
      </c>
      <c r="U107">
        <f>'[2]Nueva tabla'!$E$16</f>
        <v>1.0305994700101315E-23</v>
      </c>
      <c r="V107">
        <f>'[2]Nueva tabla'!$E$17</f>
        <v>75.465798044722703</v>
      </c>
      <c r="W107">
        <f>'[2]Nueva tabla'!$E$18</f>
        <v>0.37983240763197279</v>
      </c>
      <c r="X107">
        <f>'[2]Nueva tabla'!$E$19</f>
        <v>1.9772555811689976E-10</v>
      </c>
      <c r="Y107">
        <f>'[2]Nueva tabla'!$E$20</f>
        <v>3.2283444188310023E-10</v>
      </c>
      <c r="Z107">
        <f>'[2]Nueva tabla'!$E$21</f>
        <v>3.803188277388322E-10</v>
      </c>
      <c r="AA107">
        <f>'[2]Nueva tabla'!$E$22</f>
        <v>3.803188277388322E-10</v>
      </c>
      <c r="AB107">
        <f>'[2]Nueva tabla'!$E$23</f>
        <v>108.44354142386879</v>
      </c>
      <c r="AC107">
        <f>'[2]Nueva tabla'!$E$24</f>
        <v>110.47905818239519</v>
      </c>
      <c r="AD107">
        <f>'[2]Nueva tabla'!$E$26</f>
        <v>100</v>
      </c>
      <c r="AE107">
        <f>'[2]Nueva tabla'!$E$27</f>
        <v>0</v>
      </c>
      <c r="AF107">
        <f>'[2]Nueva tabla'!$E$28</f>
        <v>3.222</v>
      </c>
    </row>
    <row r="108" spans="1:32" x14ac:dyDescent="0.35">
      <c r="A108" t="s">
        <v>62</v>
      </c>
      <c r="B108" t="s">
        <v>63</v>
      </c>
      <c r="C108">
        <v>0</v>
      </c>
      <c r="D108" s="11">
        <v>7</v>
      </c>
      <c r="E108">
        <v>20</v>
      </c>
      <c r="F108">
        <v>13.0066815144766</v>
      </c>
      <c r="G108" t="s">
        <v>29</v>
      </c>
      <c r="H108" t="s">
        <v>51</v>
      </c>
      <c r="J108" s="4">
        <f t="shared" si="22"/>
        <v>1.5406000000000001E-10</v>
      </c>
      <c r="K108" s="4">
        <v>1</v>
      </c>
      <c r="L108" s="4">
        <f t="shared" si="23"/>
        <v>3.2488000000000002E-10</v>
      </c>
      <c r="M108" s="4">
        <f t="shared" si="24"/>
        <v>5.2056000000000001E-10</v>
      </c>
      <c r="N108" s="4">
        <f t="shared" si="25"/>
        <v>2.7E-8</v>
      </c>
      <c r="O108">
        <f>'[2]Nueva tabla'!$E$10</f>
        <v>6.4818509959752269E-11</v>
      </c>
      <c r="P108">
        <f>'[2]Nueva tabla'!$E$11</f>
        <v>1.6023147008126077</v>
      </c>
      <c r="Q108">
        <f>'[2]Nueva tabla'!$E$12</f>
        <v>4.7581117604711427E-29</v>
      </c>
      <c r="R108" t="str">
        <f>'[2]Nueva tabla'!$E$13</f>
        <v>?</v>
      </c>
      <c r="S108">
        <f>'[2]Nueva tabla'!$E$14</f>
        <v>1.0191463393722133</v>
      </c>
      <c r="T108">
        <f>'[2]Nueva tabla'!$E$15</f>
        <v>216484.66605963136</v>
      </c>
      <c r="U108">
        <f>'[2]Nueva tabla'!$E$16</f>
        <v>1.0305994700101315E-23</v>
      </c>
      <c r="V108">
        <f>'[2]Nueva tabla'!$E$17</f>
        <v>75.465798044722703</v>
      </c>
      <c r="W108">
        <f>'[2]Nueva tabla'!$E$18</f>
        <v>0.37983240763197279</v>
      </c>
      <c r="X108">
        <f>'[2]Nueva tabla'!$E$19</f>
        <v>1.9772555811689976E-10</v>
      </c>
      <c r="Y108">
        <f>'[2]Nueva tabla'!$E$20</f>
        <v>3.2283444188310023E-10</v>
      </c>
      <c r="Z108">
        <f>'[2]Nueva tabla'!$E$21</f>
        <v>3.803188277388322E-10</v>
      </c>
      <c r="AA108">
        <f>'[2]Nueva tabla'!$E$22</f>
        <v>3.803188277388322E-10</v>
      </c>
      <c r="AB108">
        <f>'[2]Nueva tabla'!$E$23</f>
        <v>108.44354142386879</v>
      </c>
      <c r="AC108">
        <f>'[2]Nueva tabla'!$E$24</f>
        <v>110.47905818239519</v>
      </c>
      <c r="AD108">
        <f>'[2]Nueva tabla'!$E$26</f>
        <v>100</v>
      </c>
      <c r="AE108">
        <f>'[2]Nueva tabla'!$E$27</f>
        <v>0</v>
      </c>
      <c r="AF108">
        <f>'[2]Nueva tabla'!$E$28</f>
        <v>3.222</v>
      </c>
    </row>
    <row r="109" spans="1:32" x14ac:dyDescent="0.35">
      <c r="A109" t="s">
        <v>62</v>
      </c>
      <c r="B109" t="s">
        <v>63</v>
      </c>
      <c r="C109">
        <v>0</v>
      </c>
      <c r="D109" s="11">
        <v>8</v>
      </c>
      <c r="E109">
        <v>20</v>
      </c>
      <c r="F109">
        <v>12.4721603563474</v>
      </c>
      <c r="G109" t="s">
        <v>29</v>
      </c>
      <c r="H109" t="s">
        <v>51</v>
      </c>
      <c r="J109" s="4">
        <v>1.5406000000000001E-10</v>
      </c>
      <c r="K109" s="4">
        <v>1</v>
      </c>
      <c r="L109" s="4">
        <v>3.2488000000000002E-10</v>
      </c>
      <c r="M109" s="4">
        <v>5.2056000000000001E-10</v>
      </c>
      <c r="N109" s="4">
        <v>2.7E-8</v>
      </c>
      <c r="O109">
        <v>6.4818509959752269E-11</v>
      </c>
      <c r="P109">
        <v>1.6023147008126077</v>
      </c>
      <c r="Q109">
        <v>4.7581117604711427E-29</v>
      </c>
      <c r="R109" t="s">
        <v>53</v>
      </c>
      <c r="S109">
        <v>1.0191463393722133</v>
      </c>
      <c r="T109">
        <v>216484.66605963136</v>
      </c>
      <c r="U109">
        <v>1.0305994700101315E-23</v>
      </c>
      <c r="V109">
        <v>75.465798044722703</v>
      </c>
      <c r="W109">
        <v>0.37983240763197279</v>
      </c>
      <c r="X109">
        <v>1.9772555811689976E-10</v>
      </c>
      <c r="Y109">
        <v>3.2283444188310023E-10</v>
      </c>
      <c r="Z109">
        <v>3.803188277388322E-10</v>
      </c>
      <c r="AA109">
        <v>3.803188277388322E-10</v>
      </c>
      <c r="AB109">
        <v>108.44354142386879</v>
      </c>
      <c r="AC109">
        <v>110.47905818239519</v>
      </c>
      <c r="AD109">
        <v>100</v>
      </c>
      <c r="AE109">
        <v>0</v>
      </c>
      <c r="AF109">
        <v>3.222</v>
      </c>
    </row>
    <row r="110" spans="1:32" x14ac:dyDescent="0.35">
      <c r="A110" t="s">
        <v>62</v>
      </c>
      <c r="B110" t="s">
        <v>63</v>
      </c>
      <c r="C110">
        <v>0</v>
      </c>
      <c r="D110" s="11">
        <v>9</v>
      </c>
      <c r="E110">
        <v>20</v>
      </c>
      <c r="F110">
        <v>12.9621380846325</v>
      </c>
      <c r="G110" t="s">
        <v>29</v>
      </c>
      <c r="H110" t="s">
        <v>51</v>
      </c>
      <c r="J110" s="4">
        <v>1.5406000000000001E-10</v>
      </c>
      <c r="K110" s="4">
        <v>1</v>
      </c>
      <c r="L110" s="4">
        <v>3.2488000000000002E-10</v>
      </c>
      <c r="M110" s="4">
        <v>5.2056000000000001E-10</v>
      </c>
      <c r="N110" s="4">
        <v>2.7E-8</v>
      </c>
      <c r="O110">
        <v>6.4818509959752269E-11</v>
      </c>
      <c r="P110">
        <v>1.6023147008126077</v>
      </c>
      <c r="Q110">
        <v>4.7581117604711427E-29</v>
      </c>
      <c r="R110" t="s">
        <v>53</v>
      </c>
      <c r="S110">
        <v>1.0191463393722133</v>
      </c>
      <c r="T110">
        <v>216484.66605963136</v>
      </c>
      <c r="U110">
        <v>1.0305994700101315E-23</v>
      </c>
      <c r="V110">
        <v>75.465798044722703</v>
      </c>
      <c r="W110">
        <v>0.37983240763197279</v>
      </c>
      <c r="X110">
        <v>1.9772555811689976E-10</v>
      </c>
      <c r="Y110">
        <v>3.2283444188310023E-10</v>
      </c>
      <c r="Z110">
        <v>3.803188277388322E-10</v>
      </c>
      <c r="AA110">
        <v>3.803188277388322E-10</v>
      </c>
      <c r="AB110">
        <v>108.44354142386879</v>
      </c>
      <c r="AC110">
        <v>110.47905818239519</v>
      </c>
      <c r="AD110">
        <v>100</v>
      </c>
      <c r="AE110">
        <v>0</v>
      </c>
      <c r="AF110">
        <v>3.222</v>
      </c>
    </row>
    <row r="111" spans="1:32" x14ac:dyDescent="0.35">
      <c r="A111" t="s">
        <v>62</v>
      </c>
      <c r="B111" t="s">
        <v>63</v>
      </c>
      <c r="C111">
        <v>0</v>
      </c>
      <c r="D111" s="11">
        <v>10</v>
      </c>
      <c r="E111">
        <v>20</v>
      </c>
      <c r="F111">
        <v>12.739420935411999</v>
      </c>
      <c r="G111" t="s">
        <v>29</v>
      </c>
      <c r="H111" t="s">
        <v>51</v>
      </c>
      <c r="J111" s="4">
        <f t="shared" ref="J111:J120" si="26">1.5406*10^-10</f>
        <v>1.5406000000000001E-10</v>
      </c>
      <c r="K111" s="4">
        <v>1</v>
      </c>
      <c r="L111" s="4">
        <f t="shared" ref="L111" si="27">3.2488*10^-10</f>
        <v>3.2488000000000002E-10</v>
      </c>
      <c r="M111" s="4">
        <f t="shared" ref="M111" si="28">5.2056*10^-10</f>
        <v>5.2056000000000001E-10</v>
      </c>
      <c r="N111" s="4">
        <f t="shared" ref="N111" si="29">27*10^-9</f>
        <v>2.7E-8</v>
      </c>
      <c r="O111">
        <f>'[2]Nueva tabla'!$E$10</f>
        <v>6.4818509959752269E-11</v>
      </c>
      <c r="P111">
        <f>'[2]Nueva tabla'!$E$11</f>
        <v>1.6023147008126077</v>
      </c>
      <c r="Q111">
        <f>'[2]Nueva tabla'!$E$12</f>
        <v>4.7581117604711427E-29</v>
      </c>
      <c r="R111" t="str">
        <f>'[2]Nueva tabla'!$E$13</f>
        <v>?</v>
      </c>
      <c r="S111">
        <f>'[2]Nueva tabla'!$E$14</f>
        <v>1.0191463393722133</v>
      </c>
      <c r="T111">
        <f>'[2]Nueva tabla'!$E$15</f>
        <v>216484.66605963136</v>
      </c>
      <c r="U111">
        <f>'[2]Nueva tabla'!$E$16</f>
        <v>1.0305994700101315E-23</v>
      </c>
      <c r="V111">
        <f>'[2]Nueva tabla'!$E$17</f>
        <v>75.465798044722703</v>
      </c>
      <c r="W111">
        <f>'[2]Nueva tabla'!$E$18</f>
        <v>0.37983240763197279</v>
      </c>
      <c r="X111">
        <f>'[2]Nueva tabla'!$E$19</f>
        <v>1.9772555811689976E-10</v>
      </c>
      <c r="Y111">
        <f>'[2]Nueva tabla'!$E$20</f>
        <v>3.2283444188310023E-10</v>
      </c>
      <c r="Z111">
        <f>'[2]Nueva tabla'!$E$21</f>
        <v>3.803188277388322E-10</v>
      </c>
      <c r="AA111">
        <f>'[2]Nueva tabla'!$E$22</f>
        <v>3.803188277388322E-10</v>
      </c>
      <c r="AB111">
        <f>'[2]Nueva tabla'!$E$23</f>
        <v>108.44354142386879</v>
      </c>
      <c r="AC111">
        <f>'[2]Nueva tabla'!$E$24</f>
        <v>110.47905818239519</v>
      </c>
      <c r="AD111">
        <f>'[2]Nueva tabla'!$E$26</f>
        <v>100</v>
      </c>
      <c r="AE111">
        <f>'[2]Nueva tabla'!$E$27</f>
        <v>0</v>
      </c>
      <c r="AF111">
        <f>'[2]Nueva tabla'!$E$28</f>
        <v>3.222</v>
      </c>
    </row>
    <row r="112" spans="1:32" x14ac:dyDescent="0.35">
      <c r="A112" s="15" t="s">
        <v>64</v>
      </c>
      <c r="B112" s="15" t="s">
        <v>63</v>
      </c>
      <c r="C112" s="15">
        <v>1</v>
      </c>
      <c r="D112" s="14">
        <v>0</v>
      </c>
      <c r="E112" s="15">
        <v>20</v>
      </c>
      <c r="F112" s="15">
        <v>0</v>
      </c>
      <c r="G112" s="15" t="s">
        <v>29</v>
      </c>
      <c r="H112" t="s">
        <v>51</v>
      </c>
      <c r="J112" s="4">
        <f t="shared" si="26"/>
        <v>1.5406000000000001E-10</v>
      </c>
      <c r="K112" s="4">
        <v>1</v>
      </c>
      <c r="L112" s="4">
        <f t="shared" ref="L112:L120" si="30">3.2486*10^-10</f>
        <v>3.2486E-10</v>
      </c>
      <c r="M112" s="4">
        <f t="shared" ref="M112:M120" si="31">5.205*10^-10</f>
        <v>5.2050000000000001E-10</v>
      </c>
      <c r="N112" s="4">
        <f t="shared" ref="N112:N120" si="32">23*10^-9</f>
        <v>2.3000000000000001E-8</v>
      </c>
      <c r="O112">
        <f>'[2]Nueva tabla'!$F$10</f>
        <v>6.4818509959752269E-11</v>
      </c>
      <c r="P112">
        <f>'[2]Nueva tabla'!$F$11</f>
        <v>1.6022286523425475</v>
      </c>
      <c r="Q112">
        <f>'[2]Nueva tabla'!$F$12</f>
        <v>4.75697759367588E-29</v>
      </c>
      <c r="R112" t="str">
        <f>'[2]Nueva tabla'!$F$13</f>
        <v>?</v>
      </c>
      <c r="S112">
        <f>'[2]Nueva tabla'!$F$14</f>
        <v>1.0192010731226939</v>
      </c>
      <c r="T112">
        <f>'[2]Nueva tabla'!$F$15</f>
        <v>133851.3909139476</v>
      </c>
      <c r="U112">
        <f>'[2]Nueva tabla'!$E$16</f>
        <v>1.0305994700101315E-23</v>
      </c>
      <c r="V112">
        <f>'[2]Nueva tabla'!$F$17</f>
        <v>75.469850972158554</v>
      </c>
      <c r="W112">
        <f>'[2]Nueva tabla'!$F$18</f>
        <v>0.37984635343180634</v>
      </c>
      <c r="X112">
        <f>'[2]Nueva tabla'!$F$19</f>
        <v>1.977100269612552E-10</v>
      </c>
      <c r="Y112">
        <f>'[2]Nueva tabla'!$F$20</f>
        <v>3.2278997303874476E-10</v>
      </c>
      <c r="Z112">
        <f>'[2]Nueva tabla'!$F$21</f>
        <v>3.8029366857866599E-10</v>
      </c>
      <c r="AA112">
        <f>'[2]Nueva tabla'!$F$22</f>
        <v>3.8029366857866599E-10</v>
      </c>
      <c r="AB112">
        <f>'[2]Nueva tabla'!$F$23</f>
        <v>108.44062243218264</v>
      </c>
      <c r="AC112">
        <f>'[2]Nueva tabla'!$F$24</f>
        <v>110.4818634644936</v>
      </c>
      <c r="AD112">
        <f>'[2]Nueva tabla'!$F$26</f>
        <v>99</v>
      </c>
      <c r="AE112">
        <f>'[2]Nueva tabla'!$F$27</f>
        <v>1</v>
      </c>
      <c r="AF112">
        <f>'[2]Nueva tabla'!$F$28</f>
        <v>3.2069999999999999</v>
      </c>
    </row>
    <row r="113" spans="1:32" x14ac:dyDescent="0.35">
      <c r="A113" t="s">
        <v>64</v>
      </c>
      <c r="B113" t="s">
        <v>63</v>
      </c>
      <c r="C113">
        <v>1</v>
      </c>
      <c r="D113" s="11">
        <v>1</v>
      </c>
      <c r="E113">
        <v>20</v>
      </c>
      <c r="F113">
        <v>0.44543429844097998</v>
      </c>
      <c r="G113" t="s">
        <v>29</v>
      </c>
      <c r="H113" t="s">
        <v>51</v>
      </c>
      <c r="J113" s="4">
        <f t="shared" si="26"/>
        <v>1.5406000000000001E-10</v>
      </c>
      <c r="K113" s="4">
        <v>1</v>
      </c>
      <c r="L113" s="4">
        <f t="shared" si="30"/>
        <v>3.2486E-10</v>
      </c>
      <c r="M113" s="4">
        <f t="shared" si="31"/>
        <v>5.2050000000000001E-10</v>
      </c>
      <c r="N113" s="4">
        <f t="shared" si="32"/>
        <v>2.3000000000000001E-8</v>
      </c>
      <c r="O113">
        <f>'[2]Nueva tabla'!$F$10</f>
        <v>6.4818509959752269E-11</v>
      </c>
      <c r="P113">
        <f>'[2]Nueva tabla'!$F$11</f>
        <v>1.6022286523425475</v>
      </c>
      <c r="Q113">
        <f>'[2]Nueva tabla'!$F$12</f>
        <v>4.75697759367588E-29</v>
      </c>
      <c r="R113" t="str">
        <f>'[2]Nueva tabla'!$F$13</f>
        <v>?</v>
      </c>
      <c r="S113">
        <f>'[2]Nueva tabla'!$F$14</f>
        <v>1.0192010731226939</v>
      </c>
      <c r="T113">
        <f>'[2]Nueva tabla'!$F$15</f>
        <v>133851.3909139476</v>
      </c>
      <c r="U113">
        <f>'[2]Nueva tabla'!$E$16</f>
        <v>1.0305994700101315E-23</v>
      </c>
      <c r="V113">
        <f>'[2]Nueva tabla'!$F$17</f>
        <v>75.469850972158554</v>
      </c>
      <c r="W113">
        <f>'[2]Nueva tabla'!$F$18</f>
        <v>0.37984635343180634</v>
      </c>
      <c r="X113">
        <f>'[2]Nueva tabla'!$F$19</f>
        <v>1.977100269612552E-10</v>
      </c>
      <c r="Y113">
        <f>'[2]Nueva tabla'!$F$20</f>
        <v>3.2278997303874476E-10</v>
      </c>
      <c r="Z113">
        <f>'[2]Nueva tabla'!$F$21</f>
        <v>3.8029366857866599E-10</v>
      </c>
      <c r="AA113">
        <f>'[2]Nueva tabla'!$F$22</f>
        <v>3.8029366857866599E-10</v>
      </c>
      <c r="AB113">
        <f>'[2]Nueva tabla'!$F$23</f>
        <v>108.44062243218264</v>
      </c>
      <c r="AC113">
        <f>'[2]Nueva tabla'!$F$24</f>
        <v>110.4818634644936</v>
      </c>
      <c r="AD113">
        <f>'[2]Nueva tabla'!$F$26</f>
        <v>99</v>
      </c>
      <c r="AE113">
        <f>'[2]Nueva tabla'!$F$27</f>
        <v>1</v>
      </c>
      <c r="AF113">
        <f>'[2]Nueva tabla'!$F$28</f>
        <v>3.2069999999999999</v>
      </c>
    </row>
    <row r="114" spans="1:32" x14ac:dyDescent="0.35">
      <c r="A114" t="s">
        <v>64</v>
      </c>
      <c r="B114" t="s">
        <v>63</v>
      </c>
      <c r="C114">
        <v>1</v>
      </c>
      <c r="D114" s="11">
        <v>2</v>
      </c>
      <c r="E114">
        <v>20</v>
      </c>
      <c r="F114">
        <v>8.7008166295471394</v>
      </c>
      <c r="G114" t="s">
        <v>29</v>
      </c>
      <c r="H114" t="s">
        <v>51</v>
      </c>
      <c r="J114" s="4">
        <f t="shared" si="26"/>
        <v>1.5406000000000001E-10</v>
      </c>
      <c r="K114" s="4">
        <v>1</v>
      </c>
      <c r="L114" s="4">
        <f t="shared" si="30"/>
        <v>3.2486E-10</v>
      </c>
      <c r="M114" s="4">
        <f t="shared" si="31"/>
        <v>5.2050000000000001E-10</v>
      </c>
      <c r="N114" s="4">
        <f t="shared" si="32"/>
        <v>2.3000000000000001E-8</v>
      </c>
      <c r="O114">
        <f>'[2]Nueva tabla'!$F$10</f>
        <v>6.4818509959752269E-11</v>
      </c>
      <c r="P114">
        <f>'[2]Nueva tabla'!$F$11</f>
        <v>1.6022286523425475</v>
      </c>
      <c r="Q114">
        <f>'[2]Nueva tabla'!$F$12</f>
        <v>4.75697759367588E-29</v>
      </c>
      <c r="R114" t="str">
        <f>'[2]Nueva tabla'!$F$13</f>
        <v>?</v>
      </c>
      <c r="S114">
        <f>'[2]Nueva tabla'!$F$14</f>
        <v>1.0192010731226939</v>
      </c>
      <c r="T114">
        <f>'[2]Nueva tabla'!$F$15</f>
        <v>133851.3909139476</v>
      </c>
      <c r="U114">
        <f>'[2]Nueva tabla'!$E$16</f>
        <v>1.0305994700101315E-23</v>
      </c>
      <c r="V114">
        <f>'[2]Nueva tabla'!$F$17</f>
        <v>75.469850972158554</v>
      </c>
      <c r="W114">
        <f>'[2]Nueva tabla'!$F$18</f>
        <v>0.37984635343180634</v>
      </c>
      <c r="X114">
        <f>'[2]Nueva tabla'!$F$19</f>
        <v>1.977100269612552E-10</v>
      </c>
      <c r="Y114">
        <f>'[2]Nueva tabla'!$F$20</f>
        <v>3.2278997303874476E-10</v>
      </c>
      <c r="Z114">
        <f>'[2]Nueva tabla'!$F$21</f>
        <v>3.8029366857866599E-10</v>
      </c>
      <c r="AA114">
        <f>'[2]Nueva tabla'!$F$22</f>
        <v>3.8029366857866599E-10</v>
      </c>
      <c r="AB114">
        <f>'[2]Nueva tabla'!$F$23</f>
        <v>108.44062243218264</v>
      </c>
      <c r="AC114">
        <f>'[2]Nueva tabla'!$F$24</f>
        <v>110.4818634644936</v>
      </c>
      <c r="AD114">
        <f>'[2]Nueva tabla'!$F$26</f>
        <v>99</v>
      </c>
      <c r="AE114">
        <f>'[2]Nueva tabla'!$F$27</f>
        <v>1</v>
      </c>
      <c r="AF114">
        <f>'[2]Nueva tabla'!$F$28</f>
        <v>3.2069999999999999</v>
      </c>
    </row>
    <row r="115" spans="1:32" x14ac:dyDescent="0.35">
      <c r="A115" t="s">
        <v>64</v>
      </c>
      <c r="B115" t="s">
        <v>63</v>
      </c>
      <c r="C115">
        <v>1</v>
      </c>
      <c r="D115" s="11">
        <v>3</v>
      </c>
      <c r="E115">
        <v>20</v>
      </c>
      <c r="F115">
        <v>8.3147735708982893</v>
      </c>
      <c r="G115" t="s">
        <v>29</v>
      </c>
      <c r="H115" t="s">
        <v>51</v>
      </c>
      <c r="J115" s="4">
        <f t="shared" si="26"/>
        <v>1.5406000000000001E-10</v>
      </c>
      <c r="K115" s="4">
        <v>1</v>
      </c>
      <c r="L115" s="4">
        <f t="shared" si="30"/>
        <v>3.2486E-10</v>
      </c>
      <c r="M115" s="4">
        <f t="shared" si="31"/>
        <v>5.2050000000000001E-10</v>
      </c>
      <c r="N115" s="4">
        <f t="shared" si="32"/>
        <v>2.3000000000000001E-8</v>
      </c>
      <c r="O115">
        <f>'[2]Nueva tabla'!$F$10</f>
        <v>6.4818509959752269E-11</v>
      </c>
      <c r="P115">
        <f>'[2]Nueva tabla'!$F$11</f>
        <v>1.6022286523425475</v>
      </c>
      <c r="Q115">
        <f>'[2]Nueva tabla'!$F$12</f>
        <v>4.75697759367588E-29</v>
      </c>
      <c r="R115" t="str">
        <f>'[2]Nueva tabla'!$F$13</f>
        <v>?</v>
      </c>
      <c r="S115">
        <f>'[2]Nueva tabla'!$F$14</f>
        <v>1.0192010731226939</v>
      </c>
      <c r="T115">
        <f>'[2]Nueva tabla'!$F$15</f>
        <v>133851.3909139476</v>
      </c>
      <c r="U115">
        <f>'[2]Nueva tabla'!$E$16</f>
        <v>1.0305994700101315E-23</v>
      </c>
      <c r="V115">
        <f>'[2]Nueva tabla'!$F$17</f>
        <v>75.469850972158554</v>
      </c>
      <c r="W115">
        <f>'[2]Nueva tabla'!$F$18</f>
        <v>0.37984635343180634</v>
      </c>
      <c r="X115">
        <f>'[2]Nueva tabla'!$F$19</f>
        <v>1.977100269612552E-10</v>
      </c>
      <c r="Y115">
        <f>'[2]Nueva tabla'!$F$20</f>
        <v>3.2278997303874476E-10</v>
      </c>
      <c r="Z115">
        <f>'[2]Nueva tabla'!$F$21</f>
        <v>3.8029366857866599E-10</v>
      </c>
      <c r="AA115">
        <f>'[2]Nueva tabla'!$F$22</f>
        <v>3.8029366857866599E-10</v>
      </c>
      <c r="AB115">
        <f>'[2]Nueva tabla'!$F$23</f>
        <v>108.44062243218264</v>
      </c>
      <c r="AC115">
        <f>'[2]Nueva tabla'!$F$24</f>
        <v>110.4818634644936</v>
      </c>
      <c r="AD115">
        <f>'[2]Nueva tabla'!$F$26</f>
        <v>99</v>
      </c>
      <c r="AE115">
        <f>'[2]Nueva tabla'!$F$27</f>
        <v>1</v>
      </c>
      <c r="AF115">
        <f>'[2]Nueva tabla'!$F$28</f>
        <v>3.2069999999999999</v>
      </c>
    </row>
    <row r="116" spans="1:32" x14ac:dyDescent="0.35">
      <c r="A116" t="s">
        <v>64</v>
      </c>
      <c r="B116" t="s">
        <v>63</v>
      </c>
      <c r="C116">
        <v>1</v>
      </c>
      <c r="D116" s="11">
        <v>4</v>
      </c>
      <c r="E116">
        <v>20</v>
      </c>
      <c r="F116">
        <v>9.3541202672605905</v>
      </c>
      <c r="G116" t="s">
        <v>29</v>
      </c>
      <c r="H116" t="s">
        <v>51</v>
      </c>
      <c r="J116" s="4">
        <f t="shared" si="26"/>
        <v>1.5406000000000001E-10</v>
      </c>
      <c r="K116" s="4">
        <v>1</v>
      </c>
      <c r="L116" s="4">
        <f t="shared" si="30"/>
        <v>3.2486E-10</v>
      </c>
      <c r="M116" s="4">
        <f t="shared" si="31"/>
        <v>5.2050000000000001E-10</v>
      </c>
      <c r="N116" s="4">
        <f t="shared" si="32"/>
        <v>2.3000000000000001E-8</v>
      </c>
      <c r="O116">
        <f>'[2]Nueva tabla'!$F$10</f>
        <v>6.4818509959752269E-11</v>
      </c>
      <c r="P116">
        <f>'[2]Nueva tabla'!$F$11</f>
        <v>1.6022286523425475</v>
      </c>
      <c r="Q116">
        <f>'[2]Nueva tabla'!$F$12</f>
        <v>4.75697759367588E-29</v>
      </c>
      <c r="R116" t="str">
        <f>'[2]Nueva tabla'!$F$13</f>
        <v>?</v>
      </c>
      <c r="S116">
        <f>'[2]Nueva tabla'!$F$14</f>
        <v>1.0192010731226939</v>
      </c>
      <c r="T116">
        <f>'[2]Nueva tabla'!$F$15</f>
        <v>133851.3909139476</v>
      </c>
      <c r="U116">
        <f>'[2]Nueva tabla'!$E$16</f>
        <v>1.0305994700101315E-23</v>
      </c>
      <c r="V116">
        <f>'[2]Nueva tabla'!$F$17</f>
        <v>75.469850972158554</v>
      </c>
      <c r="W116">
        <f>'[2]Nueva tabla'!$F$18</f>
        <v>0.37984635343180634</v>
      </c>
      <c r="X116">
        <f>'[2]Nueva tabla'!$F$19</f>
        <v>1.977100269612552E-10</v>
      </c>
      <c r="Y116">
        <f>'[2]Nueva tabla'!$F$20</f>
        <v>3.2278997303874476E-10</v>
      </c>
      <c r="Z116">
        <f>'[2]Nueva tabla'!$F$21</f>
        <v>3.8029366857866599E-10</v>
      </c>
      <c r="AA116">
        <f>'[2]Nueva tabla'!$F$22</f>
        <v>3.8029366857866599E-10</v>
      </c>
      <c r="AB116">
        <f>'[2]Nueva tabla'!$F$23</f>
        <v>108.44062243218264</v>
      </c>
      <c r="AC116">
        <f>'[2]Nueva tabla'!$F$24</f>
        <v>110.4818634644936</v>
      </c>
      <c r="AD116">
        <f>'[2]Nueva tabla'!$F$26</f>
        <v>99</v>
      </c>
      <c r="AE116">
        <f>'[2]Nueva tabla'!$F$27</f>
        <v>1</v>
      </c>
      <c r="AF116">
        <f>'[2]Nueva tabla'!$F$28</f>
        <v>3.2069999999999999</v>
      </c>
    </row>
    <row r="117" spans="1:32" x14ac:dyDescent="0.35">
      <c r="A117" t="s">
        <v>64</v>
      </c>
      <c r="B117" t="s">
        <v>63</v>
      </c>
      <c r="C117">
        <v>1</v>
      </c>
      <c r="D117" s="11">
        <v>5</v>
      </c>
      <c r="E117">
        <v>20</v>
      </c>
      <c r="F117">
        <v>15.1447661469933</v>
      </c>
      <c r="G117" t="s">
        <v>29</v>
      </c>
      <c r="H117" t="s">
        <v>51</v>
      </c>
      <c r="J117" s="4">
        <f t="shared" si="26"/>
        <v>1.5406000000000001E-10</v>
      </c>
      <c r="K117" s="4">
        <v>1</v>
      </c>
      <c r="L117" s="4">
        <f t="shared" si="30"/>
        <v>3.2486E-10</v>
      </c>
      <c r="M117" s="4">
        <f t="shared" si="31"/>
        <v>5.2050000000000001E-10</v>
      </c>
      <c r="N117" s="4">
        <f t="shared" si="32"/>
        <v>2.3000000000000001E-8</v>
      </c>
      <c r="O117">
        <f>'[2]Nueva tabla'!$F$10</f>
        <v>6.4818509959752269E-11</v>
      </c>
      <c r="P117">
        <f>'[2]Nueva tabla'!$F$11</f>
        <v>1.6022286523425475</v>
      </c>
      <c r="Q117">
        <f>'[2]Nueva tabla'!$F$12</f>
        <v>4.75697759367588E-29</v>
      </c>
      <c r="R117" t="str">
        <f>'[2]Nueva tabla'!$F$13</f>
        <v>?</v>
      </c>
      <c r="S117">
        <f>'[2]Nueva tabla'!$F$14</f>
        <v>1.0192010731226939</v>
      </c>
      <c r="T117">
        <f>'[2]Nueva tabla'!$F$15</f>
        <v>133851.3909139476</v>
      </c>
      <c r="U117">
        <f>'[2]Nueva tabla'!$E$16</f>
        <v>1.0305994700101315E-23</v>
      </c>
      <c r="V117">
        <f>'[2]Nueva tabla'!$F$17</f>
        <v>75.469850972158554</v>
      </c>
      <c r="W117">
        <f>'[2]Nueva tabla'!$F$18</f>
        <v>0.37984635343180634</v>
      </c>
      <c r="X117">
        <f>'[2]Nueva tabla'!$F$19</f>
        <v>1.977100269612552E-10</v>
      </c>
      <c r="Y117">
        <f>'[2]Nueva tabla'!$F$20</f>
        <v>3.2278997303874476E-10</v>
      </c>
      <c r="Z117">
        <f>'[2]Nueva tabla'!$F$21</f>
        <v>3.8029366857866599E-10</v>
      </c>
      <c r="AA117">
        <f>'[2]Nueva tabla'!$F$22</f>
        <v>3.8029366857866599E-10</v>
      </c>
      <c r="AB117">
        <f>'[2]Nueva tabla'!$F$23</f>
        <v>108.44062243218264</v>
      </c>
      <c r="AC117">
        <f>'[2]Nueva tabla'!$F$24</f>
        <v>110.4818634644936</v>
      </c>
      <c r="AD117">
        <f>'[2]Nueva tabla'!$F$26</f>
        <v>99</v>
      </c>
      <c r="AE117">
        <f>'[2]Nueva tabla'!$F$27</f>
        <v>1</v>
      </c>
      <c r="AF117">
        <f>'[2]Nueva tabla'!$F$28</f>
        <v>3.2069999999999999</v>
      </c>
    </row>
    <row r="118" spans="1:32" x14ac:dyDescent="0.35">
      <c r="A118" t="s">
        <v>64</v>
      </c>
      <c r="B118" t="s">
        <v>63</v>
      </c>
      <c r="C118">
        <v>1</v>
      </c>
      <c r="D118" s="11">
        <v>6</v>
      </c>
      <c r="E118">
        <v>20</v>
      </c>
      <c r="F118">
        <v>19.7772828507795</v>
      </c>
      <c r="G118" t="s">
        <v>29</v>
      </c>
      <c r="H118" t="s">
        <v>51</v>
      </c>
      <c r="J118" s="4">
        <f t="shared" si="26"/>
        <v>1.5406000000000001E-10</v>
      </c>
      <c r="K118" s="4">
        <v>1</v>
      </c>
      <c r="L118" s="4">
        <f t="shared" si="30"/>
        <v>3.2486E-10</v>
      </c>
      <c r="M118" s="4">
        <f t="shared" si="31"/>
        <v>5.2050000000000001E-10</v>
      </c>
      <c r="N118" s="4">
        <f t="shared" si="32"/>
        <v>2.3000000000000001E-8</v>
      </c>
      <c r="O118">
        <f>'[2]Nueva tabla'!$F$10</f>
        <v>6.4818509959752269E-11</v>
      </c>
      <c r="P118">
        <f>'[2]Nueva tabla'!$F$11</f>
        <v>1.6022286523425475</v>
      </c>
      <c r="Q118">
        <f>'[2]Nueva tabla'!$F$12</f>
        <v>4.75697759367588E-29</v>
      </c>
      <c r="R118" t="str">
        <f>'[2]Nueva tabla'!$F$13</f>
        <v>?</v>
      </c>
      <c r="S118">
        <f>'[2]Nueva tabla'!$F$14</f>
        <v>1.0192010731226939</v>
      </c>
      <c r="T118">
        <f>'[2]Nueva tabla'!$F$15</f>
        <v>133851.3909139476</v>
      </c>
      <c r="U118">
        <f>'[2]Nueva tabla'!$E$16</f>
        <v>1.0305994700101315E-23</v>
      </c>
      <c r="V118">
        <f>'[2]Nueva tabla'!$F$17</f>
        <v>75.469850972158554</v>
      </c>
      <c r="W118">
        <f>'[2]Nueva tabla'!$F$18</f>
        <v>0.37984635343180634</v>
      </c>
      <c r="X118">
        <f>'[2]Nueva tabla'!$F$19</f>
        <v>1.977100269612552E-10</v>
      </c>
      <c r="Y118">
        <f>'[2]Nueva tabla'!$F$20</f>
        <v>3.2278997303874476E-10</v>
      </c>
      <c r="Z118">
        <f>'[2]Nueva tabla'!$F$21</f>
        <v>3.8029366857866599E-10</v>
      </c>
      <c r="AA118">
        <f>'[2]Nueva tabla'!$F$22</f>
        <v>3.8029366857866599E-10</v>
      </c>
      <c r="AB118">
        <f>'[2]Nueva tabla'!$F$23</f>
        <v>108.44062243218264</v>
      </c>
      <c r="AC118">
        <f>'[2]Nueva tabla'!$F$24</f>
        <v>110.4818634644936</v>
      </c>
      <c r="AD118">
        <f>'[2]Nueva tabla'!$F$26</f>
        <v>99</v>
      </c>
      <c r="AE118">
        <f>'[2]Nueva tabla'!$F$27</f>
        <v>1</v>
      </c>
      <c r="AF118">
        <f>'[2]Nueva tabla'!$F$28</f>
        <v>3.2069999999999999</v>
      </c>
    </row>
    <row r="119" spans="1:32" x14ac:dyDescent="0.35">
      <c r="A119" t="s">
        <v>64</v>
      </c>
      <c r="B119" t="s">
        <v>63</v>
      </c>
      <c r="C119">
        <v>1</v>
      </c>
      <c r="D119" s="11">
        <v>7</v>
      </c>
      <c r="E119">
        <v>20</v>
      </c>
      <c r="F119">
        <v>20.133630289532299</v>
      </c>
      <c r="G119" t="s">
        <v>29</v>
      </c>
      <c r="H119" t="s">
        <v>51</v>
      </c>
      <c r="J119" s="4">
        <f t="shared" si="26"/>
        <v>1.5406000000000001E-10</v>
      </c>
      <c r="K119" s="4">
        <v>1</v>
      </c>
      <c r="L119" s="4">
        <f t="shared" si="30"/>
        <v>3.2486E-10</v>
      </c>
      <c r="M119" s="4">
        <f t="shared" si="31"/>
        <v>5.2050000000000001E-10</v>
      </c>
      <c r="N119" s="4">
        <f t="shared" si="32"/>
        <v>2.3000000000000001E-8</v>
      </c>
      <c r="O119">
        <f>'[2]Nueva tabla'!$F$10</f>
        <v>6.4818509959752269E-11</v>
      </c>
      <c r="P119">
        <f>'[2]Nueva tabla'!$F$11</f>
        <v>1.6022286523425475</v>
      </c>
      <c r="Q119">
        <f>'[2]Nueva tabla'!$F$12</f>
        <v>4.75697759367588E-29</v>
      </c>
      <c r="R119" t="str">
        <f>'[2]Nueva tabla'!$F$13</f>
        <v>?</v>
      </c>
      <c r="S119">
        <f>'[2]Nueva tabla'!$F$14</f>
        <v>1.0192010731226939</v>
      </c>
      <c r="T119">
        <f>'[2]Nueva tabla'!$F$15</f>
        <v>133851.3909139476</v>
      </c>
      <c r="U119">
        <f>'[2]Nueva tabla'!$E$16</f>
        <v>1.0305994700101315E-23</v>
      </c>
      <c r="V119">
        <f>'[2]Nueva tabla'!$F$17</f>
        <v>75.469850972158554</v>
      </c>
      <c r="W119">
        <f>'[2]Nueva tabla'!$F$18</f>
        <v>0.37984635343180634</v>
      </c>
      <c r="X119">
        <f>'[2]Nueva tabla'!$F$19</f>
        <v>1.977100269612552E-10</v>
      </c>
      <c r="Y119">
        <f>'[2]Nueva tabla'!$F$20</f>
        <v>3.2278997303874476E-10</v>
      </c>
      <c r="Z119">
        <f>'[2]Nueva tabla'!$F$21</f>
        <v>3.8029366857866599E-10</v>
      </c>
      <c r="AA119">
        <f>'[2]Nueva tabla'!$F$22</f>
        <v>3.8029366857866599E-10</v>
      </c>
      <c r="AB119">
        <f>'[2]Nueva tabla'!$F$23</f>
        <v>108.44062243218264</v>
      </c>
      <c r="AC119">
        <f>'[2]Nueva tabla'!$F$24</f>
        <v>110.4818634644936</v>
      </c>
      <c r="AD119">
        <f>'[2]Nueva tabla'!$F$26</f>
        <v>99</v>
      </c>
      <c r="AE119">
        <f>'[2]Nueva tabla'!$F$27</f>
        <v>1</v>
      </c>
      <c r="AF119">
        <f>'[2]Nueva tabla'!$F$28</f>
        <v>3.2069999999999999</v>
      </c>
    </row>
    <row r="120" spans="1:32" x14ac:dyDescent="0.35">
      <c r="A120" t="s">
        <v>64</v>
      </c>
      <c r="B120" t="s">
        <v>63</v>
      </c>
      <c r="C120">
        <v>1</v>
      </c>
      <c r="D120" s="11">
        <v>8</v>
      </c>
      <c r="E120">
        <v>20</v>
      </c>
      <c r="F120">
        <v>19.420935412026701</v>
      </c>
      <c r="G120" t="s">
        <v>29</v>
      </c>
      <c r="H120" t="s">
        <v>51</v>
      </c>
      <c r="J120" s="4">
        <f t="shared" si="26"/>
        <v>1.5406000000000001E-10</v>
      </c>
      <c r="K120" s="4">
        <v>1</v>
      </c>
      <c r="L120" s="4">
        <f t="shared" si="30"/>
        <v>3.2486E-10</v>
      </c>
      <c r="M120" s="4">
        <f t="shared" si="31"/>
        <v>5.2050000000000001E-10</v>
      </c>
      <c r="N120" s="4">
        <f t="shared" si="32"/>
        <v>2.3000000000000001E-8</v>
      </c>
      <c r="O120">
        <f>'[2]Nueva tabla'!$F$10</f>
        <v>6.4818509959752269E-11</v>
      </c>
      <c r="P120">
        <f>'[2]Nueva tabla'!$F$11</f>
        <v>1.6022286523425475</v>
      </c>
      <c r="Q120">
        <f>'[2]Nueva tabla'!$F$12</f>
        <v>4.75697759367588E-29</v>
      </c>
      <c r="R120" t="str">
        <f>'[2]Nueva tabla'!$F$13</f>
        <v>?</v>
      </c>
      <c r="S120">
        <f>'[2]Nueva tabla'!$F$14</f>
        <v>1.0192010731226939</v>
      </c>
      <c r="T120">
        <f>'[2]Nueva tabla'!$F$15</f>
        <v>133851.3909139476</v>
      </c>
      <c r="U120">
        <f>'[2]Nueva tabla'!$E$16</f>
        <v>1.0305994700101315E-23</v>
      </c>
      <c r="V120">
        <f>'[2]Nueva tabla'!$F$17</f>
        <v>75.469850972158554</v>
      </c>
      <c r="W120">
        <f>'[2]Nueva tabla'!$F$18</f>
        <v>0.37984635343180634</v>
      </c>
      <c r="X120">
        <f>'[2]Nueva tabla'!$F$19</f>
        <v>1.977100269612552E-10</v>
      </c>
      <c r="Y120">
        <f>'[2]Nueva tabla'!$F$20</f>
        <v>3.2278997303874476E-10</v>
      </c>
      <c r="Z120">
        <f>'[2]Nueva tabla'!$F$21</f>
        <v>3.8029366857866599E-10</v>
      </c>
      <c r="AA120">
        <f>'[2]Nueva tabla'!$F$22</f>
        <v>3.8029366857866599E-10</v>
      </c>
      <c r="AB120">
        <f>'[2]Nueva tabla'!$F$23</f>
        <v>108.44062243218264</v>
      </c>
      <c r="AC120">
        <f>'[2]Nueva tabla'!$F$24</f>
        <v>110.4818634644936</v>
      </c>
      <c r="AD120">
        <f>'[2]Nueva tabla'!$F$26</f>
        <v>99</v>
      </c>
      <c r="AE120">
        <f>'[2]Nueva tabla'!$F$27</f>
        <v>1</v>
      </c>
      <c r="AF120">
        <f>'[2]Nueva tabla'!$F$28</f>
        <v>3.2069999999999999</v>
      </c>
    </row>
    <row r="121" spans="1:32" x14ac:dyDescent="0.35">
      <c r="A121" t="s">
        <v>64</v>
      </c>
      <c r="B121" t="s">
        <v>63</v>
      </c>
      <c r="C121">
        <v>1</v>
      </c>
      <c r="D121" s="11">
        <v>9</v>
      </c>
      <c r="E121">
        <v>20</v>
      </c>
      <c r="F121">
        <v>17.639198218262798</v>
      </c>
      <c r="G121" t="s">
        <v>29</v>
      </c>
      <c r="H121" t="s">
        <v>51</v>
      </c>
      <c r="J121" s="4">
        <v>1.5406000000000001E-10</v>
      </c>
      <c r="K121" s="4">
        <v>1</v>
      </c>
      <c r="L121" s="4">
        <v>3.2486E-10</v>
      </c>
      <c r="M121" s="4">
        <v>5.2050000000000001E-10</v>
      </c>
      <c r="N121" s="4">
        <v>2.3000000000000001E-8</v>
      </c>
      <c r="O121">
        <v>6.4818509959752269E-11</v>
      </c>
      <c r="P121">
        <v>1.6022286523425475</v>
      </c>
      <c r="Q121">
        <v>4.75697759367588E-29</v>
      </c>
      <c r="R121" t="s">
        <v>53</v>
      </c>
      <c r="S121">
        <v>1.0192010731226939</v>
      </c>
      <c r="T121">
        <v>133851.3909139476</v>
      </c>
      <c r="U121">
        <v>1.0305994700101315E-23</v>
      </c>
      <c r="V121">
        <v>75.469850972158554</v>
      </c>
      <c r="W121">
        <v>0.37984635343180634</v>
      </c>
      <c r="X121">
        <v>1.977100269612552E-10</v>
      </c>
      <c r="Y121">
        <v>3.2278997303874476E-10</v>
      </c>
      <c r="Z121">
        <v>3.8029366857866599E-10</v>
      </c>
      <c r="AA121">
        <v>3.8029366857866599E-10</v>
      </c>
      <c r="AB121">
        <v>108.44062243218264</v>
      </c>
      <c r="AC121">
        <v>110.4818634644936</v>
      </c>
      <c r="AD121">
        <v>99</v>
      </c>
      <c r="AE121">
        <v>1</v>
      </c>
      <c r="AF121">
        <v>3.2069999999999999</v>
      </c>
    </row>
    <row r="122" spans="1:32" x14ac:dyDescent="0.35">
      <c r="A122" s="15" t="s">
        <v>64</v>
      </c>
      <c r="B122" s="15" t="s">
        <v>63</v>
      </c>
      <c r="C122" s="15">
        <v>1</v>
      </c>
      <c r="D122" s="14">
        <v>10</v>
      </c>
      <c r="E122" s="15">
        <v>20</v>
      </c>
      <c r="F122" s="15">
        <v>15.8574610244989</v>
      </c>
      <c r="G122" s="15" t="s">
        <v>29</v>
      </c>
      <c r="H122" t="s">
        <v>51</v>
      </c>
      <c r="J122" s="4">
        <v>1.5406000000000001E-10</v>
      </c>
      <c r="K122" s="4">
        <v>1</v>
      </c>
      <c r="L122" s="4">
        <v>3.2486E-10</v>
      </c>
      <c r="M122" s="4">
        <v>5.2050000000000001E-10</v>
      </c>
      <c r="N122" s="4">
        <v>2.3000000000000001E-8</v>
      </c>
      <c r="O122">
        <v>6.4818509959752269E-11</v>
      </c>
      <c r="P122">
        <v>1.6022286523425475</v>
      </c>
      <c r="Q122">
        <v>4.75697759367588E-29</v>
      </c>
      <c r="R122" t="s">
        <v>53</v>
      </c>
      <c r="S122">
        <v>1.0192010731226939</v>
      </c>
      <c r="T122">
        <v>133851.3909139476</v>
      </c>
      <c r="U122">
        <v>1.0305994700101315E-23</v>
      </c>
      <c r="V122">
        <v>75.469850972158554</v>
      </c>
      <c r="W122">
        <v>0.37984635343180634</v>
      </c>
      <c r="X122">
        <v>1.977100269612552E-10</v>
      </c>
      <c r="Y122">
        <v>3.2278997303874476E-10</v>
      </c>
      <c r="Z122">
        <v>3.8029366857866599E-10</v>
      </c>
      <c r="AA122">
        <v>3.8029366857866599E-10</v>
      </c>
      <c r="AB122">
        <v>108.44062243218264</v>
      </c>
      <c r="AC122">
        <v>110.4818634644936</v>
      </c>
      <c r="AD122">
        <v>99</v>
      </c>
      <c r="AE122">
        <v>1</v>
      </c>
      <c r="AF122">
        <v>3.2069999999999999</v>
      </c>
    </row>
    <row r="123" spans="1:32" x14ac:dyDescent="0.35">
      <c r="A123" t="s">
        <v>65</v>
      </c>
      <c r="B123" t="s">
        <v>63</v>
      </c>
      <c r="C123">
        <v>5</v>
      </c>
      <c r="D123" s="11">
        <v>0</v>
      </c>
      <c r="E123">
        <v>20</v>
      </c>
      <c r="F123">
        <v>0</v>
      </c>
      <c r="G123" t="s">
        <v>29</v>
      </c>
      <c r="H123" t="s">
        <v>51</v>
      </c>
      <c r="J123" s="4">
        <v>1.5406000000000001E-10</v>
      </c>
      <c r="K123" s="4">
        <v>1</v>
      </c>
      <c r="L123" s="4">
        <v>3.2453000000000002E-10</v>
      </c>
      <c r="M123" s="4">
        <v>5.1915999999999999E-10</v>
      </c>
      <c r="N123" s="4">
        <v>6.0000000000000008E-9</v>
      </c>
      <c r="O123">
        <v>6.4818509959752269E-11</v>
      </c>
      <c r="P123">
        <v>1.6090742864226608</v>
      </c>
      <c r="Q123">
        <v>4.6813353586706088E-29</v>
      </c>
      <c r="R123" t="s">
        <v>53</v>
      </c>
      <c r="S123">
        <v>1.0207937260516022</v>
      </c>
      <c r="T123">
        <v>2387.2363683122562</v>
      </c>
      <c r="U123">
        <v>1.1309733552923258E-25</v>
      </c>
      <c r="V123">
        <v>75.587783814229496</v>
      </c>
      <c r="W123">
        <v>0.38025247889328923</v>
      </c>
      <c r="X123">
        <v>1.9741187694224003E-10</v>
      </c>
      <c r="Y123">
        <v>3.2278997303874476E-10</v>
      </c>
      <c r="Z123">
        <v>3.7985677571666155E-10</v>
      </c>
      <c r="AA123">
        <v>3.7985677571666155E-10</v>
      </c>
      <c r="AB123">
        <v>108.44062243218264</v>
      </c>
      <c r="AC123">
        <v>110.56330263784265</v>
      </c>
      <c r="AD123">
        <v>95</v>
      </c>
      <c r="AE123">
        <v>5</v>
      </c>
      <c r="AF123">
        <v>3.2360000000000002</v>
      </c>
    </row>
    <row r="124" spans="1:32" x14ac:dyDescent="0.35">
      <c r="A124" t="s">
        <v>65</v>
      </c>
      <c r="B124" t="s">
        <v>63</v>
      </c>
      <c r="C124">
        <v>5</v>
      </c>
      <c r="D124" s="11">
        <v>1</v>
      </c>
      <c r="E124">
        <v>20</v>
      </c>
      <c r="F124">
        <v>3.3853006681514599</v>
      </c>
      <c r="G124" t="s">
        <v>29</v>
      </c>
      <c r="H124" t="s">
        <v>51</v>
      </c>
      <c r="J124" s="4">
        <v>1.5406000000000001E-10</v>
      </c>
      <c r="K124" s="4">
        <v>1</v>
      </c>
      <c r="L124" s="4">
        <v>3.2453000000000002E-10</v>
      </c>
      <c r="M124" s="4">
        <v>5.1915999999999999E-10</v>
      </c>
      <c r="N124" s="4">
        <v>6.0000000000000008E-9</v>
      </c>
      <c r="O124">
        <v>6.4818509959752269E-11</v>
      </c>
      <c r="P124">
        <v>1.6090742864226608</v>
      </c>
      <c r="Q124">
        <v>4.6813353586706088E-29</v>
      </c>
      <c r="R124" t="s">
        <v>53</v>
      </c>
      <c r="S124">
        <v>1.0207937260516022</v>
      </c>
      <c r="T124">
        <v>2387.2363683122562</v>
      </c>
      <c r="U124">
        <v>1.1309733552923258E-25</v>
      </c>
      <c r="V124">
        <v>75.587783814229496</v>
      </c>
      <c r="W124">
        <v>0.38025247889328923</v>
      </c>
      <c r="X124">
        <v>1.9741187694224003E-10</v>
      </c>
      <c r="Y124">
        <v>3.2278997303874476E-10</v>
      </c>
      <c r="Z124">
        <v>3.7985677571666155E-10</v>
      </c>
      <c r="AA124">
        <v>3.7985677571666155E-10</v>
      </c>
      <c r="AB124">
        <v>108.44062243218264</v>
      </c>
      <c r="AC124">
        <v>110.56330263784265</v>
      </c>
      <c r="AD124">
        <v>95</v>
      </c>
      <c r="AE124">
        <v>5</v>
      </c>
      <c r="AF124">
        <v>3.2360000000000002</v>
      </c>
    </row>
    <row r="125" spans="1:32" x14ac:dyDescent="0.35">
      <c r="A125" t="s">
        <v>65</v>
      </c>
      <c r="B125" t="s">
        <v>63</v>
      </c>
      <c r="C125">
        <v>5</v>
      </c>
      <c r="D125" s="11">
        <v>2</v>
      </c>
      <c r="E125">
        <v>20</v>
      </c>
      <c r="F125">
        <v>16.013363028953201</v>
      </c>
      <c r="G125" t="s">
        <v>29</v>
      </c>
      <c r="H125" t="s">
        <v>51</v>
      </c>
      <c r="J125" s="4">
        <v>1.5406000000000001E-10</v>
      </c>
      <c r="K125" s="4">
        <v>1</v>
      </c>
      <c r="L125" s="4">
        <v>3.2453000000000002E-10</v>
      </c>
      <c r="M125" s="4">
        <v>5.1915999999999999E-10</v>
      </c>
      <c r="N125" s="4">
        <v>6.0000000000000008E-9</v>
      </c>
      <c r="O125">
        <v>6.4818509959752269E-11</v>
      </c>
      <c r="P125">
        <v>1.6090742864226608</v>
      </c>
      <c r="Q125">
        <v>4.6813353586706088E-29</v>
      </c>
      <c r="R125" t="s">
        <v>53</v>
      </c>
      <c r="S125">
        <v>1.0207937260516022</v>
      </c>
      <c r="T125">
        <v>2387.2363683122562</v>
      </c>
      <c r="U125">
        <v>1.1309733552923258E-25</v>
      </c>
      <c r="V125">
        <v>75.587783814229496</v>
      </c>
      <c r="W125">
        <v>0.38025247889328923</v>
      </c>
      <c r="X125">
        <v>1.9741187694224003E-10</v>
      </c>
      <c r="Y125">
        <v>3.2278997303874476E-10</v>
      </c>
      <c r="Z125">
        <v>3.7985677571666155E-10</v>
      </c>
      <c r="AA125">
        <v>3.7985677571666155E-10</v>
      </c>
      <c r="AB125">
        <v>108.44062243218264</v>
      </c>
      <c r="AC125">
        <v>110.56330263784265</v>
      </c>
      <c r="AD125">
        <v>95</v>
      </c>
      <c r="AE125">
        <v>5</v>
      </c>
      <c r="AF125">
        <v>3.2360000000000002</v>
      </c>
    </row>
    <row r="126" spans="1:32" x14ac:dyDescent="0.35">
      <c r="A126" t="s">
        <v>65</v>
      </c>
      <c r="B126" t="s">
        <v>63</v>
      </c>
      <c r="C126">
        <v>5</v>
      </c>
      <c r="D126" s="11">
        <v>3</v>
      </c>
      <c r="E126">
        <v>20</v>
      </c>
      <c r="F126">
        <v>21.559020044543502</v>
      </c>
      <c r="G126" t="s">
        <v>29</v>
      </c>
      <c r="H126" t="s">
        <v>51</v>
      </c>
      <c r="J126" s="4">
        <v>1.5406000000000001E-10</v>
      </c>
      <c r="K126" s="4">
        <v>1</v>
      </c>
      <c r="L126" s="4">
        <v>3.2453000000000002E-10</v>
      </c>
      <c r="M126" s="4">
        <v>5.1915999999999999E-10</v>
      </c>
      <c r="N126" s="4">
        <v>6.0000000000000008E-9</v>
      </c>
      <c r="O126">
        <v>6.4818509959752269E-11</v>
      </c>
      <c r="P126">
        <v>1.6090742864226608</v>
      </c>
      <c r="Q126">
        <v>4.6813353586706088E-29</v>
      </c>
      <c r="R126" t="s">
        <v>53</v>
      </c>
      <c r="S126">
        <v>1.0207937260516022</v>
      </c>
      <c r="T126">
        <v>2387.2363683122562</v>
      </c>
      <c r="U126">
        <v>1.1309733552923258E-25</v>
      </c>
      <c r="V126">
        <v>75.587783814229496</v>
      </c>
      <c r="W126">
        <v>0.38025247889328923</v>
      </c>
      <c r="X126">
        <v>1.9741187694224003E-10</v>
      </c>
      <c r="Y126">
        <v>3.2278997303874476E-10</v>
      </c>
      <c r="Z126">
        <v>3.7985677571666155E-10</v>
      </c>
      <c r="AA126">
        <v>3.7985677571666155E-10</v>
      </c>
      <c r="AB126">
        <v>108.44062243218264</v>
      </c>
      <c r="AC126">
        <v>110.56330263784265</v>
      </c>
      <c r="AD126">
        <v>95</v>
      </c>
      <c r="AE126">
        <v>5</v>
      </c>
      <c r="AF126">
        <v>3.2360000000000002</v>
      </c>
    </row>
    <row r="127" spans="1:32" x14ac:dyDescent="0.35">
      <c r="A127" t="s">
        <v>65</v>
      </c>
      <c r="B127" t="s">
        <v>63</v>
      </c>
      <c r="C127">
        <v>5</v>
      </c>
      <c r="D127" s="11">
        <v>4</v>
      </c>
      <c r="E127">
        <v>20</v>
      </c>
      <c r="F127">
        <v>22.093541202672601</v>
      </c>
      <c r="G127" t="s">
        <v>29</v>
      </c>
      <c r="H127" t="s">
        <v>51</v>
      </c>
      <c r="J127" s="4">
        <v>1.5406000000000001E-10</v>
      </c>
      <c r="K127" s="4">
        <v>1</v>
      </c>
      <c r="L127" s="4">
        <v>3.2453000000000002E-10</v>
      </c>
      <c r="M127" s="4">
        <v>5.1915999999999999E-10</v>
      </c>
      <c r="N127" s="4">
        <v>6.0000000000000008E-9</v>
      </c>
      <c r="O127">
        <v>6.4818509959752269E-11</v>
      </c>
      <c r="P127">
        <v>1.6090742864226608</v>
      </c>
      <c r="Q127">
        <v>4.6813353586706088E-29</v>
      </c>
      <c r="R127" t="s">
        <v>53</v>
      </c>
      <c r="S127">
        <v>1.0207937260516022</v>
      </c>
      <c r="T127">
        <v>2387.2363683122562</v>
      </c>
      <c r="U127">
        <v>1.1309733552923258E-25</v>
      </c>
      <c r="V127">
        <v>75.587783814229496</v>
      </c>
      <c r="W127">
        <v>0.38025247889328923</v>
      </c>
      <c r="X127">
        <v>1.9741187694224003E-10</v>
      </c>
      <c r="Y127">
        <v>3.2278997303874476E-10</v>
      </c>
      <c r="Z127">
        <v>3.7985677571666155E-10</v>
      </c>
      <c r="AA127">
        <v>3.7985677571666155E-10</v>
      </c>
      <c r="AB127">
        <v>108.44062243218264</v>
      </c>
      <c r="AC127">
        <v>110.56330263784265</v>
      </c>
      <c r="AD127">
        <v>95</v>
      </c>
      <c r="AE127">
        <v>5</v>
      </c>
      <c r="AF127">
        <v>3.2360000000000002</v>
      </c>
    </row>
    <row r="128" spans="1:32" x14ac:dyDescent="0.35">
      <c r="A128" t="s">
        <v>65</v>
      </c>
      <c r="B128" t="s">
        <v>63</v>
      </c>
      <c r="C128">
        <v>5</v>
      </c>
      <c r="D128" s="11">
        <v>5</v>
      </c>
      <c r="E128">
        <v>20</v>
      </c>
      <c r="F128">
        <v>25.256124721603602</v>
      </c>
      <c r="G128" t="s">
        <v>29</v>
      </c>
      <c r="H128" t="s">
        <v>51</v>
      </c>
      <c r="J128" s="4">
        <v>1.5406000000000001E-10</v>
      </c>
      <c r="K128" s="4">
        <v>1</v>
      </c>
      <c r="L128" s="4">
        <v>3.2453000000000002E-10</v>
      </c>
      <c r="M128" s="4">
        <v>5.1915999999999999E-10</v>
      </c>
      <c r="N128" s="4">
        <v>6.0000000000000008E-9</v>
      </c>
      <c r="O128">
        <v>6.4818509959752269E-11</v>
      </c>
      <c r="P128">
        <v>1.6090742864226608</v>
      </c>
      <c r="Q128">
        <v>4.6813353586706088E-29</v>
      </c>
      <c r="R128" t="s">
        <v>53</v>
      </c>
      <c r="S128">
        <v>1.0207937260516022</v>
      </c>
      <c r="T128">
        <v>2387.2363683122562</v>
      </c>
      <c r="U128">
        <v>1.1309733552923258E-25</v>
      </c>
      <c r="V128">
        <v>75.587783814229496</v>
      </c>
      <c r="W128">
        <v>0.38025247889328923</v>
      </c>
      <c r="X128">
        <v>1.9741187694224003E-10</v>
      </c>
      <c r="Y128">
        <v>3.2278997303874476E-10</v>
      </c>
      <c r="Z128">
        <v>3.7985677571666155E-10</v>
      </c>
      <c r="AA128">
        <v>3.7985677571666155E-10</v>
      </c>
      <c r="AB128">
        <v>108.44062243218264</v>
      </c>
      <c r="AC128">
        <v>110.56330263784265</v>
      </c>
      <c r="AD128">
        <v>95</v>
      </c>
      <c r="AE128">
        <v>5</v>
      </c>
      <c r="AF128">
        <v>3.2360000000000002</v>
      </c>
    </row>
    <row r="129" spans="1:32" x14ac:dyDescent="0.35">
      <c r="A129" t="s">
        <v>65</v>
      </c>
      <c r="B129" t="s">
        <v>63</v>
      </c>
      <c r="C129">
        <v>5</v>
      </c>
      <c r="D129" s="11">
        <v>6</v>
      </c>
      <c r="E129">
        <v>20</v>
      </c>
      <c r="F129">
        <v>21.6481069042316</v>
      </c>
      <c r="G129" t="s">
        <v>29</v>
      </c>
      <c r="H129" t="s">
        <v>51</v>
      </c>
      <c r="J129" s="4">
        <v>1.5406000000000001E-10</v>
      </c>
      <c r="K129" s="4">
        <v>1</v>
      </c>
      <c r="L129" s="4">
        <v>3.2453000000000002E-10</v>
      </c>
      <c r="M129" s="4">
        <v>5.1915999999999999E-10</v>
      </c>
      <c r="N129" s="4">
        <v>6.0000000000000008E-9</v>
      </c>
      <c r="O129">
        <v>6.4818509959752269E-11</v>
      </c>
      <c r="P129">
        <v>1.6090742864226608</v>
      </c>
      <c r="Q129">
        <v>4.6813353586706088E-29</v>
      </c>
      <c r="R129" t="s">
        <v>53</v>
      </c>
      <c r="S129">
        <v>1.0207937260516022</v>
      </c>
      <c r="T129">
        <v>2387.2363683122562</v>
      </c>
      <c r="U129">
        <v>1.1309733552923258E-25</v>
      </c>
      <c r="V129">
        <v>75.587783814229496</v>
      </c>
      <c r="W129">
        <v>0.38025247889328923</v>
      </c>
      <c r="X129">
        <v>1.9741187694224003E-10</v>
      </c>
      <c r="Y129">
        <v>3.2278997303874476E-10</v>
      </c>
      <c r="Z129">
        <v>3.7985677571666155E-10</v>
      </c>
      <c r="AA129">
        <v>3.7985677571666155E-10</v>
      </c>
      <c r="AB129">
        <v>108.44062243218264</v>
      </c>
      <c r="AC129">
        <v>110.56330263784265</v>
      </c>
      <c r="AD129">
        <v>95</v>
      </c>
      <c r="AE129">
        <v>5</v>
      </c>
      <c r="AF129">
        <v>3.2360000000000002</v>
      </c>
    </row>
    <row r="130" spans="1:32" x14ac:dyDescent="0.35">
      <c r="A130" t="s">
        <v>65</v>
      </c>
      <c r="B130" t="s">
        <v>63</v>
      </c>
      <c r="C130">
        <v>5</v>
      </c>
      <c r="D130" s="11">
        <v>7</v>
      </c>
      <c r="E130">
        <v>20</v>
      </c>
      <c r="F130">
        <v>27.817371937639098</v>
      </c>
      <c r="G130" t="s">
        <v>29</v>
      </c>
      <c r="H130" t="s">
        <v>51</v>
      </c>
      <c r="J130" s="4">
        <v>1.5406000000000001E-10</v>
      </c>
      <c r="K130" s="4">
        <v>1</v>
      </c>
      <c r="L130" s="4">
        <v>3.2453000000000002E-10</v>
      </c>
      <c r="M130" s="4">
        <v>5.1915999999999999E-10</v>
      </c>
      <c r="N130" s="4">
        <v>6.0000000000000008E-9</v>
      </c>
      <c r="O130">
        <v>6.4818509959752269E-11</v>
      </c>
      <c r="P130">
        <v>1.6090742864226608</v>
      </c>
      <c r="Q130">
        <v>4.6813353586706088E-29</v>
      </c>
      <c r="R130" t="s">
        <v>53</v>
      </c>
      <c r="S130">
        <v>1.0207937260516022</v>
      </c>
      <c r="T130">
        <v>2387.2363683122562</v>
      </c>
      <c r="U130">
        <v>1.1309733552923258E-25</v>
      </c>
      <c r="V130">
        <v>75.587783814229496</v>
      </c>
      <c r="W130">
        <v>0.38025247889328923</v>
      </c>
      <c r="X130">
        <v>1.9741187694224003E-10</v>
      </c>
      <c r="Y130">
        <v>3.2278997303874476E-10</v>
      </c>
      <c r="Z130">
        <v>3.7985677571666155E-10</v>
      </c>
      <c r="AA130">
        <v>3.7985677571666155E-10</v>
      </c>
      <c r="AB130">
        <v>108.44062243218264</v>
      </c>
      <c r="AC130">
        <v>110.56330263784265</v>
      </c>
      <c r="AD130">
        <v>95</v>
      </c>
      <c r="AE130">
        <v>5</v>
      </c>
      <c r="AF130">
        <v>3.2360000000000002</v>
      </c>
    </row>
    <row r="131" spans="1:32" x14ac:dyDescent="0.35">
      <c r="A131" t="s">
        <v>65</v>
      </c>
      <c r="B131" t="s">
        <v>63</v>
      </c>
      <c r="C131">
        <v>5</v>
      </c>
      <c r="D131" s="11">
        <v>8</v>
      </c>
      <c r="E131">
        <v>20</v>
      </c>
      <c r="F131">
        <v>27.082405345211502</v>
      </c>
      <c r="G131" t="s">
        <v>29</v>
      </c>
      <c r="H131" t="s">
        <v>51</v>
      </c>
      <c r="J131" s="4">
        <v>1.5406000000000001E-10</v>
      </c>
      <c r="K131" s="4">
        <v>1</v>
      </c>
      <c r="L131" s="4">
        <v>3.2453000000000002E-10</v>
      </c>
      <c r="M131" s="4">
        <v>5.1915999999999999E-10</v>
      </c>
      <c r="N131" s="4">
        <v>6.0000000000000008E-9</v>
      </c>
      <c r="O131">
        <v>6.4818509959752269E-11</v>
      </c>
      <c r="P131">
        <v>1.6090742864226608</v>
      </c>
      <c r="Q131">
        <v>4.6813353586706088E-29</v>
      </c>
      <c r="R131" t="s">
        <v>53</v>
      </c>
      <c r="S131">
        <v>1.0207937260516022</v>
      </c>
      <c r="T131">
        <v>2387.2363683122562</v>
      </c>
      <c r="U131">
        <v>1.1309733552923258E-25</v>
      </c>
      <c r="V131">
        <v>75.587783814229496</v>
      </c>
      <c r="W131">
        <v>0.38025247889328923</v>
      </c>
      <c r="X131">
        <v>1.9741187694224003E-10</v>
      </c>
      <c r="Y131">
        <v>3.2278997303874476E-10</v>
      </c>
      <c r="Z131">
        <v>3.7985677571666155E-10</v>
      </c>
      <c r="AA131">
        <v>3.7985677571666155E-10</v>
      </c>
      <c r="AB131">
        <v>108.44062243218264</v>
      </c>
      <c r="AC131">
        <v>110.56330263784265</v>
      </c>
      <c r="AD131">
        <v>95</v>
      </c>
      <c r="AE131">
        <v>5</v>
      </c>
      <c r="AF131">
        <v>3.2360000000000002</v>
      </c>
    </row>
    <row r="132" spans="1:32" x14ac:dyDescent="0.35">
      <c r="A132" t="s">
        <v>65</v>
      </c>
      <c r="B132" t="s">
        <v>63</v>
      </c>
      <c r="C132">
        <v>5</v>
      </c>
      <c r="D132" s="11">
        <v>9</v>
      </c>
      <c r="E132">
        <v>20</v>
      </c>
      <c r="F132">
        <v>26.904231625835202</v>
      </c>
      <c r="G132" t="s">
        <v>29</v>
      </c>
      <c r="H132" t="s">
        <v>51</v>
      </c>
      <c r="J132" s="4">
        <v>1.5406000000000001E-10</v>
      </c>
      <c r="K132" s="4">
        <v>1</v>
      </c>
      <c r="L132" s="4">
        <v>3.2453000000000002E-10</v>
      </c>
      <c r="M132" s="4">
        <v>5.1915999999999999E-10</v>
      </c>
      <c r="N132" s="4">
        <v>6.0000000000000008E-9</v>
      </c>
      <c r="O132">
        <v>6.4818509959752269E-11</v>
      </c>
      <c r="P132">
        <v>1.6090742864226608</v>
      </c>
      <c r="Q132">
        <v>4.6813353586706088E-29</v>
      </c>
      <c r="R132" t="s">
        <v>53</v>
      </c>
      <c r="S132">
        <v>1.0207937260516022</v>
      </c>
      <c r="T132">
        <v>2387.2363683122562</v>
      </c>
      <c r="U132">
        <v>1.1309733552923258E-25</v>
      </c>
      <c r="V132">
        <v>75.587783814229496</v>
      </c>
      <c r="W132">
        <v>0.38025247889328923</v>
      </c>
      <c r="X132">
        <v>1.9741187694224003E-10</v>
      </c>
      <c r="Y132">
        <v>3.2278997303874476E-10</v>
      </c>
      <c r="Z132">
        <v>3.7985677571666155E-10</v>
      </c>
      <c r="AA132">
        <v>3.7985677571666155E-10</v>
      </c>
      <c r="AB132">
        <v>108.44062243218264</v>
      </c>
      <c r="AC132">
        <v>110.56330263784265</v>
      </c>
      <c r="AD132">
        <v>95</v>
      </c>
      <c r="AE132">
        <v>5</v>
      </c>
      <c r="AF132">
        <v>3.2360000000000002</v>
      </c>
    </row>
    <row r="133" spans="1:32" x14ac:dyDescent="0.35">
      <c r="A133" s="15" t="s">
        <v>65</v>
      </c>
      <c r="B133" s="15" t="s">
        <v>63</v>
      </c>
      <c r="C133" s="15">
        <v>5</v>
      </c>
      <c r="D133" s="14">
        <v>10</v>
      </c>
      <c r="E133" s="15">
        <v>20</v>
      </c>
      <c r="F133" s="15">
        <v>27.060133630289499</v>
      </c>
      <c r="G133" s="15" t="s">
        <v>29</v>
      </c>
      <c r="H133" t="s">
        <v>51</v>
      </c>
      <c r="J133" s="4">
        <v>1.5406000000000001E-10</v>
      </c>
      <c r="K133" s="4">
        <v>1</v>
      </c>
      <c r="L133" s="4">
        <v>3.2453000000000002E-10</v>
      </c>
      <c r="M133" s="4">
        <v>5.1915999999999999E-10</v>
      </c>
      <c r="N133" s="4">
        <v>6.0000000000000008E-9</v>
      </c>
      <c r="O133">
        <v>6.4818509959752269E-11</v>
      </c>
      <c r="P133">
        <v>1.6090742864226608</v>
      </c>
      <c r="Q133">
        <v>4.6813353586706088E-29</v>
      </c>
      <c r="R133" t="s">
        <v>53</v>
      </c>
      <c r="S133">
        <v>1.0207937260516022</v>
      </c>
      <c r="T133">
        <v>2387.2363683122562</v>
      </c>
      <c r="U133">
        <v>1.1309733552923258E-25</v>
      </c>
      <c r="V133">
        <v>75.587783814229496</v>
      </c>
      <c r="W133">
        <v>0.38025247889328923</v>
      </c>
      <c r="X133">
        <v>1.9741187694224003E-10</v>
      </c>
      <c r="Y133">
        <v>3.2278997303874476E-10</v>
      </c>
      <c r="Z133">
        <v>3.7985677571666155E-10</v>
      </c>
      <c r="AA133">
        <v>3.7985677571666155E-10</v>
      </c>
      <c r="AB133">
        <v>108.44062243218264</v>
      </c>
      <c r="AC133">
        <v>110.56330263784265</v>
      </c>
      <c r="AD133">
        <v>95</v>
      </c>
      <c r="AE133">
        <v>5</v>
      </c>
      <c r="AF133">
        <v>3.2360000000000002</v>
      </c>
    </row>
    <row r="134" spans="1:32" x14ac:dyDescent="0.35">
      <c r="A134" t="s">
        <v>66</v>
      </c>
      <c r="B134" t="s">
        <v>63</v>
      </c>
      <c r="C134">
        <v>10</v>
      </c>
      <c r="D134" s="11">
        <v>0</v>
      </c>
      <c r="F134">
        <v>0</v>
      </c>
      <c r="G134" t="s">
        <v>29</v>
      </c>
      <c r="H134" t="s">
        <v>51</v>
      </c>
      <c r="J134" s="4">
        <v>1.5406000000000001E-10</v>
      </c>
      <c r="K134" s="4">
        <v>1</v>
      </c>
      <c r="L134" s="4">
        <v>3.2267000000000003E-10</v>
      </c>
      <c r="M134" s="4">
        <v>5.1920000000000003E-10</v>
      </c>
      <c r="N134" s="4">
        <v>5.0000000000000001E-9</v>
      </c>
      <c r="O134">
        <v>6.4818509959752269E-11</v>
      </c>
      <c r="P134">
        <v>1.6090742864226608</v>
      </c>
      <c r="Q134">
        <v>4.6813353586706088E-29</v>
      </c>
      <c r="R134" t="s">
        <v>53</v>
      </c>
      <c r="S134">
        <v>1.0148649914019621</v>
      </c>
      <c r="T134">
        <v>1397.3678446010006</v>
      </c>
      <c r="U134">
        <v>6.5449846949787363E-26</v>
      </c>
      <c r="V134">
        <v>75.148772580566899</v>
      </c>
      <c r="W134">
        <v>0.37874386884666311</v>
      </c>
      <c r="X134">
        <v>1.9664381670518746E-10</v>
      </c>
      <c r="Y134">
        <v>3.2255618329481254E-10</v>
      </c>
      <c r="Z134">
        <v>3.7786865383143834E-10</v>
      </c>
      <c r="AA134">
        <v>3.7786865383143834E-10</v>
      </c>
      <c r="AB134">
        <v>108.67220112962107</v>
      </c>
      <c r="AC134">
        <v>110.25828499822924</v>
      </c>
      <c r="AD134">
        <v>90</v>
      </c>
      <c r="AE134">
        <v>10</v>
      </c>
      <c r="AF134">
        <v>3.2450000000000001</v>
      </c>
    </row>
    <row r="135" spans="1:32" x14ac:dyDescent="0.35">
      <c r="A135" t="s">
        <v>66</v>
      </c>
      <c r="B135" t="s">
        <v>63</v>
      </c>
      <c r="C135">
        <v>10</v>
      </c>
      <c r="D135" s="11">
        <v>1</v>
      </c>
      <c r="F135">
        <v>3.4743875278396401</v>
      </c>
      <c r="G135" t="s">
        <v>29</v>
      </c>
      <c r="H135" t="s">
        <v>51</v>
      </c>
      <c r="J135" s="4">
        <v>1.5406000000000001E-10</v>
      </c>
      <c r="K135" s="4">
        <v>1</v>
      </c>
      <c r="L135" s="4">
        <v>3.2267000000000003E-10</v>
      </c>
      <c r="M135" s="4">
        <v>5.1920000000000003E-10</v>
      </c>
      <c r="N135" s="4">
        <v>5.0000000000000001E-9</v>
      </c>
      <c r="O135">
        <v>6.4818509959752269E-11</v>
      </c>
      <c r="P135">
        <v>1.6090742864226608</v>
      </c>
      <c r="Q135">
        <v>4.6813353586706088E-29</v>
      </c>
      <c r="R135" t="s">
        <v>53</v>
      </c>
      <c r="S135">
        <v>1.0148649914019621</v>
      </c>
      <c r="T135">
        <v>1397.3678446010006</v>
      </c>
      <c r="U135">
        <v>6.5449846949787363E-26</v>
      </c>
      <c r="V135">
        <v>75.148772580566899</v>
      </c>
      <c r="W135">
        <v>0.37874386884666311</v>
      </c>
      <c r="X135">
        <v>1.9664381670518746E-10</v>
      </c>
      <c r="Y135">
        <v>3.2255618329481254E-10</v>
      </c>
      <c r="Z135">
        <v>3.7786865383143834E-10</v>
      </c>
      <c r="AA135">
        <v>3.7786865383143834E-10</v>
      </c>
      <c r="AB135">
        <v>108.67220112962107</v>
      </c>
      <c r="AC135">
        <v>110.25828499822924</v>
      </c>
      <c r="AD135">
        <v>90</v>
      </c>
      <c r="AE135">
        <v>10</v>
      </c>
      <c r="AF135">
        <v>3.2450000000000001</v>
      </c>
    </row>
    <row r="136" spans="1:32" x14ac:dyDescent="0.35">
      <c r="A136" t="s">
        <v>66</v>
      </c>
      <c r="B136" t="s">
        <v>63</v>
      </c>
      <c r="C136">
        <v>10</v>
      </c>
      <c r="D136" s="11">
        <v>2</v>
      </c>
      <c r="F136">
        <v>5.5902004454343004</v>
      </c>
      <c r="G136" t="s">
        <v>29</v>
      </c>
      <c r="H136" t="s">
        <v>51</v>
      </c>
      <c r="J136" s="4">
        <v>1.5406000000000001E-10</v>
      </c>
      <c r="K136" s="4">
        <v>1</v>
      </c>
      <c r="L136" s="4">
        <v>3.2267000000000003E-10</v>
      </c>
      <c r="M136" s="4">
        <v>5.1920000000000003E-10</v>
      </c>
      <c r="N136" s="4">
        <v>5.0000000000000001E-9</v>
      </c>
      <c r="O136">
        <v>6.4818509959752269E-11</v>
      </c>
      <c r="P136">
        <v>1.6090742864226608</v>
      </c>
      <c r="Q136">
        <v>4.6813353586706088E-29</v>
      </c>
      <c r="R136" t="s">
        <v>53</v>
      </c>
      <c r="S136">
        <v>1.0148649914019621</v>
      </c>
      <c r="T136">
        <v>1397.3678446010006</v>
      </c>
      <c r="U136">
        <v>6.5449846949787363E-26</v>
      </c>
      <c r="V136">
        <v>75.148772580566899</v>
      </c>
      <c r="W136">
        <v>0.37874386884666311</v>
      </c>
      <c r="X136">
        <v>1.9664381670518746E-10</v>
      </c>
      <c r="Y136">
        <v>3.2255618329481254E-10</v>
      </c>
      <c r="Z136">
        <v>3.7786865383143834E-10</v>
      </c>
      <c r="AA136">
        <v>3.7786865383143834E-10</v>
      </c>
      <c r="AB136">
        <v>108.67220112962107</v>
      </c>
      <c r="AC136">
        <v>110.25828499822924</v>
      </c>
      <c r="AD136">
        <v>90</v>
      </c>
      <c r="AE136">
        <v>10</v>
      </c>
      <c r="AF136">
        <v>3.2450000000000001</v>
      </c>
    </row>
    <row r="137" spans="1:32" x14ac:dyDescent="0.35">
      <c r="A137" t="s">
        <v>66</v>
      </c>
      <c r="B137" t="s">
        <v>63</v>
      </c>
      <c r="C137">
        <v>10</v>
      </c>
      <c r="D137" s="11">
        <v>3</v>
      </c>
      <c r="F137">
        <v>7.3942093541202398</v>
      </c>
      <c r="G137" t="s">
        <v>29</v>
      </c>
      <c r="H137" t="s">
        <v>51</v>
      </c>
      <c r="J137" s="4">
        <v>1.5406000000000001E-10</v>
      </c>
      <c r="K137" s="4">
        <v>1</v>
      </c>
      <c r="L137" s="4">
        <v>3.2267000000000003E-10</v>
      </c>
      <c r="M137" s="4">
        <v>5.1920000000000003E-10</v>
      </c>
      <c r="N137" s="4">
        <v>5.0000000000000001E-9</v>
      </c>
      <c r="O137">
        <v>6.4818509959752269E-11</v>
      </c>
      <c r="P137">
        <v>1.6090742864226608</v>
      </c>
      <c r="Q137">
        <v>4.6813353586706088E-29</v>
      </c>
      <c r="R137" t="s">
        <v>53</v>
      </c>
      <c r="S137">
        <v>1.0148649914019621</v>
      </c>
      <c r="T137">
        <v>1397.3678446010006</v>
      </c>
      <c r="U137">
        <v>6.5449846949787363E-26</v>
      </c>
      <c r="V137">
        <v>75.148772580566899</v>
      </c>
      <c r="W137">
        <v>0.37874386884666311</v>
      </c>
      <c r="X137">
        <v>1.9664381670518746E-10</v>
      </c>
      <c r="Y137">
        <v>3.2255618329481254E-10</v>
      </c>
      <c r="Z137">
        <v>3.7786865383143834E-10</v>
      </c>
      <c r="AA137">
        <v>3.7786865383143834E-10</v>
      </c>
      <c r="AB137">
        <v>108.67220112962107</v>
      </c>
      <c r="AC137">
        <v>110.25828499822924</v>
      </c>
      <c r="AD137">
        <v>90</v>
      </c>
      <c r="AE137">
        <v>10</v>
      </c>
      <c r="AF137">
        <v>3.2450000000000001</v>
      </c>
    </row>
    <row r="138" spans="1:32" x14ac:dyDescent="0.35">
      <c r="A138" t="s">
        <v>66</v>
      </c>
      <c r="B138" t="s">
        <v>63</v>
      </c>
      <c r="C138">
        <v>10</v>
      </c>
      <c r="D138" s="11">
        <v>4</v>
      </c>
      <c r="F138">
        <v>10.2004454342984</v>
      </c>
      <c r="G138" t="s">
        <v>29</v>
      </c>
      <c r="H138" t="s">
        <v>51</v>
      </c>
      <c r="J138" s="4">
        <v>1.5406000000000001E-10</v>
      </c>
      <c r="K138" s="4">
        <v>1</v>
      </c>
      <c r="L138" s="4">
        <v>3.2267000000000003E-10</v>
      </c>
      <c r="M138" s="4">
        <v>5.1920000000000003E-10</v>
      </c>
      <c r="N138" s="4">
        <v>5.0000000000000001E-9</v>
      </c>
      <c r="O138">
        <v>6.4818509959752269E-11</v>
      </c>
      <c r="P138">
        <v>1.6090742864226608</v>
      </c>
      <c r="Q138">
        <v>4.6813353586706088E-29</v>
      </c>
      <c r="R138" t="s">
        <v>53</v>
      </c>
      <c r="S138">
        <v>1.0148649914019621</v>
      </c>
      <c r="T138">
        <v>1397.3678446010006</v>
      </c>
      <c r="U138">
        <v>6.5449846949787363E-26</v>
      </c>
      <c r="V138">
        <v>75.148772580566899</v>
      </c>
      <c r="W138">
        <v>0.37874386884666311</v>
      </c>
      <c r="X138">
        <v>1.9664381670518746E-10</v>
      </c>
      <c r="Y138">
        <v>3.2255618329481254E-10</v>
      </c>
      <c r="Z138">
        <v>3.7786865383143834E-10</v>
      </c>
      <c r="AA138">
        <v>3.7786865383143834E-10</v>
      </c>
      <c r="AB138">
        <v>108.67220112962107</v>
      </c>
      <c r="AC138">
        <v>110.25828499822924</v>
      </c>
      <c r="AD138">
        <v>90</v>
      </c>
      <c r="AE138">
        <v>10</v>
      </c>
      <c r="AF138">
        <v>3.2450000000000001</v>
      </c>
    </row>
    <row r="139" spans="1:32" x14ac:dyDescent="0.35">
      <c r="A139" t="s">
        <v>66</v>
      </c>
      <c r="B139" t="s">
        <v>63</v>
      </c>
      <c r="C139">
        <v>10</v>
      </c>
      <c r="D139" s="11">
        <v>5</v>
      </c>
      <c r="F139">
        <v>13.4966592427617</v>
      </c>
      <c r="G139" t="s">
        <v>29</v>
      </c>
      <c r="H139" t="s">
        <v>51</v>
      </c>
      <c r="J139" s="4">
        <v>1.5406000000000001E-10</v>
      </c>
      <c r="K139" s="4">
        <v>1</v>
      </c>
      <c r="L139" s="4">
        <v>3.2267000000000003E-10</v>
      </c>
      <c r="M139" s="4">
        <v>5.1920000000000003E-10</v>
      </c>
      <c r="N139" s="4">
        <v>5.0000000000000001E-9</v>
      </c>
      <c r="O139">
        <v>6.4818509959752269E-11</v>
      </c>
      <c r="P139">
        <v>1.6090742864226608</v>
      </c>
      <c r="Q139">
        <v>4.6813353586706088E-29</v>
      </c>
      <c r="R139" t="s">
        <v>53</v>
      </c>
      <c r="S139">
        <v>1.0148649914019621</v>
      </c>
      <c r="T139">
        <v>1397.3678446010006</v>
      </c>
      <c r="U139">
        <v>6.5449846949787363E-26</v>
      </c>
      <c r="V139">
        <v>75.148772580566899</v>
      </c>
      <c r="W139">
        <v>0.37874386884666311</v>
      </c>
      <c r="X139">
        <v>1.9664381670518746E-10</v>
      </c>
      <c r="Y139">
        <v>3.2255618329481254E-10</v>
      </c>
      <c r="Z139">
        <v>3.7786865383143834E-10</v>
      </c>
      <c r="AA139">
        <v>3.7786865383143834E-10</v>
      </c>
      <c r="AB139">
        <v>108.67220112962107</v>
      </c>
      <c r="AC139">
        <v>110.25828499822924</v>
      </c>
      <c r="AD139">
        <v>90</v>
      </c>
      <c r="AE139">
        <v>10</v>
      </c>
      <c r="AF139">
        <v>3.2450000000000001</v>
      </c>
    </row>
    <row r="140" spans="1:32" x14ac:dyDescent="0.35">
      <c r="A140" t="s">
        <v>66</v>
      </c>
      <c r="B140" t="s">
        <v>63</v>
      </c>
      <c r="C140">
        <v>10</v>
      </c>
      <c r="D140" s="11">
        <v>6</v>
      </c>
      <c r="F140">
        <v>18.262806236080198</v>
      </c>
      <c r="G140" t="s">
        <v>29</v>
      </c>
      <c r="H140" t="s">
        <v>51</v>
      </c>
      <c r="J140" s="4">
        <v>1.5406000000000001E-10</v>
      </c>
      <c r="K140" s="4">
        <v>1</v>
      </c>
      <c r="L140" s="4">
        <v>3.2267000000000003E-10</v>
      </c>
      <c r="M140" s="4">
        <v>5.1920000000000003E-10</v>
      </c>
      <c r="N140" s="4">
        <v>5.0000000000000001E-9</v>
      </c>
      <c r="O140">
        <v>6.4818509959752269E-11</v>
      </c>
      <c r="P140">
        <v>1.6090742864226608</v>
      </c>
      <c r="Q140">
        <v>4.6813353586706088E-29</v>
      </c>
      <c r="R140" t="s">
        <v>53</v>
      </c>
      <c r="S140">
        <v>1.0148649914019621</v>
      </c>
      <c r="T140">
        <v>1397.3678446010006</v>
      </c>
      <c r="U140">
        <v>6.5449846949787363E-26</v>
      </c>
      <c r="V140">
        <v>75.148772580566899</v>
      </c>
      <c r="W140">
        <v>0.37874386884666311</v>
      </c>
      <c r="X140">
        <v>1.9664381670518746E-10</v>
      </c>
      <c r="Y140">
        <v>3.2255618329481254E-10</v>
      </c>
      <c r="Z140">
        <v>3.7786865383143834E-10</v>
      </c>
      <c r="AA140">
        <v>3.7786865383143834E-10</v>
      </c>
      <c r="AB140">
        <v>108.67220112962107</v>
      </c>
      <c r="AC140">
        <v>110.25828499822924</v>
      </c>
      <c r="AD140">
        <v>90</v>
      </c>
      <c r="AE140">
        <v>10</v>
      </c>
      <c r="AF140">
        <v>3.2450000000000001</v>
      </c>
    </row>
    <row r="141" spans="1:32" x14ac:dyDescent="0.35">
      <c r="A141" t="s">
        <v>66</v>
      </c>
      <c r="B141" t="s">
        <v>63</v>
      </c>
      <c r="C141">
        <v>10</v>
      </c>
      <c r="D141" s="11">
        <v>7</v>
      </c>
      <c r="F141">
        <v>23.118040089086801</v>
      </c>
      <c r="G141" t="s">
        <v>29</v>
      </c>
      <c r="H141" t="s">
        <v>51</v>
      </c>
      <c r="J141" s="4">
        <v>1.5406000000000001E-10</v>
      </c>
      <c r="K141" s="4">
        <v>1</v>
      </c>
      <c r="L141" s="4">
        <v>3.2267000000000003E-10</v>
      </c>
      <c r="M141" s="4">
        <v>5.1920000000000003E-10</v>
      </c>
      <c r="N141" s="4">
        <v>5.0000000000000001E-9</v>
      </c>
      <c r="O141">
        <v>6.4818509959752269E-11</v>
      </c>
      <c r="P141">
        <v>1.6090742864226608</v>
      </c>
      <c r="Q141">
        <v>4.6813353586706088E-29</v>
      </c>
      <c r="R141" t="s">
        <v>53</v>
      </c>
      <c r="S141">
        <v>1.0148649914019621</v>
      </c>
      <c r="T141">
        <v>1397.3678446010006</v>
      </c>
      <c r="U141">
        <v>6.5449846949787363E-26</v>
      </c>
      <c r="V141">
        <v>75.148772580566899</v>
      </c>
      <c r="W141">
        <v>0.37874386884666311</v>
      </c>
      <c r="X141">
        <v>1.9664381670518746E-10</v>
      </c>
      <c r="Y141">
        <v>3.2255618329481254E-10</v>
      </c>
      <c r="Z141">
        <v>3.7786865383143834E-10</v>
      </c>
      <c r="AA141">
        <v>3.7786865383143834E-10</v>
      </c>
      <c r="AB141">
        <v>108.67220112962107</v>
      </c>
      <c r="AC141">
        <v>110.25828499822924</v>
      </c>
      <c r="AD141">
        <v>90</v>
      </c>
      <c r="AE141">
        <v>10</v>
      </c>
      <c r="AF141">
        <v>3.2450000000000001</v>
      </c>
    </row>
    <row r="142" spans="1:32" x14ac:dyDescent="0.35">
      <c r="A142" t="s">
        <v>66</v>
      </c>
      <c r="B142" t="s">
        <v>63</v>
      </c>
      <c r="C142">
        <v>10</v>
      </c>
      <c r="D142" s="11">
        <v>8</v>
      </c>
      <c r="F142">
        <v>26.0801781737193</v>
      </c>
      <c r="G142" t="s">
        <v>29</v>
      </c>
      <c r="H142" t="s">
        <v>51</v>
      </c>
      <c r="J142" s="4">
        <v>1.5406000000000001E-10</v>
      </c>
      <c r="K142" s="4">
        <v>1</v>
      </c>
      <c r="L142" s="4">
        <v>3.2267000000000003E-10</v>
      </c>
      <c r="M142" s="4">
        <v>5.1920000000000003E-10</v>
      </c>
      <c r="N142" s="4">
        <v>5.0000000000000001E-9</v>
      </c>
      <c r="O142">
        <v>6.4818509959752269E-11</v>
      </c>
      <c r="P142">
        <v>1.6090742864226608</v>
      </c>
      <c r="Q142">
        <v>4.6813353586706088E-29</v>
      </c>
      <c r="R142" t="s">
        <v>53</v>
      </c>
      <c r="S142">
        <v>1.0148649914019621</v>
      </c>
      <c r="T142">
        <v>1397.3678446010006</v>
      </c>
      <c r="U142">
        <v>6.5449846949787363E-26</v>
      </c>
      <c r="V142">
        <v>75.148772580566899</v>
      </c>
      <c r="W142">
        <v>0.37874386884666311</v>
      </c>
      <c r="X142">
        <v>1.9664381670518746E-10</v>
      </c>
      <c r="Y142">
        <v>3.2255618329481254E-10</v>
      </c>
      <c r="Z142">
        <v>3.7786865383143834E-10</v>
      </c>
      <c r="AA142">
        <v>3.7786865383143834E-10</v>
      </c>
      <c r="AB142">
        <v>108.67220112962107</v>
      </c>
      <c r="AC142">
        <v>110.25828499822924</v>
      </c>
      <c r="AD142">
        <v>90</v>
      </c>
      <c r="AE142">
        <v>10</v>
      </c>
      <c r="AF142">
        <v>3.2450000000000001</v>
      </c>
    </row>
    <row r="143" spans="1:32" x14ac:dyDescent="0.35">
      <c r="A143" t="s">
        <v>66</v>
      </c>
      <c r="B143" t="s">
        <v>63</v>
      </c>
      <c r="C143">
        <v>10</v>
      </c>
      <c r="D143" s="11">
        <v>9</v>
      </c>
      <c r="F143">
        <v>28.5746102449889</v>
      </c>
      <c r="G143" t="s">
        <v>29</v>
      </c>
      <c r="H143" t="s">
        <v>51</v>
      </c>
      <c r="J143" s="4">
        <v>1.5406000000000001E-10</v>
      </c>
      <c r="K143" s="4">
        <v>1</v>
      </c>
      <c r="L143" s="4">
        <v>3.2267000000000003E-10</v>
      </c>
      <c r="M143" s="4">
        <v>5.1920000000000003E-10</v>
      </c>
      <c r="N143" s="4">
        <v>5.0000000000000001E-9</v>
      </c>
      <c r="O143">
        <v>6.4818509959752269E-11</v>
      </c>
      <c r="P143">
        <v>1.6090742864226608</v>
      </c>
      <c r="Q143">
        <v>4.6813353586706088E-29</v>
      </c>
      <c r="R143" t="s">
        <v>53</v>
      </c>
      <c r="S143">
        <v>1.0148649914019621</v>
      </c>
      <c r="T143">
        <v>1397.3678446010006</v>
      </c>
      <c r="U143">
        <v>6.5449846949787363E-26</v>
      </c>
      <c r="V143">
        <v>75.148772580566899</v>
      </c>
      <c r="W143">
        <v>0.37874386884666311</v>
      </c>
      <c r="X143">
        <v>1.9664381670518746E-10</v>
      </c>
      <c r="Y143">
        <v>3.2255618329481254E-10</v>
      </c>
      <c r="Z143">
        <v>3.7786865383143834E-10</v>
      </c>
      <c r="AA143">
        <v>3.7786865383143834E-10</v>
      </c>
      <c r="AB143">
        <v>108.67220112962107</v>
      </c>
      <c r="AC143">
        <v>110.25828499822924</v>
      </c>
      <c r="AD143">
        <v>90</v>
      </c>
      <c r="AE143">
        <v>10</v>
      </c>
      <c r="AF143">
        <v>3.2450000000000001</v>
      </c>
    </row>
    <row r="144" spans="1:32" s="16" customFormat="1" x14ac:dyDescent="0.35">
      <c r="A144" s="16" t="s">
        <v>66</v>
      </c>
      <c r="B144" s="16" t="s">
        <v>63</v>
      </c>
      <c r="C144" s="16">
        <v>10</v>
      </c>
      <c r="D144" s="17">
        <v>10</v>
      </c>
      <c r="F144" s="16">
        <v>30.2895322939866</v>
      </c>
      <c r="G144" s="16" t="s">
        <v>29</v>
      </c>
      <c r="H144" s="16" t="s">
        <v>51</v>
      </c>
      <c r="J144" s="18">
        <v>1.5406000000000001E-10</v>
      </c>
      <c r="K144" s="18">
        <v>1</v>
      </c>
      <c r="L144" s="18">
        <v>3.2267000000000003E-10</v>
      </c>
      <c r="M144" s="18">
        <v>5.1920000000000003E-10</v>
      </c>
      <c r="N144" s="18">
        <v>5.0000000000000001E-9</v>
      </c>
      <c r="O144" s="16">
        <v>6.4818509959752269E-11</v>
      </c>
      <c r="P144" s="16">
        <v>1.6090742864226608</v>
      </c>
      <c r="Q144" s="16">
        <v>4.6813353586706088E-29</v>
      </c>
      <c r="R144" s="16" t="s">
        <v>53</v>
      </c>
      <c r="S144" s="16">
        <v>1.0148649914019621</v>
      </c>
      <c r="T144" s="16">
        <v>1397.3678446010006</v>
      </c>
      <c r="U144" s="16">
        <v>6.5449846949787363E-26</v>
      </c>
      <c r="V144" s="16">
        <v>75.148772580566899</v>
      </c>
      <c r="W144" s="16">
        <v>0.37874386884666311</v>
      </c>
      <c r="X144" s="16">
        <v>1.9664381670518746E-10</v>
      </c>
      <c r="Y144" s="16">
        <v>3.2255618329481254E-10</v>
      </c>
      <c r="Z144" s="16">
        <v>3.7786865383143834E-10</v>
      </c>
      <c r="AA144" s="16">
        <v>3.7786865383143834E-10</v>
      </c>
      <c r="AB144" s="16">
        <v>108.67220112962107</v>
      </c>
      <c r="AC144" s="16">
        <v>110.25828499822924</v>
      </c>
      <c r="AD144" s="16">
        <v>90</v>
      </c>
      <c r="AE144" s="16">
        <v>10</v>
      </c>
      <c r="AF144" s="16">
        <v>3.2450000000000001</v>
      </c>
    </row>
    <row r="145" spans="1:32" x14ac:dyDescent="0.35">
      <c r="A145" t="s">
        <v>67</v>
      </c>
      <c r="B145" t="s">
        <v>50</v>
      </c>
      <c r="C145">
        <v>0</v>
      </c>
      <c r="D145" s="11">
        <v>0</v>
      </c>
      <c r="E145">
        <v>0</v>
      </c>
      <c r="F145">
        <v>0</v>
      </c>
      <c r="G145" t="s">
        <v>68</v>
      </c>
      <c r="H145" t="s">
        <v>69</v>
      </c>
    </row>
    <row r="146" spans="1:32" x14ac:dyDescent="0.35">
      <c r="A146" t="s">
        <v>67</v>
      </c>
      <c r="B146" t="s">
        <v>50</v>
      </c>
      <c r="C146">
        <v>0</v>
      </c>
      <c r="D146" s="11">
        <v>1</v>
      </c>
      <c r="E146" s="11">
        <v>0</v>
      </c>
      <c r="F146">
        <v>0.66532000000000002</v>
      </c>
      <c r="G146" t="s">
        <v>68</v>
      </c>
      <c r="H146" t="s">
        <v>69</v>
      </c>
    </row>
    <row r="147" spans="1:32" x14ac:dyDescent="0.35">
      <c r="A147" t="s">
        <v>67</v>
      </c>
      <c r="B147" t="s">
        <v>50</v>
      </c>
      <c r="C147">
        <v>0</v>
      </c>
      <c r="D147" s="11">
        <v>2</v>
      </c>
      <c r="E147" s="11">
        <v>0</v>
      </c>
      <c r="F147">
        <v>10.673410000000001</v>
      </c>
      <c r="G147" t="s">
        <v>68</v>
      </c>
      <c r="H147" t="s">
        <v>69</v>
      </c>
    </row>
    <row r="148" spans="1:32" x14ac:dyDescent="0.35">
      <c r="A148" t="s">
        <v>67</v>
      </c>
      <c r="B148" t="s">
        <v>50</v>
      </c>
      <c r="C148">
        <v>0</v>
      </c>
      <c r="D148" s="11">
        <v>3</v>
      </c>
      <c r="E148" s="11">
        <v>0</v>
      </c>
      <c r="F148">
        <v>27.48837</v>
      </c>
      <c r="G148" t="s">
        <v>68</v>
      </c>
      <c r="H148" t="s">
        <v>69</v>
      </c>
    </row>
    <row r="149" spans="1:32" x14ac:dyDescent="0.35">
      <c r="A149" t="s">
        <v>67</v>
      </c>
      <c r="B149" t="s">
        <v>50</v>
      </c>
      <c r="C149">
        <v>0</v>
      </c>
      <c r="D149" s="11">
        <v>4</v>
      </c>
      <c r="E149" s="11">
        <v>0</v>
      </c>
      <c r="F149">
        <v>39.498480000000001</v>
      </c>
      <c r="G149" t="s">
        <v>68</v>
      </c>
      <c r="H149" t="s">
        <v>69</v>
      </c>
    </row>
    <row r="150" spans="1:32" x14ac:dyDescent="0.35">
      <c r="A150" t="s">
        <v>67</v>
      </c>
      <c r="B150" t="s">
        <v>50</v>
      </c>
      <c r="C150">
        <v>0</v>
      </c>
      <c r="D150" s="11">
        <v>5</v>
      </c>
      <c r="E150" s="11">
        <v>0</v>
      </c>
      <c r="F150">
        <v>52.266939999999998</v>
      </c>
      <c r="G150" t="s">
        <v>68</v>
      </c>
      <c r="H150" t="s">
        <v>69</v>
      </c>
    </row>
    <row r="151" spans="1:32" x14ac:dyDescent="0.35">
      <c r="A151" t="s">
        <v>67</v>
      </c>
      <c r="B151" t="s">
        <v>50</v>
      </c>
      <c r="C151">
        <v>0</v>
      </c>
      <c r="D151" s="11">
        <v>6</v>
      </c>
      <c r="E151" s="11">
        <v>0</v>
      </c>
      <c r="F151">
        <v>64.750249999999994</v>
      </c>
      <c r="G151" t="s">
        <v>68</v>
      </c>
      <c r="H151" t="s">
        <v>69</v>
      </c>
    </row>
    <row r="152" spans="1:32" x14ac:dyDescent="0.35">
      <c r="A152" t="s">
        <v>67</v>
      </c>
      <c r="B152" t="s">
        <v>50</v>
      </c>
      <c r="C152">
        <v>0</v>
      </c>
      <c r="D152" s="11">
        <v>7</v>
      </c>
      <c r="E152" s="11">
        <v>0</v>
      </c>
      <c r="F152">
        <v>76.96866</v>
      </c>
      <c r="G152" t="s">
        <v>68</v>
      </c>
      <c r="H152" t="s">
        <v>69</v>
      </c>
    </row>
    <row r="153" spans="1:32" x14ac:dyDescent="0.35">
      <c r="A153" t="s">
        <v>67</v>
      </c>
      <c r="B153" t="s">
        <v>50</v>
      </c>
      <c r="C153">
        <v>0</v>
      </c>
      <c r="D153" s="11">
        <v>8</v>
      </c>
      <c r="E153" s="11">
        <v>0</v>
      </c>
      <c r="F153">
        <v>80.76643</v>
      </c>
      <c r="G153" t="s">
        <v>68</v>
      </c>
      <c r="H153" t="s">
        <v>69</v>
      </c>
    </row>
    <row r="154" spans="1:32" x14ac:dyDescent="0.35">
      <c r="A154" t="s">
        <v>67</v>
      </c>
      <c r="B154" t="s">
        <v>50</v>
      </c>
      <c r="C154">
        <v>0</v>
      </c>
      <c r="D154" s="11">
        <v>9</v>
      </c>
      <c r="E154" s="11">
        <v>0</v>
      </c>
      <c r="F154">
        <v>93.702730000000003</v>
      </c>
      <c r="G154" t="s">
        <v>68</v>
      </c>
      <c r="H154" t="s">
        <v>69</v>
      </c>
    </row>
    <row r="155" spans="1:32" x14ac:dyDescent="0.35">
      <c r="A155" t="s">
        <v>67</v>
      </c>
      <c r="B155" t="s">
        <v>50</v>
      </c>
      <c r="C155">
        <v>0</v>
      </c>
      <c r="D155" s="11">
        <v>10</v>
      </c>
      <c r="E155" s="11">
        <v>0</v>
      </c>
      <c r="F155">
        <v>100</v>
      </c>
      <c r="G155" t="s">
        <v>68</v>
      </c>
      <c r="H155" t="s">
        <v>69</v>
      </c>
    </row>
    <row r="156" spans="1:32" x14ac:dyDescent="0.35">
      <c r="A156" t="s">
        <v>70</v>
      </c>
      <c r="B156" s="5" t="s">
        <v>31</v>
      </c>
      <c r="C156" s="5">
        <v>1</v>
      </c>
      <c r="D156" s="19">
        <v>0</v>
      </c>
      <c r="E156" s="5">
        <v>5</v>
      </c>
      <c r="F156" s="5">
        <v>0</v>
      </c>
      <c r="G156" s="5" t="s">
        <v>68</v>
      </c>
      <c r="H156" t="s">
        <v>69</v>
      </c>
      <c r="J156" s="4">
        <v>1.5406000000000001E-10</v>
      </c>
      <c r="K156" s="4">
        <v>1</v>
      </c>
      <c r="L156" s="4">
        <v>3.2488000000000002E-10</v>
      </c>
      <c r="M156" s="4">
        <v>5.2056000000000001E-10</v>
      </c>
      <c r="N156" s="4">
        <v>2.7E-8</v>
      </c>
      <c r="O156">
        <v>6.4818509959752269E-11</v>
      </c>
      <c r="P156">
        <v>1.6023147008126077</v>
      </c>
      <c r="Q156">
        <v>4.7581117604711427E-29</v>
      </c>
      <c r="R156" t="s">
        <v>53</v>
      </c>
      <c r="S156">
        <v>1.0191463393722133</v>
      </c>
      <c r="T156">
        <v>216484.66605963136</v>
      </c>
      <c r="U156">
        <v>1.0305994700101315E-23</v>
      </c>
      <c r="V156">
        <v>75.465798044722703</v>
      </c>
      <c r="W156">
        <v>0.37983240763197279</v>
      </c>
      <c r="X156">
        <v>1.9772555811689976E-10</v>
      </c>
      <c r="Y156">
        <v>3.2283444188310023E-10</v>
      </c>
      <c r="Z156">
        <v>3.803188277388322E-10</v>
      </c>
      <c r="AA156">
        <v>3.803188277388322E-10</v>
      </c>
      <c r="AB156">
        <v>108.44354142386879</v>
      </c>
      <c r="AC156">
        <v>110.47905818239519</v>
      </c>
      <c r="AD156">
        <v>100</v>
      </c>
      <c r="AE156">
        <v>0</v>
      </c>
      <c r="AF156">
        <v>3.222</v>
      </c>
    </row>
    <row r="157" spans="1:32" x14ac:dyDescent="0.35">
      <c r="A157" t="s">
        <v>70</v>
      </c>
      <c r="B157" t="s">
        <v>31</v>
      </c>
      <c r="C157">
        <v>1</v>
      </c>
      <c r="D157" s="11">
        <v>1</v>
      </c>
      <c r="E157">
        <v>5</v>
      </c>
      <c r="F157">
        <v>3.2790699999999999</v>
      </c>
      <c r="G157" t="s">
        <v>68</v>
      </c>
      <c r="H157" t="s">
        <v>69</v>
      </c>
      <c r="J157" s="4">
        <v>1.5406000000000001E-10</v>
      </c>
      <c r="K157" s="4">
        <v>1</v>
      </c>
      <c r="L157" s="4">
        <v>3.2488000000000002E-10</v>
      </c>
      <c r="M157" s="4">
        <v>5.2056000000000001E-10</v>
      </c>
      <c r="N157" s="4">
        <v>2.7E-8</v>
      </c>
      <c r="O157">
        <v>6.4818509959752269E-11</v>
      </c>
      <c r="P157">
        <v>1.6023147008126077</v>
      </c>
      <c r="Q157">
        <v>4.7581117604711427E-29</v>
      </c>
      <c r="R157" t="s">
        <v>53</v>
      </c>
      <c r="S157">
        <v>1.0191463393722133</v>
      </c>
      <c r="T157">
        <v>216484.66605963136</v>
      </c>
      <c r="U157">
        <v>1.0305994700101315E-23</v>
      </c>
      <c r="V157">
        <v>75.465798044722703</v>
      </c>
      <c r="W157">
        <v>0.37983240763197279</v>
      </c>
      <c r="X157">
        <v>1.9772555811689976E-10</v>
      </c>
      <c r="Y157">
        <v>3.2283444188310023E-10</v>
      </c>
      <c r="Z157">
        <v>3.803188277388322E-10</v>
      </c>
      <c r="AA157">
        <v>3.803188277388322E-10</v>
      </c>
      <c r="AB157">
        <v>108.44354142386879</v>
      </c>
      <c r="AC157">
        <v>110.47905818239519</v>
      </c>
      <c r="AD157">
        <v>100</v>
      </c>
      <c r="AE157">
        <v>0</v>
      </c>
      <c r="AF157">
        <v>3.222</v>
      </c>
    </row>
    <row r="158" spans="1:32" x14ac:dyDescent="0.35">
      <c r="A158" t="s">
        <v>70</v>
      </c>
      <c r="B158" t="s">
        <v>31</v>
      </c>
      <c r="C158">
        <v>1</v>
      </c>
      <c r="D158" s="11">
        <v>2</v>
      </c>
      <c r="E158">
        <v>5</v>
      </c>
      <c r="F158">
        <v>7.9322499999999998</v>
      </c>
      <c r="G158" t="s">
        <v>68</v>
      </c>
      <c r="H158" t="s">
        <v>69</v>
      </c>
      <c r="J158" s="4">
        <v>1.5406000000000001E-10</v>
      </c>
      <c r="K158" s="4">
        <v>1</v>
      </c>
      <c r="L158" s="4">
        <v>3.2488000000000002E-10</v>
      </c>
      <c r="M158" s="4">
        <v>5.2056000000000001E-10</v>
      </c>
      <c r="N158" s="4">
        <v>2.7E-8</v>
      </c>
      <c r="O158">
        <v>6.4818509959752269E-11</v>
      </c>
      <c r="P158">
        <v>1.6023147008126077</v>
      </c>
      <c r="Q158">
        <v>4.7581117604711427E-29</v>
      </c>
      <c r="R158" t="s">
        <v>53</v>
      </c>
      <c r="S158">
        <v>1.0191463393722133</v>
      </c>
      <c r="T158">
        <v>216484.66605963136</v>
      </c>
      <c r="U158">
        <v>1.0305994700101315E-23</v>
      </c>
      <c r="V158">
        <v>75.465798044722703</v>
      </c>
      <c r="W158">
        <v>0.37983240763197279</v>
      </c>
      <c r="X158">
        <v>1.9772555811689976E-10</v>
      </c>
      <c r="Y158">
        <v>3.2283444188310023E-10</v>
      </c>
      <c r="Z158">
        <v>3.803188277388322E-10</v>
      </c>
      <c r="AA158">
        <v>3.803188277388322E-10</v>
      </c>
      <c r="AB158">
        <v>108.44354142386879</v>
      </c>
      <c r="AC158">
        <v>110.47905818239519</v>
      </c>
      <c r="AD158">
        <v>100</v>
      </c>
      <c r="AE158">
        <v>0</v>
      </c>
      <c r="AF158">
        <v>3.222</v>
      </c>
    </row>
    <row r="159" spans="1:32" x14ac:dyDescent="0.35">
      <c r="A159" t="s">
        <v>70</v>
      </c>
      <c r="B159" t="s">
        <v>31</v>
      </c>
      <c r="C159">
        <v>1</v>
      </c>
      <c r="D159" s="11">
        <v>3</v>
      </c>
      <c r="E159">
        <v>5</v>
      </c>
      <c r="F159">
        <v>18.20627</v>
      </c>
      <c r="G159" t="s">
        <v>68</v>
      </c>
      <c r="H159" t="s">
        <v>69</v>
      </c>
      <c r="J159" s="4">
        <v>1.5406000000000001E-10</v>
      </c>
      <c r="K159" s="4">
        <v>1</v>
      </c>
      <c r="L159" s="4">
        <v>3.2488000000000002E-10</v>
      </c>
      <c r="M159" s="4">
        <v>5.2056000000000001E-10</v>
      </c>
      <c r="N159" s="4">
        <v>2.7E-8</v>
      </c>
      <c r="O159">
        <v>6.4818509959752269E-11</v>
      </c>
      <c r="P159">
        <v>1.6023147008126077</v>
      </c>
      <c r="Q159">
        <v>4.7581117604711427E-29</v>
      </c>
      <c r="R159" t="s">
        <v>53</v>
      </c>
      <c r="S159">
        <v>1.0191463393722133</v>
      </c>
      <c r="T159">
        <v>216484.66605963136</v>
      </c>
      <c r="U159">
        <v>1.0305994700101315E-23</v>
      </c>
      <c r="V159">
        <v>75.465798044722703</v>
      </c>
      <c r="W159">
        <v>0.37983240763197279</v>
      </c>
      <c r="X159">
        <v>1.9772555811689976E-10</v>
      </c>
      <c r="Y159">
        <v>3.2283444188310023E-10</v>
      </c>
      <c r="Z159">
        <v>3.803188277388322E-10</v>
      </c>
      <c r="AA159">
        <v>3.803188277388322E-10</v>
      </c>
      <c r="AB159">
        <v>108.44354142386879</v>
      </c>
      <c r="AC159">
        <v>110.47905818239519</v>
      </c>
      <c r="AD159">
        <v>100</v>
      </c>
      <c r="AE159">
        <v>0</v>
      </c>
      <c r="AF159">
        <v>3.222</v>
      </c>
    </row>
    <row r="160" spans="1:32" x14ac:dyDescent="0.35">
      <c r="A160" t="s">
        <v>70</v>
      </c>
      <c r="B160" t="s">
        <v>31</v>
      </c>
      <c r="C160">
        <v>1</v>
      </c>
      <c r="D160" s="11">
        <v>4</v>
      </c>
      <c r="E160">
        <v>5</v>
      </c>
      <c r="F160">
        <v>27.151669999999999</v>
      </c>
      <c r="G160" t="s">
        <v>68</v>
      </c>
      <c r="H160" t="s">
        <v>69</v>
      </c>
      <c r="J160" s="4">
        <v>1.5406000000000001E-10</v>
      </c>
      <c r="K160" s="4">
        <v>1</v>
      </c>
      <c r="L160" s="4">
        <v>3.2488000000000002E-10</v>
      </c>
      <c r="M160" s="4">
        <v>5.2056000000000001E-10</v>
      </c>
      <c r="N160" s="4">
        <v>2.7E-8</v>
      </c>
      <c r="O160">
        <v>6.4818509959752269E-11</v>
      </c>
      <c r="P160">
        <v>1.6023147008126077</v>
      </c>
      <c r="Q160">
        <v>4.7581117604711427E-29</v>
      </c>
      <c r="R160" t="s">
        <v>53</v>
      </c>
      <c r="S160">
        <v>1.0191463393722133</v>
      </c>
      <c r="T160">
        <v>216484.66605963136</v>
      </c>
      <c r="U160">
        <v>1.0305994700101315E-23</v>
      </c>
      <c r="V160">
        <v>75.465798044722703</v>
      </c>
      <c r="W160">
        <v>0.37983240763197279</v>
      </c>
      <c r="X160">
        <v>1.9772555811689976E-10</v>
      </c>
      <c r="Y160">
        <v>3.2283444188310023E-10</v>
      </c>
      <c r="Z160">
        <v>3.803188277388322E-10</v>
      </c>
      <c r="AA160">
        <v>3.803188277388322E-10</v>
      </c>
      <c r="AB160">
        <v>108.44354142386879</v>
      </c>
      <c r="AC160">
        <v>110.47905818239519</v>
      </c>
      <c r="AD160">
        <v>100</v>
      </c>
      <c r="AE160">
        <v>0</v>
      </c>
      <c r="AF160">
        <v>3.222</v>
      </c>
    </row>
    <row r="161" spans="1:32" x14ac:dyDescent="0.35">
      <c r="A161" t="s">
        <v>70</v>
      </c>
      <c r="B161" t="s">
        <v>31</v>
      </c>
      <c r="C161">
        <v>1</v>
      </c>
      <c r="D161" s="11">
        <v>5</v>
      </c>
      <c r="E161">
        <v>5</v>
      </c>
      <c r="F161">
        <v>34.468150000000001</v>
      </c>
      <c r="G161" t="s">
        <v>68</v>
      </c>
      <c r="H161" t="s">
        <v>69</v>
      </c>
      <c r="J161" s="4">
        <v>1.5406000000000001E-10</v>
      </c>
      <c r="K161" s="4">
        <v>1</v>
      </c>
      <c r="L161" s="4">
        <v>3.2488000000000002E-10</v>
      </c>
      <c r="M161" s="4">
        <v>5.2056000000000001E-10</v>
      </c>
      <c r="N161" s="4">
        <v>2.7E-8</v>
      </c>
      <c r="O161">
        <v>6.4818509959752269E-11</v>
      </c>
      <c r="P161">
        <v>1.6023147008126077</v>
      </c>
      <c r="Q161">
        <v>4.7581117604711427E-29</v>
      </c>
      <c r="R161" t="s">
        <v>53</v>
      </c>
      <c r="S161">
        <v>1.0191463393722133</v>
      </c>
      <c r="T161">
        <v>216484.66605963136</v>
      </c>
      <c r="U161">
        <v>1.0305994700101315E-23</v>
      </c>
      <c r="V161">
        <v>75.465798044722703</v>
      </c>
      <c r="W161">
        <v>0.37983240763197279</v>
      </c>
      <c r="X161">
        <v>1.9772555811689976E-10</v>
      </c>
      <c r="Y161">
        <v>3.2283444188310023E-10</v>
      </c>
      <c r="Z161">
        <v>3.803188277388322E-10</v>
      </c>
      <c r="AA161">
        <v>3.803188277388322E-10</v>
      </c>
      <c r="AB161">
        <v>108.44354142386879</v>
      </c>
      <c r="AC161">
        <v>110.47905818239519</v>
      </c>
      <c r="AD161">
        <v>100</v>
      </c>
      <c r="AE161">
        <v>0</v>
      </c>
      <c r="AF161">
        <v>3.222</v>
      </c>
    </row>
    <row r="162" spans="1:32" x14ac:dyDescent="0.35">
      <c r="A162" t="s">
        <v>70</v>
      </c>
      <c r="B162" t="s">
        <v>31</v>
      </c>
      <c r="C162">
        <v>1</v>
      </c>
      <c r="D162" s="11">
        <v>6</v>
      </c>
      <c r="E162">
        <v>5</v>
      </c>
      <c r="F162">
        <v>42.015169999999998</v>
      </c>
      <c r="G162" t="s">
        <v>68</v>
      </c>
      <c r="H162" t="s">
        <v>69</v>
      </c>
      <c r="J162" s="4">
        <v>1.5406000000000001E-10</v>
      </c>
      <c r="K162" s="4">
        <v>1</v>
      </c>
      <c r="L162" s="4">
        <v>3.2488000000000002E-10</v>
      </c>
      <c r="M162" s="4">
        <v>5.2056000000000001E-10</v>
      </c>
      <c r="N162" s="4">
        <v>2.7E-8</v>
      </c>
      <c r="O162">
        <v>6.4818509959752269E-11</v>
      </c>
      <c r="P162">
        <v>1.6023147008126077</v>
      </c>
      <c r="Q162">
        <v>4.7581117604711427E-29</v>
      </c>
      <c r="R162" t="s">
        <v>53</v>
      </c>
      <c r="S162">
        <v>1.0191463393722133</v>
      </c>
      <c r="T162">
        <v>216484.66605963136</v>
      </c>
      <c r="U162">
        <v>1.0305994700101315E-23</v>
      </c>
      <c r="V162">
        <v>75.465798044722703</v>
      </c>
      <c r="W162">
        <v>0.37983240763197279</v>
      </c>
      <c r="X162">
        <v>1.9772555811689976E-10</v>
      </c>
      <c r="Y162">
        <v>3.2283444188310023E-10</v>
      </c>
      <c r="Z162">
        <v>3.803188277388322E-10</v>
      </c>
      <c r="AA162">
        <v>3.803188277388322E-10</v>
      </c>
      <c r="AB162">
        <v>108.44354142386879</v>
      </c>
      <c r="AC162">
        <v>110.47905818239519</v>
      </c>
      <c r="AD162">
        <v>100</v>
      </c>
      <c r="AE162">
        <v>0</v>
      </c>
      <c r="AF162">
        <v>3.222</v>
      </c>
    </row>
    <row r="163" spans="1:32" x14ac:dyDescent="0.35">
      <c r="A163" t="s">
        <v>70</v>
      </c>
      <c r="B163" t="s">
        <v>31</v>
      </c>
      <c r="C163">
        <v>1</v>
      </c>
      <c r="D163" s="11">
        <v>7</v>
      </c>
      <c r="E163">
        <v>5</v>
      </c>
      <c r="F163">
        <v>49.710819999999998</v>
      </c>
      <c r="G163" t="s">
        <v>68</v>
      </c>
      <c r="H163" t="s">
        <v>69</v>
      </c>
      <c r="J163" s="4">
        <v>1.5406000000000001E-10</v>
      </c>
      <c r="K163" s="4">
        <v>1</v>
      </c>
      <c r="L163" s="4">
        <v>3.2488000000000002E-10</v>
      </c>
      <c r="M163" s="4">
        <v>5.2056000000000001E-10</v>
      </c>
      <c r="N163" s="4">
        <v>2.7E-8</v>
      </c>
      <c r="O163">
        <v>6.4818509959752269E-11</v>
      </c>
      <c r="P163">
        <v>1.6023147008126077</v>
      </c>
      <c r="Q163">
        <v>4.7581117604711427E-29</v>
      </c>
      <c r="R163" t="s">
        <v>53</v>
      </c>
      <c r="S163">
        <v>1.0191463393722133</v>
      </c>
      <c r="T163">
        <v>216484.66605963136</v>
      </c>
      <c r="U163">
        <v>1.0305994700101315E-23</v>
      </c>
      <c r="V163">
        <v>75.465798044722703</v>
      </c>
      <c r="W163">
        <v>0.37983240763197279</v>
      </c>
      <c r="X163">
        <v>1.9772555811689976E-10</v>
      </c>
      <c r="Y163">
        <v>3.2283444188310023E-10</v>
      </c>
      <c r="Z163">
        <v>3.803188277388322E-10</v>
      </c>
      <c r="AA163">
        <v>3.803188277388322E-10</v>
      </c>
      <c r="AB163">
        <v>108.44354142386879</v>
      </c>
      <c r="AC163">
        <v>110.47905818239519</v>
      </c>
      <c r="AD163">
        <v>100</v>
      </c>
      <c r="AE163">
        <v>0</v>
      </c>
      <c r="AF163">
        <v>3.222</v>
      </c>
    </row>
    <row r="164" spans="1:32" x14ac:dyDescent="0.35">
      <c r="A164" t="s">
        <v>70</v>
      </c>
      <c r="B164" t="s">
        <v>31</v>
      </c>
      <c r="C164">
        <v>1</v>
      </c>
      <c r="D164" s="11">
        <v>8</v>
      </c>
      <c r="E164">
        <v>5</v>
      </c>
      <c r="F164">
        <v>54.894840000000002</v>
      </c>
      <c r="G164" t="s">
        <v>68</v>
      </c>
      <c r="H164" t="s">
        <v>69</v>
      </c>
      <c r="J164" s="4">
        <v>1.5406000000000001E-10</v>
      </c>
      <c r="K164" s="4">
        <v>1</v>
      </c>
      <c r="L164" s="4">
        <v>3.2488000000000002E-10</v>
      </c>
      <c r="M164" s="4">
        <v>5.2056000000000001E-10</v>
      </c>
      <c r="N164" s="4">
        <v>2.7E-8</v>
      </c>
      <c r="O164">
        <v>6.4818509959752269E-11</v>
      </c>
      <c r="P164">
        <v>1.6023147008126077</v>
      </c>
      <c r="Q164">
        <v>4.7581117604711427E-29</v>
      </c>
      <c r="R164" t="s">
        <v>53</v>
      </c>
      <c r="S164">
        <v>1.0191463393722133</v>
      </c>
      <c r="T164">
        <v>216484.66605963136</v>
      </c>
      <c r="U164">
        <v>1.0305994700101315E-23</v>
      </c>
      <c r="V164">
        <v>75.465798044722703</v>
      </c>
      <c r="W164">
        <v>0.37983240763197279</v>
      </c>
      <c r="X164">
        <v>1.9772555811689976E-10</v>
      </c>
      <c r="Y164">
        <v>3.2283444188310023E-10</v>
      </c>
      <c r="Z164">
        <v>3.803188277388322E-10</v>
      </c>
      <c r="AA164">
        <v>3.803188277388322E-10</v>
      </c>
      <c r="AB164">
        <v>108.44354142386879</v>
      </c>
      <c r="AC164">
        <v>110.47905818239519</v>
      </c>
      <c r="AD164">
        <v>100</v>
      </c>
      <c r="AE164">
        <v>0</v>
      </c>
      <c r="AF164">
        <v>3.222</v>
      </c>
    </row>
    <row r="165" spans="1:32" x14ac:dyDescent="0.35">
      <c r="A165" t="s">
        <v>70</v>
      </c>
      <c r="B165" t="s">
        <v>31</v>
      </c>
      <c r="C165">
        <v>1</v>
      </c>
      <c r="D165" s="11">
        <v>9</v>
      </c>
      <c r="E165">
        <v>5</v>
      </c>
      <c r="F165">
        <v>59.256830000000001</v>
      </c>
      <c r="G165" t="s">
        <v>68</v>
      </c>
      <c r="H165" t="s">
        <v>69</v>
      </c>
      <c r="J165" s="4">
        <v>1.5406000000000001E-10</v>
      </c>
      <c r="K165" s="4">
        <v>1</v>
      </c>
      <c r="L165" s="4">
        <v>3.2488000000000002E-10</v>
      </c>
      <c r="M165" s="4">
        <v>5.2056000000000001E-10</v>
      </c>
      <c r="N165" s="4">
        <v>2.7E-8</v>
      </c>
      <c r="O165">
        <v>6.4818509959752269E-11</v>
      </c>
      <c r="P165">
        <v>1.6023147008126077</v>
      </c>
      <c r="Q165">
        <v>4.7581117604711427E-29</v>
      </c>
      <c r="R165" t="s">
        <v>53</v>
      </c>
      <c r="S165">
        <v>1.0191463393722133</v>
      </c>
      <c r="T165">
        <v>216484.66605963136</v>
      </c>
      <c r="U165">
        <v>1.0305994700101315E-23</v>
      </c>
      <c r="V165">
        <v>75.465798044722703</v>
      </c>
      <c r="W165">
        <v>0.37983240763197279</v>
      </c>
      <c r="X165">
        <v>1.9772555811689976E-10</v>
      </c>
      <c r="Y165">
        <v>3.2283444188310023E-10</v>
      </c>
      <c r="Z165">
        <v>3.803188277388322E-10</v>
      </c>
      <c r="AA165">
        <v>3.803188277388322E-10</v>
      </c>
      <c r="AB165">
        <v>108.44354142386879</v>
      </c>
      <c r="AC165">
        <v>110.47905818239519</v>
      </c>
      <c r="AD165">
        <v>100</v>
      </c>
      <c r="AE165">
        <v>0</v>
      </c>
      <c r="AF165">
        <v>3.222</v>
      </c>
    </row>
    <row r="166" spans="1:32" x14ac:dyDescent="0.35">
      <c r="A166" t="s">
        <v>70</v>
      </c>
      <c r="B166" t="s">
        <v>31</v>
      </c>
      <c r="C166">
        <v>1</v>
      </c>
      <c r="D166" s="11">
        <v>10</v>
      </c>
      <c r="E166">
        <v>5</v>
      </c>
      <c r="F166">
        <v>62.60566</v>
      </c>
      <c r="G166" t="s">
        <v>68</v>
      </c>
      <c r="H166" t="s">
        <v>69</v>
      </c>
      <c r="J166" s="4">
        <v>1.5406000000000001E-10</v>
      </c>
      <c r="K166" s="4">
        <v>1</v>
      </c>
      <c r="L166" s="4">
        <v>3.2488000000000002E-10</v>
      </c>
      <c r="M166" s="4">
        <v>5.2056000000000001E-10</v>
      </c>
      <c r="N166" s="4">
        <v>2.7E-8</v>
      </c>
      <c r="O166">
        <v>6.4818509959752269E-11</v>
      </c>
      <c r="P166">
        <v>1.6023147008126077</v>
      </c>
      <c r="Q166">
        <v>4.7581117604711427E-29</v>
      </c>
      <c r="R166" t="s">
        <v>53</v>
      </c>
      <c r="S166">
        <v>1.0191463393722133</v>
      </c>
      <c r="T166">
        <v>216484.66605963136</v>
      </c>
      <c r="U166">
        <v>1.0305994700101315E-23</v>
      </c>
      <c r="V166">
        <v>75.465798044722703</v>
      </c>
      <c r="W166">
        <v>0.37983240763197279</v>
      </c>
      <c r="X166">
        <v>1.9772555811689976E-10</v>
      </c>
      <c r="Y166">
        <v>3.2283444188310023E-10</v>
      </c>
      <c r="Z166">
        <v>3.803188277388322E-10</v>
      </c>
      <c r="AA166">
        <v>3.803188277388322E-10</v>
      </c>
      <c r="AB166">
        <v>108.44354142386879</v>
      </c>
      <c r="AC166">
        <v>110.47905818239519</v>
      </c>
      <c r="AD166">
        <v>100</v>
      </c>
      <c r="AE166">
        <v>0</v>
      </c>
      <c r="AF166">
        <v>3.222</v>
      </c>
    </row>
    <row r="167" spans="1:32" x14ac:dyDescent="0.35">
      <c r="A167" t="s">
        <v>71</v>
      </c>
      <c r="B167" s="5" t="s">
        <v>31</v>
      </c>
      <c r="C167" s="5">
        <v>5</v>
      </c>
      <c r="D167" s="19">
        <v>0</v>
      </c>
      <c r="E167" s="5">
        <v>5</v>
      </c>
      <c r="F167" s="20">
        <v>0</v>
      </c>
      <c r="G167" s="5" t="s">
        <v>68</v>
      </c>
      <c r="H167" t="s">
        <v>69</v>
      </c>
      <c r="J167" s="4">
        <v>1.5406000000000001E-10</v>
      </c>
      <c r="K167" s="4">
        <v>1</v>
      </c>
      <c r="L167" s="4">
        <v>3.2486E-10</v>
      </c>
      <c r="M167" s="4">
        <v>5.2050000000000001E-10</v>
      </c>
      <c r="N167" s="4">
        <v>2.3000000000000001E-8</v>
      </c>
      <c r="O167">
        <v>6.4818509959752269E-11</v>
      </c>
      <c r="P167">
        <v>1.6022286523425475</v>
      </c>
      <c r="Q167">
        <v>4.75697759367588E-29</v>
      </c>
      <c r="R167" t="s">
        <v>53</v>
      </c>
      <c r="S167">
        <v>1.0192010731226939</v>
      </c>
      <c r="T167">
        <v>133851.3909139476</v>
      </c>
      <c r="U167">
        <v>1.0305994700101315E-23</v>
      </c>
      <c r="V167">
        <v>75.469850972158554</v>
      </c>
      <c r="W167">
        <v>0.37984635343180634</v>
      </c>
      <c r="X167">
        <v>1.977100269612552E-10</v>
      </c>
      <c r="Y167">
        <v>3.2278997303874476E-10</v>
      </c>
      <c r="Z167">
        <v>3.8029366857866599E-10</v>
      </c>
      <c r="AA167">
        <v>3.8029366857866599E-10</v>
      </c>
      <c r="AB167">
        <v>108.44062243218264</v>
      </c>
      <c r="AC167">
        <v>110.4818634644936</v>
      </c>
      <c r="AD167">
        <v>99</v>
      </c>
      <c r="AE167">
        <v>1</v>
      </c>
      <c r="AF167">
        <v>3.2069999999999999</v>
      </c>
    </row>
    <row r="168" spans="1:32" x14ac:dyDescent="0.35">
      <c r="A168" t="s">
        <v>71</v>
      </c>
      <c r="B168" t="s">
        <v>31</v>
      </c>
      <c r="C168">
        <v>5</v>
      </c>
      <c r="D168" s="11">
        <v>1</v>
      </c>
      <c r="E168">
        <v>5</v>
      </c>
      <c r="F168" s="9">
        <v>3.48231</v>
      </c>
      <c r="G168" t="s">
        <v>68</v>
      </c>
      <c r="H168" t="s">
        <v>69</v>
      </c>
      <c r="J168" s="4">
        <v>1.5406000000000001E-10</v>
      </c>
      <c r="K168" s="4">
        <v>1</v>
      </c>
      <c r="L168" s="4">
        <v>3.2486E-10</v>
      </c>
      <c r="M168" s="4">
        <v>5.2050000000000001E-10</v>
      </c>
      <c r="N168" s="4">
        <v>2.3000000000000001E-8</v>
      </c>
      <c r="O168">
        <v>6.4818509959752269E-11</v>
      </c>
      <c r="P168">
        <v>1.6022286523425475</v>
      </c>
      <c r="Q168">
        <v>4.75697759367588E-29</v>
      </c>
      <c r="R168" t="s">
        <v>53</v>
      </c>
      <c r="S168">
        <v>1.0192010731226939</v>
      </c>
      <c r="T168">
        <v>133851.3909139476</v>
      </c>
      <c r="U168">
        <v>1.0305994700101315E-23</v>
      </c>
      <c r="V168">
        <v>75.469850972158554</v>
      </c>
      <c r="W168">
        <v>0.37984635343180634</v>
      </c>
      <c r="X168">
        <v>1.977100269612552E-10</v>
      </c>
      <c r="Y168">
        <v>3.2278997303874476E-10</v>
      </c>
      <c r="Z168">
        <v>3.8029366857866599E-10</v>
      </c>
      <c r="AA168">
        <v>3.8029366857866599E-10</v>
      </c>
      <c r="AB168">
        <v>108.44062243218264</v>
      </c>
      <c r="AC168">
        <v>110.4818634644936</v>
      </c>
      <c r="AD168">
        <v>99</v>
      </c>
      <c r="AE168">
        <v>1</v>
      </c>
      <c r="AF168">
        <v>3.2069999999999999</v>
      </c>
    </row>
    <row r="169" spans="1:32" x14ac:dyDescent="0.35">
      <c r="A169" t="s">
        <v>71</v>
      </c>
      <c r="B169" t="s">
        <v>31</v>
      </c>
      <c r="C169">
        <v>5</v>
      </c>
      <c r="D169" s="11">
        <v>2</v>
      </c>
      <c r="E169">
        <v>5</v>
      </c>
      <c r="F169" s="9">
        <v>6.6693600000000002</v>
      </c>
      <c r="G169" t="s">
        <v>68</v>
      </c>
      <c r="H169" t="s">
        <v>69</v>
      </c>
      <c r="J169" s="4">
        <v>1.5406000000000001E-10</v>
      </c>
      <c r="K169" s="4">
        <v>1</v>
      </c>
      <c r="L169" s="4">
        <v>3.2486E-10</v>
      </c>
      <c r="M169" s="4">
        <v>5.2050000000000001E-10</v>
      </c>
      <c r="N169" s="4">
        <v>2.3000000000000001E-8</v>
      </c>
      <c r="O169">
        <v>6.4818509959752269E-11</v>
      </c>
      <c r="P169">
        <v>1.6022286523425475</v>
      </c>
      <c r="Q169">
        <v>4.75697759367588E-29</v>
      </c>
      <c r="R169" t="s">
        <v>53</v>
      </c>
      <c r="S169">
        <v>1.0192010731226939</v>
      </c>
      <c r="T169">
        <v>133851.3909139476</v>
      </c>
      <c r="U169">
        <v>1.0305994700101315E-23</v>
      </c>
      <c r="V169">
        <v>75.469850972158554</v>
      </c>
      <c r="W169">
        <v>0.37984635343180634</v>
      </c>
      <c r="X169">
        <v>1.977100269612552E-10</v>
      </c>
      <c r="Y169">
        <v>3.2278997303874476E-10</v>
      </c>
      <c r="Z169">
        <v>3.8029366857866599E-10</v>
      </c>
      <c r="AA169">
        <v>3.8029366857866599E-10</v>
      </c>
      <c r="AB169">
        <v>108.44062243218264</v>
      </c>
      <c r="AC169">
        <v>110.4818634644936</v>
      </c>
      <c r="AD169">
        <v>99</v>
      </c>
      <c r="AE169">
        <v>1</v>
      </c>
      <c r="AF169">
        <v>3.2069999999999999</v>
      </c>
    </row>
    <row r="170" spans="1:32" x14ac:dyDescent="0.35">
      <c r="A170" t="s">
        <v>71</v>
      </c>
      <c r="B170" t="s">
        <v>31</v>
      </c>
      <c r="C170">
        <v>5</v>
      </c>
      <c r="D170" s="11">
        <v>3</v>
      </c>
      <c r="E170">
        <v>5</v>
      </c>
      <c r="F170" s="9">
        <v>10.74216</v>
      </c>
      <c r="G170" t="s">
        <v>68</v>
      </c>
      <c r="H170" t="s">
        <v>69</v>
      </c>
      <c r="J170" s="4">
        <v>1.5406000000000001E-10</v>
      </c>
      <c r="K170" s="4">
        <v>1</v>
      </c>
      <c r="L170" s="4">
        <v>3.2486E-10</v>
      </c>
      <c r="M170" s="4">
        <v>5.2050000000000001E-10</v>
      </c>
      <c r="N170" s="4">
        <v>2.3000000000000001E-8</v>
      </c>
      <c r="O170">
        <v>6.4818509959752269E-11</v>
      </c>
      <c r="P170">
        <v>1.6022286523425475</v>
      </c>
      <c r="Q170">
        <v>4.75697759367588E-29</v>
      </c>
      <c r="R170" t="s">
        <v>53</v>
      </c>
      <c r="S170">
        <v>1.0192010731226939</v>
      </c>
      <c r="T170">
        <v>133851.3909139476</v>
      </c>
      <c r="U170">
        <v>1.0305994700101315E-23</v>
      </c>
      <c r="V170">
        <v>75.469850972158554</v>
      </c>
      <c r="W170">
        <v>0.37984635343180634</v>
      </c>
      <c r="X170">
        <v>1.977100269612552E-10</v>
      </c>
      <c r="Y170">
        <v>3.2278997303874476E-10</v>
      </c>
      <c r="Z170">
        <v>3.8029366857866599E-10</v>
      </c>
      <c r="AA170">
        <v>3.8029366857866599E-10</v>
      </c>
      <c r="AB170">
        <v>108.44062243218264</v>
      </c>
      <c r="AC170">
        <v>110.4818634644936</v>
      </c>
      <c r="AD170">
        <v>99</v>
      </c>
      <c r="AE170">
        <v>1</v>
      </c>
      <c r="AF170">
        <v>3.2069999999999999</v>
      </c>
    </row>
    <row r="171" spans="1:32" x14ac:dyDescent="0.35">
      <c r="A171" t="s">
        <v>71</v>
      </c>
      <c r="B171" t="s">
        <v>31</v>
      </c>
      <c r="C171">
        <v>5</v>
      </c>
      <c r="D171" s="11">
        <v>4</v>
      </c>
      <c r="E171">
        <v>5</v>
      </c>
      <c r="F171" s="9">
        <v>16.15774</v>
      </c>
      <c r="G171" t="s">
        <v>68</v>
      </c>
      <c r="H171" t="s">
        <v>69</v>
      </c>
      <c r="J171" s="4">
        <v>1.5406000000000001E-10</v>
      </c>
      <c r="K171" s="4">
        <v>1</v>
      </c>
      <c r="L171" s="4">
        <v>3.2486E-10</v>
      </c>
      <c r="M171" s="4">
        <v>5.2050000000000001E-10</v>
      </c>
      <c r="N171" s="4">
        <v>2.3000000000000001E-8</v>
      </c>
      <c r="O171">
        <v>6.4818509959752269E-11</v>
      </c>
      <c r="P171">
        <v>1.6022286523425475</v>
      </c>
      <c r="Q171">
        <v>4.75697759367588E-29</v>
      </c>
      <c r="R171" t="s">
        <v>53</v>
      </c>
      <c r="S171">
        <v>1.0192010731226939</v>
      </c>
      <c r="T171">
        <v>133851.3909139476</v>
      </c>
      <c r="U171">
        <v>1.0305994700101315E-23</v>
      </c>
      <c r="V171">
        <v>75.469850972158554</v>
      </c>
      <c r="W171">
        <v>0.37984635343180634</v>
      </c>
      <c r="X171">
        <v>1.977100269612552E-10</v>
      </c>
      <c r="Y171">
        <v>3.2278997303874476E-10</v>
      </c>
      <c r="Z171">
        <v>3.8029366857866599E-10</v>
      </c>
      <c r="AA171">
        <v>3.8029366857866599E-10</v>
      </c>
      <c r="AB171">
        <v>108.44062243218264</v>
      </c>
      <c r="AC171">
        <v>110.4818634644936</v>
      </c>
      <c r="AD171">
        <v>99</v>
      </c>
      <c r="AE171">
        <v>1</v>
      </c>
      <c r="AF171">
        <v>3.2069999999999999</v>
      </c>
    </row>
    <row r="172" spans="1:32" x14ac:dyDescent="0.35">
      <c r="A172" t="s">
        <v>71</v>
      </c>
      <c r="B172" t="s">
        <v>31</v>
      </c>
      <c r="C172">
        <v>5</v>
      </c>
      <c r="D172" s="11">
        <v>5</v>
      </c>
      <c r="E172">
        <v>5</v>
      </c>
      <c r="F172" s="9">
        <v>22.608699999999999</v>
      </c>
      <c r="G172" t="s">
        <v>68</v>
      </c>
      <c r="H172" t="s">
        <v>69</v>
      </c>
      <c r="J172" s="4">
        <v>1.5406000000000001E-10</v>
      </c>
      <c r="K172" s="4">
        <v>1</v>
      </c>
      <c r="L172" s="4">
        <v>3.2486E-10</v>
      </c>
      <c r="M172" s="4">
        <v>5.2050000000000001E-10</v>
      </c>
      <c r="N172" s="4">
        <v>2.3000000000000001E-8</v>
      </c>
      <c r="O172">
        <v>6.4818509959752269E-11</v>
      </c>
      <c r="P172">
        <v>1.6022286523425475</v>
      </c>
      <c r="Q172">
        <v>4.75697759367588E-29</v>
      </c>
      <c r="R172" t="s">
        <v>53</v>
      </c>
      <c r="S172">
        <v>1.0192010731226939</v>
      </c>
      <c r="T172">
        <v>133851.3909139476</v>
      </c>
      <c r="U172">
        <v>1.0305994700101315E-23</v>
      </c>
      <c r="V172">
        <v>75.469850972158554</v>
      </c>
      <c r="W172">
        <v>0.37984635343180634</v>
      </c>
      <c r="X172">
        <v>1.977100269612552E-10</v>
      </c>
      <c r="Y172">
        <v>3.2278997303874476E-10</v>
      </c>
      <c r="Z172">
        <v>3.8029366857866599E-10</v>
      </c>
      <c r="AA172">
        <v>3.8029366857866599E-10</v>
      </c>
      <c r="AB172">
        <v>108.44062243218264</v>
      </c>
      <c r="AC172">
        <v>110.4818634644936</v>
      </c>
      <c r="AD172">
        <v>99</v>
      </c>
      <c r="AE172">
        <v>1</v>
      </c>
      <c r="AF172">
        <v>3.2069999999999999</v>
      </c>
    </row>
    <row r="173" spans="1:32" x14ac:dyDescent="0.35">
      <c r="A173" t="s">
        <v>71</v>
      </c>
      <c r="B173" t="s">
        <v>31</v>
      </c>
      <c r="C173">
        <v>5</v>
      </c>
      <c r="D173" s="11">
        <v>6</v>
      </c>
      <c r="E173">
        <v>5</v>
      </c>
      <c r="F173" s="9">
        <v>28.94641</v>
      </c>
      <c r="G173" t="s">
        <v>68</v>
      </c>
      <c r="H173" t="s">
        <v>69</v>
      </c>
      <c r="J173" s="4">
        <v>1.5406000000000001E-10</v>
      </c>
      <c r="K173" s="4">
        <v>1</v>
      </c>
      <c r="L173" s="4">
        <v>3.2486E-10</v>
      </c>
      <c r="M173" s="4">
        <v>5.2050000000000001E-10</v>
      </c>
      <c r="N173" s="4">
        <v>2.3000000000000001E-8</v>
      </c>
      <c r="O173">
        <v>6.4818509959752269E-11</v>
      </c>
      <c r="P173">
        <v>1.6022286523425475</v>
      </c>
      <c r="Q173">
        <v>4.75697759367588E-29</v>
      </c>
      <c r="R173" t="s">
        <v>53</v>
      </c>
      <c r="S173">
        <v>1.0192010731226939</v>
      </c>
      <c r="T173">
        <v>133851.3909139476</v>
      </c>
      <c r="U173">
        <v>1.0305994700101315E-23</v>
      </c>
      <c r="V173">
        <v>75.469850972158554</v>
      </c>
      <c r="W173">
        <v>0.37984635343180634</v>
      </c>
      <c r="X173">
        <v>1.977100269612552E-10</v>
      </c>
      <c r="Y173">
        <v>3.2278997303874476E-10</v>
      </c>
      <c r="Z173">
        <v>3.8029366857866599E-10</v>
      </c>
      <c r="AA173">
        <v>3.8029366857866599E-10</v>
      </c>
      <c r="AB173">
        <v>108.44062243218264</v>
      </c>
      <c r="AC173">
        <v>110.4818634644936</v>
      </c>
      <c r="AD173">
        <v>99</v>
      </c>
      <c r="AE173">
        <v>1</v>
      </c>
      <c r="AF173">
        <v>3.2069999999999999</v>
      </c>
    </row>
    <row r="174" spans="1:32" x14ac:dyDescent="0.35">
      <c r="A174" t="s">
        <v>71</v>
      </c>
      <c r="B174" t="s">
        <v>31</v>
      </c>
      <c r="C174">
        <v>5</v>
      </c>
      <c r="D174" s="11">
        <v>7</v>
      </c>
      <c r="E174">
        <v>5</v>
      </c>
      <c r="F174" s="9">
        <v>35.71284</v>
      </c>
      <c r="G174" t="s">
        <v>68</v>
      </c>
      <c r="H174" t="s">
        <v>69</v>
      </c>
      <c r="J174" s="4">
        <v>1.5406000000000001E-10</v>
      </c>
      <c r="K174" s="4">
        <v>1</v>
      </c>
      <c r="L174" s="4">
        <v>3.2486E-10</v>
      </c>
      <c r="M174" s="4">
        <v>5.2050000000000001E-10</v>
      </c>
      <c r="N174" s="4">
        <v>2.3000000000000001E-8</v>
      </c>
      <c r="O174">
        <v>6.4818509959752269E-11</v>
      </c>
      <c r="P174">
        <v>1.6022286523425475</v>
      </c>
      <c r="Q174">
        <v>4.75697759367588E-29</v>
      </c>
      <c r="R174" t="s">
        <v>53</v>
      </c>
      <c r="S174">
        <v>1.0192010731226939</v>
      </c>
      <c r="T174">
        <v>133851.3909139476</v>
      </c>
      <c r="U174">
        <v>1.0305994700101315E-23</v>
      </c>
      <c r="V174">
        <v>75.469850972158554</v>
      </c>
      <c r="W174">
        <v>0.37984635343180634</v>
      </c>
      <c r="X174">
        <v>1.977100269612552E-10</v>
      </c>
      <c r="Y174">
        <v>3.2278997303874476E-10</v>
      </c>
      <c r="Z174">
        <v>3.8029366857866599E-10</v>
      </c>
      <c r="AA174">
        <v>3.8029366857866599E-10</v>
      </c>
      <c r="AB174">
        <v>108.44062243218264</v>
      </c>
      <c r="AC174">
        <v>110.4818634644936</v>
      </c>
      <c r="AD174">
        <v>99</v>
      </c>
      <c r="AE174">
        <v>1</v>
      </c>
      <c r="AF174">
        <v>3.2069999999999999</v>
      </c>
    </row>
    <row r="175" spans="1:32" x14ac:dyDescent="0.35">
      <c r="A175" t="s">
        <v>71</v>
      </c>
      <c r="B175" t="s">
        <v>31</v>
      </c>
      <c r="C175">
        <v>5</v>
      </c>
      <c r="D175" s="11">
        <v>8</v>
      </c>
      <c r="E175">
        <v>5</v>
      </c>
      <c r="F175" s="9">
        <v>40.675429999999999</v>
      </c>
      <c r="G175" t="s">
        <v>68</v>
      </c>
      <c r="H175" t="s">
        <v>69</v>
      </c>
      <c r="J175" s="4">
        <v>1.5406000000000001E-10</v>
      </c>
      <c r="K175" s="4">
        <v>1</v>
      </c>
      <c r="L175" s="4">
        <v>3.2486E-10</v>
      </c>
      <c r="M175" s="4">
        <v>5.2050000000000001E-10</v>
      </c>
      <c r="N175" s="4">
        <v>2.3000000000000001E-8</v>
      </c>
      <c r="O175">
        <v>6.4818509959752269E-11</v>
      </c>
      <c r="P175">
        <v>1.6022286523425475</v>
      </c>
      <c r="Q175">
        <v>4.75697759367588E-29</v>
      </c>
      <c r="R175" t="s">
        <v>53</v>
      </c>
      <c r="S175">
        <v>1.0192010731226939</v>
      </c>
      <c r="T175">
        <v>133851.3909139476</v>
      </c>
      <c r="U175">
        <v>1.0305994700101315E-23</v>
      </c>
      <c r="V175">
        <v>75.469850972158554</v>
      </c>
      <c r="W175">
        <v>0.37984635343180634</v>
      </c>
      <c r="X175">
        <v>1.977100269612552E-10</v>
      </c>
      <c r="Y175">
        <v>3.2278997303874476E-10</v>
      </c>
      <c r="Z175">
        <v>3.8029366857866599E-10</v>
      </c>
      <c r="AA175">
        <v>3.8029366857866599E-10</v>
      </c>
      <c r="AB175">
        <v>108.44062243218264</v>
      </c>
      <c r="AC175">
        <v>110.4818634644936</v>
      </c>
      <c r="AD175">
        <v>99</v>
      </c>
      <c r="AE175">
        <v>1</v>
      </c>
      <c r="AF175">
        <v>3.2069999999999999</v>
      </c>
    </row>
    <row r="176" spans="1:32" x14ac:dyDescent="0.35">
      <c r="A176" t="s">
        <v>71</v>
      </c>
      <c r="B176" t="s">
        <v>31</v>
      </c>
      <c r="C176">
        <v>5</v>
      </c>
      <c r="D176" s="11">
        <v>9</v>
      </c>
      <c r="E176">
        <v>5</v>
      </c>
      <c r="F176" s="9">
        <v>44.275030000000001</v>
      </c>
      <c r="G176" t="s">
        <v>68</v>
      </c>
      <c r="H176" t="s">
        <v>69</v>
      </c>
      <c r="J176" s="4">
        <v>1.5406000000000001E-10</v>
      </c>
      <c r="K176" s="4">
        <v>1</v>
      </c>
      <c r="L176" s="4">
        <v>3.2486E-10</v>
      </c>
      <c r="M176" s="4">
        <v>5.2050000000000001E-10</v>
      </c>
      <c r="N176" s="4">
        <v>2.3000000000000001E-8</v>
      </c>
      <c r="O176">
        <v>6.4818509959752269E-11</v>
      </c>
      <c r="P176">
        <v>1.6022286523425475</v>
      </c>
      <c r="Q176">
        <v>4.75697759367588E-29</v>
      </c>
      <c r="R176" t="s">
        <v>53</v>
      </c>
      <c r="S176">
        <v>1.0192010731226939</v>
      </c>
      <c r="T176">
        <v>133851.3909139476</v>
      </c>
      <c r="U176">
        <v>1.0305994700101315E-23</v>
      </c>
      <c r="V176">
        <v>75.469850972158554</v>
      </c>
      <c r="W176">
        <v>0.37984635343180634</v>
      </c>
      <c r="X176">
        <v>1.977100269612552E-10</v>
      </c>
      <c r="Y176">
        <v>3.2278997303874476E-10</v>
      </c>
      <c r="Z176">
        <v>3.8029366857866599E-10</v>
      </c>
      <c r="AA176">
        <v>3.8029366857866599E-10</v>
      </c>
      <c r="AB176">
        <v>108.44062243218264</v>
      </c>
      <c r="AC176">
        <v>110.4818634644936</v>
      </c>
      <c r="AD176">
        <v>99</v>
      </c>
      <c r="AE176">
        <v>1</v>
      </c>
      <c r="AF176">
        <v>3.2069999999999999</v>
      </c>
    </row>
    <row r="177" spans="1:32" x14ac:dyDescent="0.35">
      <c r="A177" t="s">
        <v>71</v>
      </c>
      <c r="B177" t="s">
        <v>31</v>
      </c>
      <c r="C177">
        <v>5</v>
      </c>
      <c r="D177" s="11">
        <v>10</v>
      </c>
      <c r="E177">
        <v>5</v>
      </c>
      <c r="F177" s="9">
        <v>45.403440000000003</v>
      </c>
      <c r="G177" t="s">
        <v>68</v>
      </c>
      <c r="H177" t="s">
        <v>69</v>
      </c>
      <c r="J177" s="4">
        <v>1.5406000000000001E-10</v>
      </c>
      <c r="K177" s="4">
        <v>1</v>
      </c>
      <c r="L177" s="4">
        <v>3.2486E-10</v>
      </c>
      <c r="M177" s="4">
        <v>5.2050000000000001E-10</v>
      </c>
      <c r="N177" s="4">
        <v>2.3000000000000001E-8</v>
      </c>
      <c r="O177">
        <v>6.4818509959752269E-11</v>
      </c>
      <c r="P177">
        <v>1.6022286523425475</v>
      </c>
      <c r="Q177">
        <v>4.75697759367588E-29</v>
      </c>
      <c r="R177" t="s">
        <v>53</v>
      </c>
      <c r="S177">
        <v>1.0192010731226939</v>
      </c>
      <c r="T177">
        <v>133851.3909139476</v>
      </c>
      <c r="U177">
        <v>1.0305994700101315E-23</v>
      </c>
      <c r="V177">
        <v>75.469850972158554</v>
      </c>
      <c r="W177">
        <v>0.37984635343180634</v>
      </c>
      <c r="X177">
        <v>1.977100269612552E-10</v>
      </c>
      <c r="Y177">
        <v>3.2278997303874476E-10</v>
      </c>
      <c r="Z177">
        <v>3.8029366857866599E-10</v>
      </c>
      <c r="AA177">
        <v>3.8029366857866599E-10</v>
      </c>
      <c r="AB177">
        <v>108.44062243218264</v>
      </c>
      <c r="AC177">
        <v>110.4818634644936</v>
      </c>
      <c r="AD177">
        <v>99</v>
      </c>
      <c r="AE177">
        <v>1</v>
      </c>
      <c r="AF177">
        <v>3.2069999999999999</v>
      </c>
    </row>
    <row r="178" spans="1:32" x14ac:dyDescent="0.35">
      <c r="A178" t="s">
        <v>72</v>
      </c>
      <c r="B178" s="5" t="s">
        <v>31</v>
      </c>
      <c r="C178" s="5">
        <v>10</v>
      </c>
      <c r="D178" s="19">
        <v>0</v>
      </c>
      <c r="E178" s="5">
        <v>5</v>
      </c>
      <c r="F178" s="5">
        <v>0</v>
      </c>
      <c r="G178" s="5" t="s">
        <v>68</v>
      </c>
      <c r="H178" t="s">
        <v>69</v>
      </c>
      <c r="J178" s="4">
        <v>1.5406000000000001E-10</v>
      </c>
      <c r="K178" s="4">
        <v>1</v>
      </c>
      <c r="L178" s="4">
        <v>3.2453000000000002E-10</v>
      </c>
      <c r="M178" s="4">
        <v>5.1915999999999999E-10</v>
      </c>
      <c r="N178" s="4">
        <v>6.0000000000000008E-9</v>
      </c>
      <c r="O178">
        <v>6.4818509959752269E-11</v>
      </c>
      <c r="P178">
        <v>1.6090742864226608</v>
      </c>
      <c r="Q178">
        <v>4.6813353586706088E-29</v>
      </c>
      <c r="R178" t="s">
        <v>53</v>
      </c>
      <c r="S178">
        <v>1.0207937260516022</v>
      </c>
      <c r="T178">
        <v>2387.2363683122562</v>
      </c>
      <c r="U178">
        <v>1.1309733552923258E-25</v>
      </c>
      <c r="V178">
        <v>75.587783814229496</v>
      </c>
      <c r="W178">
        <v>0.38025247889328923</v>
      </c>
      <c r="X178">
        <v>1.9741187694224003E-10</v>
      </c>
      <c r="Y178">
        <v>3.2278997303874476E-10</v>
      </c>
      <c r="Z178">
        <v>3.7985677571666155E-10</v>
      </c>
      <c r="AA178">
        <v>3.7985677571666155E-10</v>
      </c>
      <c r="AB178">
        <v>108.44062243218264</v>
      </c>
      <c r="AC178">
        <v>110.56330263784265</v>
      </c>
      <c r="AD178">
        <v>95</v>
      </c>
      <c r="AE178">
        <v>5</v>
      </c>
      <c r="AF178">
        <v>3.2360000000000002</v>
      </c>
    </row>
    <row r="179" spans="1:32" x14ac:dyDescent="0.35">
      <c r="A179" t="s">
        <v>72</v>
      </c>
      <c r="B179" t="s">
        <v>31</v>
      </c>
      <c r="C179">
        <v>10</v>
      </c>
      <c r="D179" s="11">
        <v>1</v>
      </c>
      <c r="E179">
        <v>5</v>
      </c>
      <c r="F179">
        <v>1.5864499999999999</v>
      </c>
      <c r="G179" t="s">
        <v>68</v>
      </c>
      <c r="H179" t="s">
        <v>69</v>
      </c>
      <c r="J179" s="4">
        <v>1.5406000000000001E-10</v>
      </c>
      <c r="K179" s="4">
        <v>1</v>
      </c>
      <c r="L179" s="4">
        <v>3.2453000000000002E-10</v>
      </c>
      <c r="M179" s="4">
        <v>5.1915999999999999E-10</v>
      </c>
      <c r="N179" s="4">
        <v>6.0000000000000008E-9</v>
      </c>
      <c r="O179">
        <v>6.4818509959752269E-11</v>
      </c>
      <c r="P179">
        <v>1.6090742864226608</v>
      </c>
      <c r="Q179">
        <v>4.6813353586706088E-29</v>
      </c>
      <c r="R179" t="s">
        <v>53</v>
      </c>
      <c r="S179">
        <v>1.0207937260516022</v>
      </c>
      <c r="T179">
        <v>2387.2363683122562</v>
      </c>
      <c r="U179">
        <v>1.1309733552923258E-25</v>
      </c>
      <c r="V179">
        <v>75.587783814229496</v>
      </c>
      <c r="W179">
        <v>0.38025247889328923</v>
      </c>
      <c r="X179">
        <v>1.9741187694224003E-10</v>
      </c>
      <c r="Y179">
        <v>3.2278997303874476E-10</v>
      </c>
      <c r="Z179">
        <v>3.7985677571666155E-10</v>
      </c>
      <c r="AA179">
        <v>3.7985677571666155E-10</v>
      </c>
      <c r="AB179">
        <v>108.44062243218264</v>
      </c>
      <c r="AC179">
        <v>110.56330263784265</v>
      </c>
      <c r="AD179">
        <v>95</v>
      </c>
      <c r="AE179">
        <v>5</v>
      </c>
      <c r="AF179">
        <v>3.2360000000000002</v>
      </c>
    </row>
    <row r="180" spans="1:32" x14ac:dyDescent="0.35">
      <c r="A180" t="s">
        <v>72</v>
      </c>
      <c r="B180" t="s">
        <v>31</v>
      </c>
      <c r="C180">
        <v>10</v>
      </c>
      <c r="D180" s="11">
        <v>2</v>
      </c>
      <c r="E180">
        <v>5</v>
      </c>
      <c r="F180">
        <v>1.8230500000000001</v>
      </c>
      <c r="G180" t="s">
        <v>68</v>
      </c>
      <c r="H180" t="s">
        <v>69</v>
      </c>
      <c r="J180" s="4">
        <v>1.5406000000000001E-10</v>
      </c>
      <c r="K180" s="4">
        <v>1</v>
      </c>
      <c r="L180" s="4">
        <v>3.2453000000000002E-10</v>
      </c>
      <c r="M180" s="4">
        <v>5.1915999999999999E-10</v>
      </c>
      <c r="N180" s="4">
        <v>6.0000000000000008E-9</v>
      </c>
      <c r="O180">
        <v>6.4818509959752269E-11</v>
      </c>
      <c r="P180">
        <v>1.6090742864226608</v>
      </c>
      <c r="Q180">
        <v>4.6813353586706088E-29</v>
      </c>
      <c r="R180" t="s">
        <v>53</v>
      </c>
      <c r="S180">
        <v>1.0207937260516022</v>
      </c>
      <c r="T180">
        <v>2387.2363683122562</v>
      </c>
      <c r="U180">
        <v>1.1309733552923258E-25</v>
      </c>
      <c r="V180">
        <v>75.587783814229496</v>
      </c>
      <c r="W180">
        <v>0.38025247889328923</v>
      </c>
      <c r="X180">
        <v>1.9741187694224003E-10</v>
      </c>
      <c r="Y180">
        <v>3.2278997303874476E-10</v>
      </c>
      <c r="Z180">
        <v>3.7985677571666155E-10</v>
      </c>
      <c r="AA180">
        <v>3.7985677571666155E-10</v>
      </c>
      <c r="AB180">
        <v>108.44062243218264</v>
      </c>
      <c r="AC180">
        <v>110.56330263784265</v>
      </c>
      <c r="AD180">
        <v>95</v>
      </c>
      <c r="AE180">
        <v>5</v>
      </c>
      <c r="AF180">
        <v>3.2360000000000002</v>
      </c>
    </row>
    <row r="181" spans="1:32" x14ac:dyDescent="0.35">
      <c r="A181" t="s">
        <v>72</v>
      </c>
      <c r="B181" t="s">
        <v>31</v>
      </c>
      <c r="C181">
        <v>10</v>
      </c>
      <c r="D181" s="11">
        <v>3</v>
      </c>
      <c r="E181">
        <v>5</v>
      </c>
      <c r="F181">
        <v>2.8574299999999999</v>
      </c>
      <c r="G181" t="s">
        <v>68</v>
      </c>
      <c r="H181" t="s">
        <v>69</v>
      </c>
      <c r="J181" s="4">
        <v>1.5406000000000001E-10</v>
      </c>
      <c r="K181" s="4">
        <v>1</v>
      </c>
      <c r="L181" s="4">
        <v>3.2453000000000002E-10</v>
      </c>
      <c r="M181" s="4">
        <v>5.1915999999999999E-10</v>
      </c>
      <c r="N181" s="4">
        <v>6.0000000000000008E-9</v>
      </c>
      <c r="O181">
        <v>6.4818509959752269E-11</v>
      </c>
      <c r="P181">
        <v>1.6090742864226608</v>
      </c>
      <c r="Q181">
        <v>4.6813353586706088E-29</v>
      </c>
      <c r="R181" t="s">
        <v>53</v>
      </c>
      <c r="S181">
        <v>1.0207937260516022</v>
      </c>
      <c r="T181">
        <v>2387.2363683122562</v>
      </c>
      <c r="U181">
        <v>1.1309733552923258E-25</v>
      </c>
      <c r="V181">
        <v>75.587783814229496</v>
      </c>
      <c r="W181">
        <v>0.38025247889328923</v>
      </c>
      <c r="X181">
        <v>1.9741187694224003E-10</v>
      </c>
      <c r="Y181">
        <v>3.2278997303874476E-10</v>
      </c>
      <c r="Z181">
        <v>3.7985677571666155E-10</v>
      </c>
      <c r="AA181">
        <v>3.7985677571666155E-10</v>
      </c>
      <c r="AB181">
        <v>108.44062243218264</v>
      </c>
      <c r="AC181">
        <v>110.56330263784265</v>
      </c>
      <c r="AD181">
        <v>95</v>
      </c>
      <c r="AE181">
        <v>5</v>
      </c>
      <c r="AF181">
        <v>3.2360000000000002</v>
      </c>
    </row>
    <row r="182" spans="1:32" x14ac:dyDescent="0.35">
      <c r="A182" t="s">
        <v>72</v>
      </c>
      <c r="B182" t="s">
        <v>31</v>
      </c>
      <c r="C182">
        <v>10</v>
      </c>
      <c r="D182" s="11">
        <v>4</v>
      </c>
      <c r="E182">
        <v>5</v>
      </c>
      <c r="F182">
        <v>9.6521699999999999</v>
      </c>
      <c r="G182" t="s">
        <v>68</v>
      </c>
      <c r="H182" t="s">
        <v>69</v>
      </c>
      <c r="J182" s="4">
        <v>1.5406000000000001E-10</v>
      </c>
      <c r="K182" s="4">
        <v>1</v>
      </c>
      <c r="L182" s="4">
        <v>3.2453000000000002E-10</v>
      </c>
      <c r="M182" s="4">
        <v>5.1915999999999999E-10</v>
      </c>
      <c r="N182" s="4">
        <v>6.0000000000000008E-9</v>
      </c>
      <c r="O182">
        <v>6.4818509959752269E-11</v>
      </c>
      <c r="P182">
        <v>1.6090742864226608</v>
      </c>
      <c r="Q182">
        <v>4.6813353586706088E-29</v>
      </c>
      <c r="R182" t="s">
        <v>53</v>
      </c>
      <c r="S182">
        <v>1.0207937260516022</v>
      </c>
      <c r="T182">
        <v>2387.2363683122562</v>
      </c>
      <c r="U182">
        <v>1.1309733552923258E-25</v>
      </c>
      <c r="V182">
        <v>75.587783814229496</v>
      </c>
      <c r="W182">
        <v>0.38025247889328923</v>
      </c>
      <c r="X182">
        <v>1.9741187694224003E-10</v>
      </c>
      <c r="Y182">
        <v>3.2278997303874476E-10</v>
      </c>
      <c r="Z182">
        <v>3.7985677571666155E-10</v>
      </c>
      <c r="AA182">
        <v>3.7985677571666155E-10</v>
      </c>
      <c r="AB182">
        <v>108.44062243218264</v>
      </c>
      <c r="AC182">
        <v>110.56330263784265</v>
      </c>
      <c r="AD182">
        <v>95</v>
      </c>
      <c r="AE182">
        <v>5</v>
      </c>
      <c r="AF182">
        <v>3.2360000000000002</v>
      </c>
    </row>
    <row r="183" spans="1:32" x14ac:dyDescent="0.35">
      <c r="A183" t="s">
        <v>72</v>
      </c>
      <c r="B183" t="s">
        <v>31</v>
      </c>
      <c r="C183">
        <v>10</v>
      </c>
      <c r="D183" s="11">
        <v>5</v>
      </c>
      <c r="E183">
        <v>5</v>
      </c>
      <c r="F183">
        <v>17.311430000000001</v>
      </c>
      <c r="G183" t="s">
        <v>68</v>
      </c>
      <c r="H183" t="s">
        <v>69</v>
      </c>
      <c r="J183" s="4">
        <v>1.5406000000000001E-10</v>
      </c>
      <c r="K183" s="4">
        <v>1</v>
      </c>
      <c r="L183" s="4">
        <v>3.2453000000000002E-10</v>
      </c>
      <c r="M183" s="4">
        <v>5.1915999999999999E-10</v>
      </c>
      <c r="N183" s="4">
        <v>6.0000000000000008E-9</v>
      </c>
      <c r="O183">
        <v>6.4818509959752269E-11</v>
      </c>
      <c r="P183">
        <v>1.6090742864226608</v>
      </c>
      <c r="Q183">
        <v>4.6813353586706088E-29</v>
      </c>
      <c r="R183" t="s">
        <v>53</v>
      </c>
      <c r="S183">
        <v>1.0207937260516022</v>
      </c>
      <c r="T183">
        <v>2387.2363683122562</v>
      </c>
      <c r="U183">
        <v>1.1309733552923258E-25</v>
      </c>
      <c r="V183">
        <v>75.587783814229496</v>
      </c>
      <c r="W183">
        <v>0.38025247889328923</v>
      </c>
      <c r="X183">
        <v>1.9741187694224003E-10</v>
      </c>
      <c r="Y183">
        <v>3.2278997303874476E-10</v>
      </c>
      <c r="Z183">
        <v>3.7985677571666155E-10</v>
      </c>
      <c r="AA183">
        <v>3.7985677571666155E-10</v>
      </c>
      <c r="AB183">
        <v>108.44062243218264</v>
      </c>
      <c r="AC183">
        <v>110.56330263784265</v>
      </c>
      <c r="AD183">
        <v>95</v>
      </c>
      <c r="AE183">
        <v>5</v>
      </c>
      <c r="AF183">
        <v>3.2360000000000002</v>
      </c>
    </row>
    <row r="184" spans="1:32" x14ac:dyDescent="0.35">
      <c r="A184" t="s">
        <v>72</v>
      </c>
      <c r="B184" t="s">
        <v>31</v>
      </c>
      <c r="C184">
        <v>10</v>
      </c>
      <c r="D184" s="11">
        <v>6</v>
      </c>
      <c r="E184">
        <v>5</v>
      </c>
      <c r="F184">
        <v>24.339739999999999</v>
      </c>
      <c r="G184" t="s">
        <v>68</v>
      </c>
      <c r="H184" t="s">
        <v>69</v>
      </c>
      <c r="J184" s="4">
        <v>1.5406000000000001E-10</v>
      </c>
      <c r="K184" s="4">
        <v>1</v>
      </c>
      <c r="L184" s="4">
        <v>3.2453000000000002E-10</v>
      </c>
      <c r="M184" s="4">
        <v>5.1915999999999999E-10</v>
      </c>
      <c r="N184" s="4">
        <v>6.0000000000000008E-9</v>
      </c>
      <c r="O184">
        <v>6.4818509959752269E-11</v>
      </c>
      <c r="P184">
        <v>1.6090742864226608</v>
      </c>
      <c r="Q184">
        <v>4.6813353586706088E-29</v>
      </c>
      <c r="R184" t="s">
        <v>53</v>
      </c>
      <c r="S184">
        <v>1.0207937260516022</v>
      </c>
      <c r="T184">
        <v>2387.2363683122562</v>
      </c>
      <c r="U184">
        <v>1.1309733552923258E-25</v>
      </c>
      <c r="V184">
        <v>75.587783814229496</v>
      </c>
      <c r="W184">
        <v>0.38025247889328923</v>
      </c>
      <c r="X184">
        <v>1.9741187694224003E-10</v>
      </c>
      <c r="Y184">
        <v>3.2278997303874476E-10</v>
      </c>
      <c r="Z184">
        <v>3.7985677571666155E-10</v>
      </c>
      <c r="AA184">
        <v>3.7985677571666155E-10</v>
      </c>
      <c r="AB184">
        <v>108.44062243218264</v>
      </c>
      <c r="AC184">
        <v>110.56330263784265</v>
      </c>
      <c r="AD184">
        <v>95</v>
      </c>
      <c r="AE184">
        <v>5</v>
      </c>
      <c r="AF184">
        <v>3.2360000000000002</v>
      </c>
    </row>
    <row r="185" spans="1:32" x14ac:dyDescent="0.35">
      <c r="A185" t="s">
        <v>72</v>
      </c>
      <c r="B185" t="s">
        <v>31</v>
      </c>
      <c r="C185">
        <v>10</v>
      </c>
      <c r="D185" s="11">
        <v>7</v>
      </c>
      <c r="E185">
        <v>5</v>
      </c>
      <c r="F185">
        <v>31.343779999999999</v>
      </c>
      <c r="G185" t="s">
        <v>68</v>
      </c>
      <c r="H185" t="s">
        <v>69</v>
      </c>
      <c r="J185" s="4">
        <v>1.5406000000000001E-10</v>
      </c>
      <c r="K185" s="4">
        <v>1</v>
      </c>
      <c r="L185" s="4">
        <v>3.2453000000000002E-10</v>
      </c>
      <c r="M185" s="4">
        <v>5.1915999999999999E-10</v>
      </c>
      <c r="N185" s="4">
        <v>6.0000000000000008E-9</v>
      </c>
      <c r="O185">
        <v>6.4818509959752269E-11</v>
      </c>
      <c r="P185">
        <v>1.6090742864226608</v>
      </c>
      <c r="Q185">
        <v>4.6813353586706088E-29</v>
      </c>
      <c r="R185" t="s">
        <v>53</v>
      </c>
      <c r="S185">
        <v>1.0207937260516022</v>
      </c>
      <c r="T185">
        <v>2387.2363683122562</v>
      </c>
      <c r="U185">
        <v>1.1309733552923258E-25</v>
      </c>
      <c r="V185">
        <v>75.587783814229496</v>
      </c>
      <c r="W185">
        <v>0.38025247889328923</v>
      </c>
      <c r="X185">
        <v>1.9741187694224003E-10</v>
      </c>
      <c r="Y185">
        <v>3.2278997303874476E-10</v>
      </c>
      <c r="Z185">
        <v>3.7985677571666155E-10</v>
      </c>
      <c r="AA185">
        <v>3.7985677571666155E-10</v>
      </c>
      <c r="AB185">
        <v>108.44062243218264</v>
      </c>
      <c r="AC185">
        <v>110.56330263784265</v>
      </c>
      <c r="AD185">
        <v>95</v>
      </c>
      <c r="AE185">
        <v>5</v>
      </c>
      <c r="AF185">
        <v>3.2360000000000002</v>
      </c>
    </row>
    <row r="186" spans="1:32" x14ac:dyDescent="0.35">
      <c r="A186" t="s">
        <v>72</v>
      </c>
      <c r="B186" t="s">
        <v>31</v>
      </c>
      <c r="C186">
        <v>10</v>
      </c>
      <c r="D186" s="11">
        <v>8</v>
      </c>
      <c r="E186">
        <v>5</v>
      </c>
      <c r="F186">
        <v>37.222450000000002</v>
      </c>
      <c r="G186" t="s">
        <v>68</v>
      </c>
      <c r="H186" t="s">
        <v>69</v>
      </c>
      <c r="J186" s="4">
        <v>1.5406000000000001E-10</v>
      </c>
      <c r="K186" s="4">
        <v>1</v>
      </c>
      <c r="L186" s="4">
        <v>3.2453000000000002E-10</v>
      </c>
      <c r="M186" s="4">
        <v>5.1915999999999999E-10</v>
      </c>
      <c r="N186" s="4">
        <v>6.0000000000000008E-9</v>
      </c>
      <c r="O186">
        <v>6.4818509959752269E-11</v>
      </c>
      <c r="P186">
        <v>1.6090742864226608</v>
      </c>
      <c r="Q186">
        <v>4.6813353586706088E-29</v>
      </c>
      <c r="R186" t="s">
        <v>53</v>
      </c>
      <c r="S186">
        <v>1.0207937260516022</v>
      </c>
      <c r="T186">
        <v>2387.2363683122562</v>
      </c>
      <c r="U186">
        <v>1.1309733552923258E-25</v>
      </c>
      <c r="V186">
        <v>75.587783814229496</v>
      </c>
      <c r="W186">
        <v>0.38025247889328923</v>
      </c>
      <c r="X186">
        <v>1.9741187694224003E-10</v>
      </c>
      <c r="Y186">
        <v>3.2278997303874476E-10</v>
      </c>
      <c r="Z186">
        <v>3.7985677571666155E-10</v>
      </c>
      <c r="AA186">
        <v>3.7985677571666155E-10</v>
      </c>
      <c r="AB186">
        <v>108.44062243218264</v>
      </c>
      <c r="AC186">
        <v>110.56330263784265</v>
      </c>
      <c r="AD186">
        <v>95</v>
      </c>
      <c r="AE186">
        <v>5</v>
      </c>
      <c r="AF186">
        <v>3.2360000000000002</v>
      </c>
    </row>
    <row r="187" spans="1:32" x14ac:dyDescent="0.35">
      <c r="A187" t="s">
        <v>72</v>
      </c>
      <c r="B187" t="s">
        <v>31</v>
      </c>
      <c r="C187">
        <v>10</v>
      </c>
      <c r="D187" s="11">
        <v>9</v>
      </c>
      <c r="E187">
        <v>5</v>
      </c>
      <c r="F187">
        <v>42.594540000000002</v>
      </c>
      <c r="G187" t="s">
        <v>68</v>
      </c>
      <c r="H187" t="s">
        <v>69</v>
      </c>
      <c r="J187" s="4">
        <v>1.5406000000000001E-10</v>
      </c>
      <c r="K187" s="4">
        <v>1</v>
      </c>
      <c r="L187" s="4">
        <v>3.2453000000000002E-10</v>
      </c>
      <c r="M187" s="4">
        <v>5.1915999999999999E-10</v>
      </c>
      <c r="N187" s="4">
        <v>6.0000000000000008E-9</v>
      </c>
      <c r="O187">
        <v>6.4818509959752269E-11</v>
      </c>
      <c r="P187">
        <v>1.6090742864226608</v>
      </c>
      <c r="Q187">
        <v>4.6813353586706088E-29</v>
      </c>
      <c r="R187" t="s">
        <v>53</v>
      </c>
      <c r="S187">
        <v>1.0207937260516022</v>
      </c>
      <c r="T187">
        <v>2387.2363683122562</v>
      </c>
      <c r="U187">
        <v>1.1309733552923258E-25</v>
      </c>
      <c r="V187">
        <v>75.587783814229496</v>
      </c>
      <c r="W187">
        <v>0.38025247889328923</v>
      </c>
      <c r="X187">
        <v>1.9741187694224003E-10</v>
      </c>
      <c r="Y187">
        <v>3.2278997303874476E-10</v>
      </c>
      <c r="Z187">
        <v>3.7985677571666155E-10</v>
      </c>
      <c r="AA187">
        <v>3.7985677571666155E-10</v>
      </c>
      <c r="AB187">
        <v>108.44062243218264</v>
      </c>
      <c r="AC187">
        <v>110.56330263784265</v>
      </c>
      <c r="AD187">
        <v>95</v>
      </c>
      <c r="AE187">
        <v>5</v>
      </c>
      <c r="AF187">
        <v>3.2360000000000002</v>
      </c>
    </row>
    <row r="188" spans="1:32" x14ac:dyDescent="0.35">
      <c r="A188" t="s">
        <v>72</v>
      </c>
      <c r="B188" t="s">
        <v>31</v>
      </c>
      <c r="C188">
        <v>10</v>
      </c>
      <c r="D188" s="11">
        <v>10</v>
      </c>
      <c r="E188">
        <v>5</v>
      </c>
      <c r="F188">
        <v>51.221440000000001</v>
      </c>
      <c r="G188" t="s">
        <v>68</v>
      </c>
      <c r="H188" t="s">
        <v>69</v>
      </c>
      <c r="J188" s="4">
        <v>1.5406000000000001E-10</v>
      </c>
      <c r="K188" s="4">
        <v>1</v>
      </c>
      <c r="L188" s="4">
        <v>3.2453000000000002E-10</v>
      </c>
      <c r="M188" s="4">
        <v>5.1915999999999999E-10</v>
      </c>
      <c r="N188" s="4">
        <v>6.0000000000000008E-9</v>
      </c>
      <c r="O188">
        <v>6.4818509959752269E-11</v>
      </c>
      <c r="P188">
        <v>1.6090742864226608</v>
      </c>
      <c r="Q188">
        <v>4.6813353586706088E-29</v>
      </c>
      <c r="R188" t="s">
        <v>53</v>
      </c>
      <c r="S188">
        <v>1.0207937260516022</v>
      </c>
      <c r="T188">
        <v>2387.2363683122562</v>
      </c>
      <c r="U188">
        <v>1.1309733552923258E-25</v>
      </c>
      <c r="V188">
        <v>75.587783814229496</v>
      </c>
      <c r="W188">
        <v>0.38025247889328923</v>
      </c>
      <c r="X188">
        <v>1.9741187694224003E-10</v>
      </c>
      <c r="Y188">
        <v>3.2278997303874476E-10</v>
      </c>
      <c r="Z188">
        <v>3.7985677571666155E-10</v>
      </c>
      <c r="AA188">
        <v>3.7985677571666155E-10</v>
      </c>
      <c r="AB188">
        <v>108.44062243218264</v>
      </c>
      <c r="AC188">
        <v>110.56330263784265</v>
      </c>
      <c r="AD188">
        <v>95</v>
      </c>
      <c r="AE188">
        <v>5</v>
      </c>
      <c r="AF188">
        <v>3.2360000000000002</v>
      </c>
    </row>
    <row r="189" spans="1:32" x14ac:dyDescent="0.35">
      <c r="A189" t="s">
        <v>73</v>
      </c>
      <c r="B189" s="5" t="s">
        <v>31</v>
      </c>
      <c r="C189" s="5"/>
      <c r="D189" s="19">
        <v>0</v>
      </c>
      <c r="E189" s="5">
        <v>5</v>
      </c>
      <c r="F189" s="5">
        <v>0</v>
      </c>
      <c r="G189" s="5" t="s">
        <v>68</v>
      </c>
      <c r="H189" t="s">
        <v>69</v>
      </c>
      <c r="J189" s="4">
        <v>1.5406000000000001E-10</v>
      </c>
      <c r="K189" s="4">
        <v>1</v>
      </c>
      <c r="L189" s="4">
        <v>3.2267000000000003E-10</v>
      </c>
      <c r="M189" s="4">
        <v>5.1920000000000003E-10</v>
      </c>
      <c r="N189" s="4">
        <v>5.0000000000000001E-9</v>
      </c>
      <c r="O189">
        <v>6.4818509959752269E-11</v>
      </c>
      <c r="P189">
        <v>1.6090742864226608</v>
      </c>
      <c r="Q189">
        <v>4.6813353586706088E-29</v>
      </c>
      <c r="R189" t="s">
        <v>53</v>
      </c>
      <c r="S189">
        <v>1.0148649914019621</v>
      </c>
      <c r="T189">
        <v>1397.3678446010006</v>
      </c>
      <c r="U189">
        <v>6.5449846949787363E-26</v>
      </c>
      <c r="V189">
        <v>75.148772580566899</v>
      </c>
      <c r="W189">
        <v>0.37874386884666311</v>
      </c>
      <c r="X189">
        <v>1.9664381670518746E-10</v>
      </c>
      <c r="Y189">
        <v>3.2255618329481254E-10</v>
      </c>
      <c r="Z189">
        <v>3.7786865383143834E-10</v>
      </c>
      <c r="AA189">
        <v>3.7786865383143834E-10</v>
      </c>
      <c r="AB189">
        <v>108.67220112962107</v>
      </c>
      <c r="AC189">
        <v>110.25828499822924</v>
      </c>
      <c r="AD189">
        <v>90</v>
      </c>
      <c r="AE189">
        <v>10</v>
      </c>
      <c r="AF189">
        <v>3.2450000000000001</v>
      </c>
    </row>
    <row r="190" spans="1:32" x14ac:dyDescent="0.35">
      <c r="A190" t="s">
        <v>73</v>
      </c>
      <c r="B190" t="s">
        <v>31</v>
      </c>
      <c r="D190" s="11">
        <v>1</v>
      </c>
      <c r="E190">
        <v>5</v>
      </c>
      <c r="F190">
        <v>2.2082899999999999</v>
      </c>
      <c r="G190" t="s">
        <v>68</v>
      </c>
      <c r="H190" t="s">
        <v>69</v>
      </c>
      <c r="J190" s="4">
        <v>1.5406000000000001E-10</v>
      </c>
      <c r="K190" s="4">
        <v>1</v>
      </c>
      <c r="L190" s="4">
        <v>3.2267000000000003E-10</v>
      </c>
      <c r="M190" s="4">
        <v>5.1920000000000003E-10</v>
      </c>
      <c r="N190" s="4">
        <v>5.0000000000000001E-9</v>
      </c>
      <c r="O190">
        <v>6.4818509959752269E-11</v>
      </c>
      <c r="P190">
        <v>1.6090742864226608</v>
      </c>
      <c r="Q190">
        <v>4.6813353586706088E-29</v>
      </c>
      <c r="R190" t="s">
        <v>53</v>
      </c>
      <c r="S190">
        <v>1.0148649914019621</v>
      </c>
      <c r="T190">
        <v>1397.3678446010006</v>
      </c>
      <c r="U190">
        <v>6.5449846949787363E-26</v>
      </c>
      <c r="V190">
        <v>75.148772580566899</v>
      </c>
      <c r="W190">
        <v>0.37874386884666311</v>
      </c>
      <c r="X190">
        <v>1.9664381670518746E-10</v>
      </c>
      <c r="Y190">
        <v>3.2255618329481254E-10</v>
      </c>
      <c r="Z190">
        <v>3.7786865383143834E-10</v>
      </c>
      <c r="AA190">
        <v>3.7786865383143834E-10</v>
      </c>
      <c r="AB190">
        <v>108.67220112962107</v>
      </c>
      <c r="AC190">
        <v>110.25828499822924</v>
      </c>
      <c r="AD190">
        <v>90</v>
      </c>
      <c r="AE190">
        <v>10</v>
      </c>
      <c r="AF190">
        <v>3.2450000000000001</v>
      </c>
    </row>
    <row r="191" spans="1:32" x14ac:dyDescent="0.35">
      <c r="A191" t="s">
        <v>73</v>
      </c>
      <c r="B191" t="s">
        <v>31</v>
      </c>
      <c r="D191" s="11">
        <v>2</v>
      </c>
      <c r="E191">
        <v>5</v>
      </c>
      <c r="F191">
        <v>1.99393</v>
      </c>
      <c r="G191" t="s">
        <v>68</v>
      </c>
      <c r="H191" t="s">
        <v>69</v>
      </c>
      <c r="J191" s="4">
        <v>1.5406000000000001E-10</v>
      </c>
      <c r="K191" s="4">
        <v>1</v>
      </c>
      <c r="L191" s="4">
        <v>3.2267000000000003E-10</v>
      </c>
      <c r="M191" s="4">
        <v>5.1920000000000003E-10</v>
      </c>
      <c r="N191" s="4">
        <v>5.0000000000000001E-9</v>
      </c>
      <c r="O191">
        <v>6.4818509959752269E-11</v>
      </c>
      <c r="P191">
        <v>1.6090742864226608</v>
      </c>
      <c r="Q191">
        <v>4.6813353586706088E-29</v>
      </c>
      <c r="R191" t="s">
        <v>53</v>
      </c>
      <c r="S191">
        <v>1.0148649914019621</v>
      </c>
      <c r="T191">
        <v>1397.3678446010006</v>
      </c>
      <c r="U191">
        <v>6.5449846949787363E-26</v>
      </c>
      <c r="V191">
        <v>75.148772580566899</v>
      </c>
      <c r="W191">
        <v>0.37874386884666311</v>
      </c>
      <c r="X191">
        <v>1.9664381670518746E-10</v>
      </c>
      <c r="Y191">
        <v>3.2255618329481254E-10</v>
      </c>
      <c r="Z191">
        <v>3.7786865383143834E-10</v>
      </c>
      <c r="AA191">
        <v>3.7786865383143834E-10</v>
      </c>
      <c r="AB191">
        <v>108.67220112962107</v>
      </c>
      <c r="AC191">
        <v>110.25828499822924</v>
      </c>
      <c r="AD191">
        <v>90</v>
      </c>
      <c r="AE191">
        <v>10</v>
      </c>
      <c r="AF191">
        <v>3.2450000000000001</v>
      </c>
    </row>
    <row r="192" spans="1:32" x14ac:dyDescent="0.35">
      <c r="A192" t="s">
        <v>73</v>
      </c>
      <c r="B192" t="s">
        <v>31</v>
      </c>
      <c r="D192" s="11">
        <v>3</v>
      </c>
      <c r="E192">
        <v>5</v>
      </c>
      <c r="F192">
        <v>2.7704800000000001</v>
      </c>
      <c r="G192" t="s">
        <v>68</v>
      </c>
      <c r="H192" t="s">
        <v>69</v>
      </c>
      <c r="J192" s="4">
        <v>1.5406000000000001E-10</v>
      </c>
      <c r="K192" s="4">
        <v>1</v>
      </c>
      <c r="L192" s="4">
        <v>3.2267000000000003E-10</v>
      </c>
      <c r="M192" s="4">
        <v>5.1920000000000003E-10</v>
      </c>
      <c r="N192" s="4">
        <v>5.0000000000000001E-9</v>
      </c>
      <c r="O192">
        <v>6.4818509959752269E-11</v>
      </c>
      <c r="P192">
        <v>1.6090742864226608</v>
      </c>
      <c r="Q192">
        <v>4.6813353586706088E-29</v>
      </c>
      <c r="R192" t="s">
        <v>53</v>
      </c>
      <c r="S192">
        <v>1.0148649914019621</v>
      </c>
      <c r="T192">
        <v>1397.3678446010006</v>
      </c>
      <c r="U192">
        <v>6.5449846949787363E-26</v>
      </c>
      <c r="V192">
        <v>75.148772580566899</v>
      </c>
      <c r="W192">
        <v>0.37874386884666311</v>
      </c>
      <c r="X192">
        <v>1.9664381670518746E-10</v>
      </c>
      <c r="Y192">
        <v>3.2255618329481254E-10</v>
      </c>
      <c r="Z192">
        <v>3.7786865383143834E-10</v>
      </c>
      <c r="AA192">
        <v>3.7786865383143834E-10</v>
      </c>
      <c r="AB192">
        <v>108.67220112962107</v>
      </c>
      <c r="AC192">
        <v>110.25828499822924</v>
      </c>
      <c r="AD192">
        <v>90</v>
      </c>
      <c r="AE192">
        <v>10</v>
      </c>
      <c r="AF192">
        <v>3.2450000000000001</v>
      </c>
    </row>
    <row r="193" spans="1:32" x14ac:dyDescent="0.35">
      <c r="A193" t="s">
        <v>73</v>
      </c>
      <c r="B193" t="s">
        <v>31</v>
      </c>
      <c r="D193" s="11">
        <v>4</v>
      </c>
      <c r="E193">
        <v>5</v>
      </c>
      <c r="F193">
        <v>8.0080899999999993</v>
      </c>
      <c r="G193" t="s">
        <v>68</v>
      </c>
      <c r="H193" t="s">
        <v>69</v>
      </c>
      <c r="J193" s="4">
        <v>1.5406000000000001E-10</v>
      </c>
      <c r="K193" s="4">
        <v>1</v>
      </c>
      <c r="L193" s="4">
        <v>3.2267000000000003E-10</v>
      </c>
      <c r="M193" s="4">
        <v>5.1920000000000003E-10</v>
      </c>
      <c r="N193" s="4">
        <v>5.0000000000000001E-9</v>
      </c>
      <c r="O193">
        <v>6.4818509959752269E-11</v>
      </c>
      <c r="P193">
        <v>1.6090742864226608</v>
      </c>
      <c r="Q193">
        <v>4.6813353586706088E-29</v>
      </c>
      <c r="R193" t="s">
        <v>53</v>
      </c>
      <c r="S193">
        <v>1.0148649914019621</v>
      </c>
      <c r="T193">
        <v>1397.3678446010006</v>
      </c>
      <c r="U193">
        <v>6.5449846949787363E-26</v>
      </c>
      <c r="V193">
        <v>75.148772580566899</v>
      </c>
      <c r="W193">
        <v>0.37874386884666311</v>
      </c>
      <c r="X193">
        <v>1.9664381670518746E-10</v>
      </c>
      <c r="Y193">
        <v>3.2255618329481254E-10</v>
      </c>
      <c r="Z193">
        <v>3.7786865383143834E-10</v>
      </c>
      <c r="AA193">
        <v>3.7786865383143834E-10</v>
      </c>
      <c r="AB193">
        <v>108.67220112962107</v>
      </c>
      <c r="AC193">
        <v>110.25828499822924</v>
      </c>
      <c r="AD193">
        <v>90</v>
      </c>
      <c r="AE193">
        <v>10</v>
      </c>
      <c r="AF193">
        <v>3.2450000000000001</v>
      </c>
    </row>
    <row r="194" spans="1:32" x14ac:dyDescent="0.35">
      <c r="A194" t="s">
        <v>73</v>
      </c>
      <c r="B194" t="s">
        <v>31</v>
      </c>
      <c r="D194" s="11">
        <v>5</v>
      </c>
      <c r="E194">
        <v>5</v>
      </c>
      <c r="F194">
        <v>12.80485</v>
      </c>
      <c r="G194" t="s">
        <v>68</v>
      </c>
      <c r="H194" t="s">
        <v>69</v>
      </c>
      <c r="J194" s="4">
        <v>1.5406000000000001E-10</v>
      </c>
      <c r="K194" s="4">
        <v>1</v>
      </c>
      <c r="L194" s="4">
        <v>3.2267000000000003E-10</v>
      </c>
      <c r="M194" s="4">
        <v>5.1920000000000003E-10</v>
      </c>
      <c r="N194" s="4">
        <v>5.0000000000000001E-9</v>
      </c>
      <c r="O194">
        <v>6.4818509959752269E-11</v>
      </c>
      <c r="P194">
        <v>1.6090742864226608</v>
      </c>
      <c r="Q194">
        <v>4.6813353586706088E-29</v>
      </c>
      <c r="R194" t="s">
        <v>53</v>
      </c>
      <c r="S194">
        <v>1.0148649914019621</v>
      </c>
      <c r="T194">
        <v>1397.3678446010006</v>
      </c>
      <c r="U194">
        <v>6.5449846949787363E-26</v>
      </c>
      <c r="V194">
        <v>75.148772580566899</v>
      </c>
      <c r="W194">
        <v>0.37874386884666311</v>
      </c>
      <c r="X194">
        <v>1.9664381670518746E-10</v>
      </c>
      <c r="Y194">
        <v>3.2255618329481254E-10</v>
      </c>
      <c r="Z194">
        <v>3.7786865383143834E-10</v>
      </c>
      <c r="AA194">
        <v>3.7786865383143834E-10</v>
      </c>
      <c r="AB194">
        <v>108.67220112962107</v>
      </c>
      <c r="AC194">
        <v>110.25828499822924</v>
      </c>
      <c r="AD194">
        <v>90</v>
      </c>
      <c r="AE194">
        <v>10</v>
      </c>
      <c r="AF194">
        <v>3.2450000000000001</v>
      </c>
    </row>
    <row r="195" spans="1:32" x14ac:dyDescent="0.35">
      <c r="A195" t="s">
        <v>73</v>
      </c>
      <c r="B195" t="s">
        <v>31</v>
      </c>
      <c r="D195" s="11">
        <v>6</v>
      </c>
      <c r="E195">
        <v>5</v>
      </c>
      <c r="F195">
        <v>18.67745</v>
      </c>
      <c r="G195" t="s">
        <v>68</v>
      </c>
      <c r="H195" t="s">
        <v>69</v>
      </c>
      <c r="J195" s="4">
        <v>1.5406000000000001E-10</v>
      </c>
      <c r="K195" s="4">
        <v>1</v>
      </c>
      <c r="L195" s="4">
        <v>3.2267000000000003E-10</v>
      </c>
      <c r="M195" s="4">
        <v>5.1920000000000003E-10</v>
      </c>
      <c r="N195" s="4">
        <v>5.0000000000000001E-9</v>
      </c>
      <c r="O195">
        <v>6.4818509959752269E-11</v>
      </c>
      <c r="P195">
        <v>1.6090742864226608</v>
      </c>
      <c r="Q195">
        <v>4.6813353586706088E-29</v>
      </c>
      <c r="R195" t="s">
        <v>53</v>
      </c>
      <c r="S195">
        <v>1.0148649914019621</v>
      </c>
      <c r="T195">
        <v>1397.3678446010006</v>
      </c>
      <c r="U195">
        <v>6.5449846949787363E-26</v>
      </c>
      <c r="V195">
        <v>75.148772580566899</v>
      </c>
      <c r="W195">
        <v>0.37874386884666311</v>
      </c>
      <c r="X195">
        <v>1.9664381670518746E-10</v>
      </c>
      <c r="Y195">
        <v>3.2255618329481254E-10</v>
      </c>
      <c r="Z195">
        <v>3.7786865383143834E-10</v>
      </c>
      <c r="AA195">
        <v>3.7786865383143834E-10</v>
      </c>
      <c r="AB195">
        <v>108.67220112962107</v>
      </c>
      <c r="AC195">
        <v>110.25828499822924</v>
      </c>
      <c r="AD195">
        <v>90</v>
      </c>
      <c r="AE195">
        <v>10</v>
      </c>
      <c r="AF195">
        <v>3.2450000000000001</v>
      </c>
    </row>
    <row r="196" spans="1:32" x14ac:dyDescent="0.35">
      <c r="A196" t="s">
        <v>73</v>
      </c>
      <c r="B196" t="s">
        <v>31</v>
      </c>
      <c r="D196" s="11">
        <v>7</v>
      </c>
      <c r="E196">
        <v>5</v>
      </c>
      <c r="F196">
        <v>26.76643</v>
      </c>
      <c r="G196" t="s">
        <v>68</v>
      </c>
      <c r="H196" t="s">
        <v>69</v>
      </c>
      <c r="J196" s="4">
        <v>1.5406000000000001E-10</v>
      </c>
      <c r="K196" s="4">
        <v>1</v>
      </c>
      <c r="L196" s="4">
        <v>3.2267000000000003E-10</v>
      </c>
      <c r="M196" s="4">
        <v>5.1920000000000003E-10</v>
      </c>
      <c r="N196" s="4">
        <v>5.0000000000000001E-9</v>
      </c>
      <c r="O196">
        <v>6.4818509959752269E-11</v>
      </c>
      <c r="P196">
        <v>1.6090742864226608</v>
      </c>
      <c r="Q196">
        <v>4.6813353586706088E-29</v>
      </c>
      <c r="R196" t="s">
        <v>53</v>
      </c>
      <c r="S196">
        <v>1.0148649914019621</v>
      </c>
      <c r="T196">
        <v>1397.3678446010006</v>
      </c>
      <c r="U196">
        <v>6.5449846949787363E-26</v>
      </c>
      <c r="V196">
        <v>75.148772580566899</v>
      </c>
      <c r="W196">
        <v>0.37874386884666311</v>
      </c>
      <c r="X196">
        <v>1.9664381670518746E-10</v>
      </c>
      <c r="Y196">
        <v>3.2255618329481254E-10</v>
      </c>
      <c r="Z196">
        <v>3.7786865383143834E-10</v>
      </c>
      <c r="AA196">
        <v>3.7786865383143834E-10</v>
      </c>
      <c r="AB196">
        <v>108.67220112962107</v>
      </c>
      <c r="AC196">
        <v>110.25828499822924</v>
      </c>
      <c r="AD196">
        <v>90</v>
      </c>
      <c r="AE196">
        <v>10</v>
      </c>
      <c r="AF196">
        <v>3.2450000000000001</v>
      </c>
    </row>
    <row r="197" spans="1:32" x14ac:dyDescent="0.35">
      <c r="A197" t="s">
        <v>73</v>
      </c>
      <c r="B197" t="s">
        <v>31</v>
      </c>
      <c r="D197" s="11">
        <v>8</v>
      </c>
      <c r="E197">
        <v>5</v>
      </c>
      <c r="F197">
        <v>33.94135</v>
      </c>
      <c r="G197" t="s">
        <v>68</v>
      </c>
      <c r="H197" t="s">
        <v>69</v>
      </c>
      <c r="J197" s="4">
        <v>1.5406000000000001E-10</v>
      </c>
      <c r="K197" s="4">
        <v>1</v>
      </c>
      <c r="L197" s="4">
        <v>3.2267000000000003E-10</v>
      </c>
      <c r="M197" s="4">
        <v>5.1920000000000003E-10</v>
      </c>
      <c r="N197" s="4">
        <v>5.0000000000000001E-9</v>
      </c>
      <c r="O197">
        <v>6.4818509959752269E-11</v>
      </c>
      <c r="P197">
        <v>1.6090742864226608</v>
      </c>
      <c r="Q197">
        <v>4.6813353586706088E-29</v>
      </c>
      <c r="R197" t="s">
        <v>53</v>
      </c>
      <c r="S197">
        <v>1.0148649914019621</v>
      </c>
      <c r="T197">
        <v>1397.3678446010006</v>
      </c>
      <c r="U197">
        <v>6.5449846949787363E-26</v>
      </c>
      <c r="V197">
        <v>75.148772580566899</v>
      </c>
      <c r="W197">
        <v>0.37874386884666311</v>
      </c>
      <c r="X197">
        <v>1.9664381670518746E-10</v>
      </c>
      <c r="Y197">
        <v>3.2255618329481254E-10</v>
      </c>
      <c r="Z197">
        <v>3.7786865383143834E-10</v>
      </c>
      <c r="AA197">
        <v>3.7786865383143834E-10</v>
      </c>
      <c r="AB197">
        <v>108.67220112962107</v>
      </c>
      <c r="AC197">
        <v>110.25828499822924</v>
      </c>
      <c r="AD197">
        <v>90</v>
      </c>
      <c r="AE197">
        <v>10</v>
      </c>
      <c r="AF197">
        <v>3.2450000000000001</v>
      </c>
    </row>
    <row r="198" spans="1:32" x14ac:dyDescent="0.35">
      <c r="A198" t="s">
        <v>73</v>
      </c>
      <c r="B198" t="s">
        <v>31</v>
      </c>
      <c r="D198" s="11">
        <v>9</v>
      </c>
      <c r="E198">
        <v>5</v>
      </c>
      <c r="F198">
        <v>42.0182</v>
      </c>
      <c r="G198" t="s">
        <v>68</v>
      </c>
      <c r="H198" t="s">
        <v>69</v>
      </c>
      <c r="J198" s="4">
        <v>1.5406000000000001E-10</v>
      </c>
      <c r="K198" s="4">
        <v>1</v>
      </c>
      <c r="L198" s="4">
        <v>3.2267000000000003E-10</v>
      </c>
      <c r="M198" s="4">
        <v>5.1920000000000003E-10</v>
      </c>
      <c r="N198" s="4">
        <v>5.0000000000000001E-9</v>
      </c>
      <c r="O198">
        <v>6.4818509959752269E-11</v>
      </c>
      <c r="P198">
        <v>1.6090742864226608</v>
      </c>
      <c r="Q198">
        <v>4.6813353586706088E-29</v>
      </c>
      <c r="R198" t="s">
        <v>53</v>
      </c>
      <c r="S198">
        <v>1.0148649914019621</v>
      </c>
      <c r="T198">
        <v>1397.3678446010006</v>
      </c>
      <c r="U198">
        <v>6.5449846949787363E-26</v>
      </c>
      <c r="V198">
        <v>75.148772580566899</v>
      </c>
      <c r="W198">
        <v>0.37874386884666311</v>
      </c>
      <c r="X198">
        <v>1.9664381670518746E-10</v>
      </c>
      <c r="Y198">
        <v>3.2255618329481254E-10</v>
      </c>
      <c r="Z198">
        <v>3.7786865383143834E-10</v>
      </c>
      <c r="AA198">
        <v>3.7786865383143834E-10</v>
      </c>
      <c r="AB198">
        <v>108.67220112962107</v>
      </c>
      <c r="AC198">
        <v>110.25828499822924</v>
      </c>
      <c r="AD198">
        <v>90</v>
      </c>
      <c r="AE198">
        <v>10</v>
      </c>
      <c r="AF198">
        <v>3.2450000000000001</v>
      </c>
    </row>
    <row r="199" spans="1:32" x14ac:dyDescent="0.35">
      <c r="A199" t="s">
        <v>73</v>
      </c>
      <c r="B199" t="s">
        <v>31</v>
      </c>
      <c r="D199" s="11">
        <v>10</v>
      </c>
      <c r="E199">
        <v>5</v>
      </c>
      <c r="F199">
        <v>50.236600000000003</v>
      </c>
      <c r="G199" t="s">
        <v>68</v>
      </c>
      <c r="H199" t="s">
        <v>69</v>
      </c>
      <c r="J199" s="4">
        <v>1.5406000000000001E-10</v>
      </c>
      <c r="K199" s="4">
        <v>1</v>
      </c>
      <c r="L199" s="4">
        <v>3.2267000000000003E-10</v>
      </c>
      <c r="M199" s="4">
        <v>5.1920000000000003E-10</v>
      </c>
      <c r="N199" s="4">
        <v>5.0000000000000001E-9</v>
      </c>
      <c r="O199">
        <v>6.4818509959752269E-11</v>
      </c>
      <c r="P199">
        <v>1.6090742864226608</v>
      </c>
      <c r="Q199">
        <v>4.6813353586706088E-29</v>
      </c>
      <c r="R199" t="s">
        <v>53</v>
      </c>
      <c r="S199">
        <v>1.0148649914019621</v>
      </c>
      <c r="T199">
        <v>1397.3678446010006</v>
      </c>
      <c r="U199">
        <v>6.5449846949787363E-26</v>
      </c>
      <c r="V199">
        <v>75.148772580566899</v>
      </c>
      <c r="W199">
        <v>0.37874386884666311</v>
      </c>
      <c r="X199">
        <v>1.9664381670518746E-10</v>
      </c>
      <c r="Y199">
        <v>3.2255618329481254E-10</v>
      </c>
      <c r="Z199">
        <v>3.7786865383143834E-10</v>
      </c>
      <c r="AA199">
        <v>3.7786865383143834E-10</v>
      </c>
      <c r="AB199">
        <v>108.67220112962107</v>
      </c>
      <c r="AC199">
        <v>110.25828499822924</v>
      </c>
      <c r="AD199">
        <v>90</v>
      </c>
      <c r="AE199">
        <v>10</v>
      </c>
      <c r="AF199">
        <v>3.2450000000000001</v>
      </c>
    </row>
    <row r="200" spans="1:32" x14ac:dyDescent="0.35">
      <c r="A200" t="s">
        <v>74</v>
      </c>
      <c r="B200" t="s">
        <v>58</v>
      </c>
      <c r="D200" s="11">
        <v>0</v>
      </c>
      <c r="E200">
        <v>10</v>
      </c>
      <c r="F200">
        <v>0</v>
      </c>
      <c r="G200" t="s">
        <v>68</v>
      </c>
      <c r="H200" t="s">
        <v>69</v>
      </c>
      <c r="J200" s="4">
        <v>1.5406000000000001E-10</v>
      </c>
      <c r="K200" s="4">
        <v>1</v>
      </c>
      <c r="L200" s="4">
        <v>3.2488000000000002E-10</v>
      </c>
      <c r="M200" s="4">
        <v>5.2056000000000001E-10</v>
      </c>
      <c r="N200" s="4">
        <v>2.7E-8</v>
      </c>
      <c r="O200">
        <v>6.4818509959752269E-11</v>
      </c>
      <c r="P200">
        <v>1.6023147008126077</v>
      </c>
      <c r="Q200">
        <v>4.7581117604711427E-29</v>
      </c>
      <c r="R200" t="s">
        <v>53</v>
      </c>
      <c r="S200">
        <v>1.0191463393722133</v>
      </c>
      <c r="T200">
        <v>216484.66605963136</v>
      </c>
      <c r="U200">
        <v>1.0305994700101315E-23</v>
      </c>
      <c r="V200">
        <v>75.465798044722703</v>
      </c>
      <c r="W200">
        <v>0.37983240763197279</v>
      </c>
      <c r="X200">
        <v>1.9772555811689976E-10</v>
      </c>
      <c r="Y200">
        <v>3.2283444188310023E-10</v>
      </c>
      <c r="Z200">
        <v>3.803188277388322E-10</v>
      </c>
      <c r="AA200">
        <v>3.803188277388322E-10</v>
      </c>
      <c r="AB200">
        <v>108.44354142386879</v>
      </c>
      <c r="AC200">
        <v>110.47905818239519</v>
      </c>
      <c r="AD200">
        <v>100</v>
      </c>
      <c r="AE200">
        <v>0</v>
      </c>
      <c r="AF200">
        <v>3.222</v>
      </c>
    </row>
    <row r="201" spans="1:32" x14ac:dyDescent="0.35">
      <c r="A201" t="s">
        <v>74</v>
      </c>
      <c r="B201" t="s">
        <v>58</v>
      </c>
      <c r="D201" s="11">
        <v>1</v>
      </c>
      <c r="E201">
        <v>10</v>
      </c>
      <c r="F201">
        <v>1.73205257836198</v>
      </c>
      <c r="G201" t="s">
        <v>68</v>
      </c>
      <c r="H201" t="s">
        <v>69</v>
      </c>
      <c r="J201" s="4">
        <v>1.5406000000000001E-10</v>
      </c>
      <c r="K201" s="4">
        <v>1</v>
      </c>
      <c r="L201" s="4">
        <v>3.2488000000000002E-10</v>
      </c>
      <c r="M201" s="4">
        <v>5.2056000000000001E-10</v>
      </c>
      <c r="N201" s="4">
        <v>2.7E-8</v>
      </c>
      <c r="O201">
        <v>6.4818509959752269E-11</v>
      </c>
      <c r="P201">
        <v>1.6023147008126077</v>
      </c>
      <c r="Q201">
        <v>4.7581117604711427E-29</v>
      </c>
      <c r="R201" t="s">
        <v>53</v>
      </c>
      <c r="S201">
        <v>1.0191463393722133</v>
      </c>
      <c r="T201">
        <v>216484.66605963136</v>
      </c>
      <c r="U201">
        <v>1.0305994700101315E-23</v>
      </c>
      <c r="V201">
        <v>75.465798044722703</v>
      </c>
      <c r="W201">
        <v>0.37983240763197279</v>
      </c>
      <c r="X201">
        <v>1.9772555811689976E-10</v>
      </c>
      <c r="Y201">
        <v>3.2283444188310023E-10</v>
      </c>
      <c r="Z201">
        <v>3.803188277388322E-10</v>
      </c>
      <c r="AA201">
        <v>3.803188277388322E-10</v>
      </c>
      <c r="AB201">
        <v>108.44354142386879</v>
      </c>
      <c r="AC201">
        <v>110.47905818239519</v>
      </c>
      <c r="AD201">
        <v>100</v>
      </c>
      <c r="AE201">
        <v>0</v>
      </c>
      <c r="AF201">
        <v>3.222</v>
      </c>
    </row>
    <row r="202" spans="1:32" x14ac:dyDescent="0.35">
      <c r="A202" t="s">
        <v>74</v>
      </c>
      <c r="B202" t="s">
        <v>58</v>
      </c>
      <c r="D202" s="11">
        <v>2</v>
      </c>
      <c r="E202">
        <v>10</v>
      </c>
      <c r="F202">
        <v>2.9726996966632999</v>
      </c>
      <c r="G202" t="s">
        <v>68</v>
      </c>
      <c r="H202" t="s">
        <v>69</v>
      </c>
      <c r="J202" s="4">
        <v>1.5406000000000001E-10</v>
      </c>
      <c r="K202" s="4">
        <v>1</v>
      </c>
      <c r="L202" s="4">
        <v>3.2488000000000002E-10</v>
      </c>
      <c r="M202" s="4">
        <v>5.2056000000000001E-10</v>
      </c>
      <c r="N202" s="4">
        <v>2.7E-8</v>
      </c>
      <c r="O202">
        <v>6.4818509959752269E-11</v>
      </c>
      <c r="P202">
        <v>1.6023147008126077</v>
      </c>
      <c r="Q202">
        <v>4.7581117604711427E-29</v>
      </c>
      <c r="R202" t="s">
        <v>53</v>
      </c>
      <c r="S202">
        <v>1.0191463393722133</v>
      </c>
      <c r="T202">
        <v>216484.66605963136</v>
      </c>
      <c r="U202">
        <v>1.0305994700101315E-23</v>
      </c>
      <c r="V202">
        <v>75.465798044722703</v>
      </c>
      <c r="W202">
        <v>0.37983240763197279</v>
      </c>
      <c r="X202">
        <v>1.9772555811689976E-10</v>
      </c>
      <c r="Y202">
        <v>3.2283444188310023E-10</v>
      </c>
      <c r="Z202">
        <v>3.803188277388322E-10</v>
      </c>
      <c r="AA202">
        <v>3.803188277388322E-10</v>
      </c>
      <c r="AB202">
        <v>108.44354142386879</v>
      </c>
      <c r="AC202">
        <v>110.47905818239519</v>
      </c>
      <c r="AD202">
        <v>100</v>
      </c>
      <c r="AE202">
        <v>0</v>
      </c>
      <c r="AF202">
        <v>3.222</v>
      </c>
    </row>
    <row r="203" spans="1:32" x14ac:dyDescent="0.35">
      <c r="A203" t="s">
        <v>74</v>
      </c>
      <c r="B203" t="s">
        <v>58</v>
      </c>
      <c r="D203" s="11">
        <v>3</v>
      </c>
      <c r="E203">
        <v>10</v>
      </c>
      <c r="F203">
        <v>10.656218402426701</v>
      </c>
      <c r="G203" t="s">
        <v>68</v>
      </c>
      <c r="H203" t="s">
        <v>69</v>
      </c>
      <c r="J203" s="4">
        <v>1.5406000000000001E-10</v>
      </c>
      <c r="K203" s="4">
        <v>1</v>
      </c>
      <c r="L203" s="4">
        <v>3.2488000000000002E-10</v>
      </c>
      <c r="M203" s="4">
        <v>5.2056000000000001E-10</v>
      </c>
      <c r="N203" s="4">
        <v>2.7E-8</v>
      </c>
      <c r="O203">
        <v>6.4818509959752269E-11</v>
      </c>
      <c r="P203">
        <v>1.6023147008126077</v>
      </c>
      <c r="Q203">
        <v>4.7581117604711427E-29</v>
      </c>
      <c r="R203" t="s">
        <v>53</v>
      </c>
      <c r="S203">
        <v>1.0191463393722133</v>
      </c>
      <c r="T203">
        <v>216484.66605963136</v>
      </c>
      <c r="U203">
        <v>1.0305994700101315E-23</v>
      </c>
      <c r="V203">
        <v>75.465798044722703</v>
      </c>
      <c r="W203">
        <v>0.37983240763197279</v>
      </c>
      <c r="X203">
        <v>1.9772555811689976E-10</v>
      </c>
      <c r="Y203">
        <v>3.2283444188310023E-10</v>
      </c>
      <c r="Z203">
        <v>3.803188277388322E-10</v>
      </c>
      <c r="AA203">
        <v>3.803188277388322E-10</v>
      </c>
      <c r="AB203">
        <v>108.44354142386879</v>
      </c>
      <c r="AC203">
        <v>110.47905818239519</v>
      </c>
      <c r="AD203">
        <v>100</v>
      </c>
      <c r="AE203">
        <v>0</v>
      </c>
      <c r="AF203">
        <v>3.222</v>
      </c>
    </row>
    <row r="204" spans="1:32" x14ac:dyDescent="0.35">
      <c r="A204" t="s">
        <v>74</v>
      </c>
      <c r="B204" t="s">
        <v>58</v>
      </c>
      <c r="D204" s="11">
        <v>4</v>
      </c>
      <c r="E204">
        <v>10</v>
      </c>
      <c r="F204">
        <v>19.501516683518702</v>
      </c>
      <c r="G204" t="s">
        <v>68</v>
      </c>
      <c r="H204" t="s">
        <v>69</v>
      </c>
      <c r="J204" s="4">
        <v>1.5406000000000001E-10</v>
      </c>
      <c r="K204" s="4">
        <v>1</v>
      </c>
      <c r="L204" s="4">
        <v>3.2488000000000002E-10</v>
      </c>
      <c r="M204" s="4">
        <v>5.2056000000000001E-10</v>
      </c>
      <c r="N204" s="4">
        <v>2.7E-8</v>
      </c>
      <c r="O204">
        <v>6.4818509959752269E-11</v>
      </c>
      <c r="P204">
        <v>1.6023147008126077</v>
      </c>
      <c r="Q204">
        <v>4.7581117604711427E-29</v>
      </c>
      <c r="R204" t="s">
        <v>53</v>
      </c>
      <c r="S204">
        <v>1.0191463393722133</v>
      </c>
      <c r="T204">
        <v>216484.66605963136</v>
      </c>
      <c r="U204">
        <v>1.0305994700101315E-23</v>
      </c>
      <c r="V204">
        <v>75.465798044722703</v>
      </c>
      <c r="W204">
        <v>0.37983240763197279</v>
      </c>
      <c r="X204">
        <v>1.9772555811689976E-10</v>
      </c>
      <c r="Y204">
        <v>3.2283444188310023E-10</v>
      </c>
      <c r="Z204">
        <v>3.803188277388322E-10</v>
      </c>
      <c r="AA204">
        <v>3.803188277388322E-10</v>
      </c>
      <c r="AB204">
        <v>108.44354142386879</v>
      </c>
      <c r="AC204">
        <v>110.47905818239519</v>
      </c>
      <c r="AD204">
        <v>100</v>
      </c>
      <c r="AE204">
        <v>0</v>
      </c>
      <c r="AF204">
        <v>3.222</v>
      </c>
    </row>
    <row r="205" spans="1:32" x14ac:dyDescent="0.35">
      <c r="A205" t="s">
        <v>74</v>
      </c>
      <c r="B205" t="s">
        <v>58</v>
      </c>
      <c r="D205" s="11">
        <v>5</v>
      </c>
      <c r="E205">
        <v>10</v>
      </c>
      <c r="F205">
        <v>29.077856420626901</v>
      </c>
      <c r="G205" t="s">
        <v>68</v>
      </c>
      <c r="H205" t="s">
        <v>69</v>
      </c>
      <c r="J205" s="4">
        <v>1.5406000000000001E-10</v>
      </c>
      <c r="K205" s="4">
        <v>1</v>
      </c>
      <c r="L205" s="4">
        <v>3.2488000000000002E-10</v>
      </c>
      <c r="M205" s="4">
        <v>5.2056000000000001E-10</v>
      </c>
      <c r="N205" s="4">
        <v>2.7E-8</v>
      </c>
      <c r="O205">
        <v>6.4818509959752269E-11</v>
      </c>
      <c r="P205">
        <v>1.6023147008126077</v>
      </c>
      <c r="Q205">
        <v>4.7581117604711427E-29</v>
      </c>
      <c r="R205" t="s">
        <v>53</v>
      </c>
      <c r="S205">
        <v>1.0191463393722133</v>
      </c>
      <c r="T205">
        <v>216484.66605963136</v>
      </c>
      <c r="U205">
        <v>1.0305994700101315E-23</v>
      </c>
      <c r="V205">
        <v>75.465798044722703</v>
      </c>
      <c r="W205">
        <v>0.37983240763197279</v>
      </c>
      <c r="X205">
        <v>1.9772555811689976E-10</v>
      </c>
      <c r="Y205">
        <v>3.2283444188310023E-10</v>
      </c>
      <c r="Z205">
        <v>3.803188277388322E-10</v>
      </c>
      <c r="AA205">
        <v>3.803188277388322E-10</v>
      </c>
      <c r="AB205">
        <v>108.44354142386879</v>
      </c>
      <c r="AC205">
        <v>110.47905818239519</v>
      </c>
      <c r="AD205">
        <v>100</v>
      </c>
      <c r="AE205">
        <v>0</v>
      </c>
      <c r="AF205">
        <v>3.222</v>
      </c>
    </row>
    <row r="206" spans="1:32" x14ac:dyDescent="0.35">
      <c r="A206" t="s">
        <v>74</v>
      </c>
      <c r="B206" t="s">
        <v>58</v>
      </c>
      <c r="D206" s="11">
        <v>6</v>
      </c>
      <c r="E206">
        <v>10</v>
      </c>
      <c r="F206">
        <v>38.190091001011098</v>
      </c>
      <c r="G206" t="s">
        <v>68</v>
      </c>
      <c r="H206" t="s">
        <v>69</v>
      </c>
      <c r="J206" s="4">
        <v>1.5406000000000001E-10</v>
      </c>
      <c r="K206" s="4">
        <v>1</v>
      </c>
      <c r="L206" s="4">
        <v>3.2488000000000002E-10</v>
      </c>
      <c r="M206" s="4">
        <v>5.2056000000000001E-10</v>
      </c>
      <c r="N206" s="4">
        <v>2.7E-8</v>
      </c>
      <c r="O206">
        <v>6.4818509959752269E-11</v>
      </c>
      <c r="P206">
        <v>1.6023147008126077</v>
      </c>
      <c r="Q206">
        <v>4.7581117604711427E-29</v>
      </c>
      <c r="R206" t="s">
        <v>53</v>
      </c>
      <c r="S206">
        <v>1.0191463393722133</v>
      </c>
      <c r="T206">
        <v>216484.66605963136</v>
      </c>
      <c r="U206">
        <v>1.0305994700101315E-23</v>
      </c>
      <c r="V206">
        <v>75.465798044722703</v>
      </c>
      <c r="W206">
        <v>0.37983240763197279</v>
      </c>
      <c r="X206">
        <v>1.9772555811689976E-10</v>
      </c>
      <c r="Y206">
        <v>3.2283444188310023E-10</v>
      </c>
      <c r="Z206">
        <v>3.803188277388322E-10</v>
      </c>
      <c r="AA206">
        <v>3.803188277388322E-10</v>
      </c>
      <c r="AB206">
        <v>108.44354142386879</v>
      </c>
      <c r="AC206">
        <v>110.47905818239519</v>
      </c>
      <c r="AD206">
        <v>100</v>
      </c>
      <c r="AE206">
        <v>0</v>
      </c>
      <c r="AF206">
        <v>3.222</v>
      </c>
    </row>
    <row r="207" spans="1:32" x14ac:dyDescent="0.35">
      <c r="A207" t="s">
        <v>74</v>
      </c>
      <c r="B207" t="s">
        <v>58</v>
      </c>
      <c r="D207" s="11">
        <v>7</v>
      </c>
      <c r="E207">
        <v>10</v>
      </c>
      <c r="F207">
        <v>48.097067745197201</v>
      </c>
      <c r="G207" t="s">
        <v>68</v>
      </c>
      <c r="H207" t="s">
        <v>69</v>
      </c>
      <c r="J207" s="4">
        <v>1.5406000000000001E-10</v>
      </c>
      <c r="K207" s="4">
        <v>1</v>
      </c>
      <c r="L207" s="4">
        <v>3.2488000000000002E-10</v>
      </c>
      <c r="M207" s="4">
        <v>5.2056000000000001E-10</v>
      </c>
      <c r="N207" s="4">
        <v>2.7E-8</v>
      </c>
      <c r="O207">
        <v>6.4818509959752269E-11</v>
      </c>
      <c r="P207">
        <v>1.6023147008126077</v>
      </c>
      <c r="Q207">
        <v>4.7581117604711427E-29</v>
      </c>
      <c r="R207" t="s">
        <v>53</v>
      </c>
      <c r="S207">
        <v>1.0191463393722133</v>
      </c>
      <c r="T207">
        <v>216484.66605963136</v>
      </c>
      <c r="U207">
        <v>1.0305994700101315E-23</v>
      </c>
      <c r="V207">
        <v>75.465798044722703</v>
      </c>
      <c r="W207">
        <v>0.37983240763197279</v>
      </c>
      <c r="X207">
        <v>1.9772555811689976E-10</v>
      </c>
      <c r="Y207">
        <v>3.2283444188310023E-10</v>
      </c>
      <c r="Z207">
        <v>3.803188277388322E-10</v>
      </c>
      <c r="AA207">
        <v>3.803188277388322E-10</v>
      </c>
      <c r="AB207">
        <v>108.44354142386879</v>
      </c>
      <c r="AC207">
        <v>110.47905818239519</v>
      </c>
      <c r="AD207">
        <v>100</v>
      </c>
      <c r="AE207">
        <v>0</v>
      </c>
      <c r="AF207">
        <v>3.222</v>
      </c>
    </row>
    <row r="208" spans="1:32" x14ac:dyDescent="0.35">
      <c r="A208" t="s">
        <v>74</v>
      </c>
      <c r="B208" t="s">
        <v>58</v>
      </c>
      <c r="D208" s="11">
        <v>8</v>
      </c>
      <c r="E208">
        <v>10</v>
      </c>
      <c r="F208">
        <v>56.083923154701701</v>
      </c>
      <c r="G208" t="s">
        <v>68</v>
      </c>
      <c r="H208" t="s">
        <v>69</v>
      </c>
      <c r="J208" s="4">
        <v>1.5406000000000001E-10</v>
      </c>
      <c r="K208" s="4">
        <v>1</v>
      </c>
      <c r="L208" s="4">
        <v>3.2488000000000002E-10</v>
      </c>
      <c r="M208" s="4">
        <v>5.2056000000000001E-10</v>
      </c>
      <c r="N208" s="4">
        <v>2.7E-8</v>
      </c>
      <c r="O208">
        <v>6.4818509959752269E-11</v>
      </c>
      <c r="P208">
        <v>1.6023147008126077</v>
      </c>
      <c r="Q208">
        <v>4.7581117604711427E-29</v>
      </c>
      <c r="R208" t="s">
        <v>53</v>
      </c>
      <c r="S208">
        <v>1.0191463393722133</v>
      </c>
      <c r="T208">
        <v>216484.66605963136</v>
      </c>
      <c r="U208">
        <v>1.0305994700101315E-23</v>
      </c>
      <c r="V208">
        <v>75.465798044722703</v>
      </c>
      <c r="W208">
        <v>0.37983240763197279</v>
      </c>
      <c r="X208">
        <v>1.9772555811689976E-10</v>
      </c>
      <c r="Y208">
        <v>3.2283444188310023E-10</v>
      </c>
      <c r="Z208">
        <v>3.803188277388322E-10</v>
      </c>
      <c r="AA208">
        <v>3.803188277388322E-10</v>
      </c>
      <c r="AB208">
        <v>108.44354142386879</v>
      </c>
      <c r="AC208">
        <v>110.47905818239519</v>
      </c>
      <c r="AD208">
        <v>100</v>
      </c>
      <c r="AE208">
        <v>0</v>
      </c>
      <c r="AF208">
        <v>3.222</v>
      </c>
    </row>
    <row r="209" spans="1:32" x14ac:dyDescent="0.35">
      <c r="A209" t="s">
        <v>74</v>
      </c>
      <c r="B209" t="s">
        <v>58</v>
      </c>
      <c r="D209" s="11">
        <v>9</v>
      </c>
      <c r="E209">
        <v>10</v>
      </c>
      <c r="F209">
        <v>59.663296258847303</v>
      </c>
      <c r="G209" t="s">
        <v>68</v>
      </c>
      <c r="H209" t="s">
        <v>69</v>
      </c>
      <c r="J209" s="4">
        <v>1.5406000000000001E-10</v>
      </c>
      <c r="K209" s="4">
        <v>1</v>
      </c>
      <c r="L209" s="4">
        <v>3.2488000000000002E-10</v>
      </c>
      <c r="M209" s="4">
        <v>5.2056000000000001E-10</v>
      </c>
      <c r="N209" s="4">
        <v>2.7E-8</v>
      </c>
      <c r="O209">
        <v>6.4818509959752269E-11</v>
      </c>
      <c r="P209">
        <v>1.6023147008126077</v>
      </c>
      <c r="Q209">
        <v>4.7581117604711427E-29</v>
      </c>
      <c r="R209" t="s">
        <v>53</v>
      </c>
      <c r="S209">
        <v>1.0191463393722133</v>
      </c>
      <c r="T209">
        <v>216484.66605963136</v>
      </c>
      <c r="U209">
        <v>1.0305994700101315E-23</v>
      </c>
      <c r="V209">
        <v>75.465798044722703</v>
      </c>
      <c r="W209">
        <v>0.37983240763197279</v>
      </c>
      <c r="X209">
        <v>1.9772555811689976E-10</v>
      </c>
      <c r="Y209">
        <v>3.2283444188310023E-10</v>
      </c>
      <c r="Z209">
        <v>3.803188277388322E-10</v>
      </c>
      <c r="AA209">
        <v>3.803188277388322E-10</v>
      </c>
      <c r="AB209">
        <v>108.44354142386879</v>
      </c>
      <c r="AC209">
        <v>110.47905818239519</v>
      </c>
      <c r="AD209">
        <v>100</v>
      </c>
      <c r="AE209">
        <v>0</v>
      </c>
      <c r="AF209">
        <v>3.222</v>
      </c>
    </row>
    <row r="210" spans="1:32" x14ac:dyDescent="0.35">
      <c r="A210" t="s">
        <v>74</v>
      </c>
      <c r="B210" t="s">
        <v>58</v>
      </c>
      <c r="D210" s="11">
        <v>10</v>
      </c>
      <c r="E210">
        <v>10</v>
      </c>
      <c r="F210">
        <v>64.729019211324598</v>
      </c>
      <c r="G210" t="s">
        <v>68</v>
      </c>
      <c r="H210" t="s">
        <v>69</v>
      </c>
      <c r="J210" s="4">
        <v>1.5406000000000001E-10</v>
      </c>
      <c r="K210" s="4">
        <v>1</v>
      </c>
      <c r="L210" s="4">
        <v>3.2488000000000002E-10</v>
      </c>
      <c r="M210" s="4">
        <v>5.2056000000000001E-10</v>
      </c>
      <c r="N210" s="4">
        <v>2.7E-8</v>
      </c>
      <c r="O210">
        <v>6.4818509959752269E-11</v>
      </c>
      <c r="P210">
        <v>1.6023147008126077</v>
      </c>
      <c r="Q210">
        <v>4.7581117604711427E-29</v>
      </c>
      <c r="R210" t="s">
        <v>53</v>
      </c>
      <c r="S210">
        <v>1.0191463393722133</v>
      </c>
      <c r="T210">
        <v>216484.66605963136</v>
      </c>
      <c r="U210">
        <v>1.0305994700101315E-23</v>
      </c>
      <c r="V210">
        <v>75.465798044722703</v>
      </c>
      <c r="W210">
        <v>0.37983240763197279</v>
      </c>
      <c r="X210">
        <v>1.9772555811689976E-10</v>
      </c>
      <c r="Y210">
        <v>3.2283444188310023E-10</v>
      </c>
      <c r="Z210">
        <v>3.803188277388322E-10</v>
      </c>
      <c r="AA210">
        <v>3.803188277388322E-10</v>
      </c>
      <c r="AB210">
        <v>108.44354142386879</v>
      </c>
      <c r="AC210">
        <v>110.47905818239519</v>
      </c>
      <c r="AD210">
        <v>100</v>
      </c>
      <c r="AE210">
        <v>0</v>
      </c>
      <c r="AF210">
        <v>3.222</v>
      </c>
    </row>
    <row r="211" spans="1:32" x14ac:dyDescent="0.35">
      <c r="A211" t="s">
        <v>75</v>
      </c>
      <c r="B211" t="s">
        <v>58</v>
      </c>
      <c r="D211" s="11">
        <v>0</v>
      </c>
      <c r="E211">
        <v>10</v>
      </c>
      <c r="F211">
        <v>0</v>
      </c>
      <c r="G211" t="s">
        <v>68</v>
      </c>
      <c r="H211" t="s">
        <v>69</v>
      </c>
      <c r="J211" s="4">
        <v>1.5406000000000001E-10</v>
      </c>
      <c r="K211" s="4">
        <v>1</v>
      </c>
      <c r="L211" s="4">
        <v>3.2486E-10</v>
      </c>
      <c r="M211" s="4">
        <v>5.2050000000000001E-10</v>
      </c>
      <c r="N211" s="4">
        <v>2.3000000000000001E-8</v>
      </c>
      <c r="O211">
        <v>6.4818509959752269E-11</v>
      </c>
      <c r="P211">
        <v>1.6022286523425475</v>
      </c>
      <c r="Q211">
        <v>4.75697759367588E-29</v>
      </c>
      <c r="R211" t="s">
        <v>53</v>
      </c>
      <c r="S211">
        <v>1.0192010731226939</v>
      </c>
      <c r="T211">
        <v>133851.3909139476</v>
      </c>
      <c r="U211">
        <v>1.0305994700101315E-23</v>
      </c>
      <c r="V211">
        <v>75.469850972158554</v>
      </c>
      <c r="W211">
        <v>0.37984635343180634</v>
      </c>
      <c r="X211">
        <v>1.977100269612552E-10</v>
      </c>
      <c r="Y211">
        <v>3.2278997303874476E-10</v>
      </c>
      <c r="Z211">
        <v>3.8029366857866599E-10</v>
      </c>
      <c r="AA211">
        <v>3.8029366857866599E-10</v>
      </c>
      <c r="AB211">
        <v>108.44062243218264</v>
      </c>
      <c r="AC211">
        <v>110.4818634644936</v>
      </c>
      <c r="AD211">
        <v>99</v>
      </c>
      <c r="AE211">
        <v>1</v>
      </c>
      <c r="AF211">
        <v>3.2069999999999999</v>
      </c>
    </row>
    <row r="212" spans="1:32" x14ac:dyDescent="0.35">
      <c r="A212" t="s">
        <v>75</v>
      </c>
      <c r="B212" t="s">
        <v>58</v>
      </c>
      <c r="D212" s="11">
        <v>1</v>
      </c>
      <c r="E212">
        <v>10</v>
      </c>
      <c r="F212">
        <v>1.6380182002022201</v>
      </c>
      <c r="G212" t="s">
        <v>68</v>
      </c>
      <c r="H212" t="s">
        <v>69</v>
      </c>
      <c r="J212" s="4">
        <v>1.5406000000000001E-10</v>
      </c>
      <c r="K212" s="4">
        <v>1</v>
      </c>
      <c r="L212" s="4">
        <v>3.2486E-10</v>
      </c>
      <c r="M212" s="4">
        <v>5.2050000000000001E-10</v>
      </c>
      <c r="N212" s="4">
        <v>2.3000000000000001E-8</v>
      </c>
      <c r="O212">
        <v>6.4818509959752269E-11</v>
      </c>
      <c r="P212">
        <v>1.6022286523425475</v>
      </c>
      <c r="Q212">
        <v>4.75697759367588E-29</v>
      </c>
      <c r="R212" t="s">
        <v>53</v>
      </c>
      <c r="S212">
        <v>1.0192010731226939</v>
      </c>
      <c r="T212">
        <v>133851.3909139476</v>
      </c>
      <c r="U212">
        <v>1.0305994700101315E-23</v>
      </c>
      <c r="V212">
        <v>75.469850972158554</v>
      </c>
      <c r="W212">
        <v>0.37984635343180634</v>
      </c>
      <c r="X212">
        <v>1.977100269612552E-10</v>
      </c>
      <c r="Y212">
        <v>3.2278997303874476E-10</v>
      </c>
      <c r="Z212">
        <v>3.8029366857866599E-10</v>
      </c>
      <c r="AA212">
        <v>3.8029366857866599E-10</v>
      </c>
      <c r="AB212">
        <v>108.44062243218264</v>
      </c>
      <c r="AC212">
        <v>110.4818634644936</v>
      </c>
      <c r="AD212">
        <v>99</v>
      </c>
      <c r="AE212">
        <v>1</v>
      </c>
      <c r="AF212">
        <v>3.2069999999999999</v>
      </c>
    </row>
    <row r="213" spans="1:32" x14ac:dyDescent="0.35">
      <c r="A213" t="s">
        <v>75</v>
      </c>
      <c r="B213" t="s">
        <v>58</v>
      </c>
      <c r="D213" s="11">
        <v>2</v>
      </c>
      <c r="E213">
        <v>10</v>
      </c>
      <c r="F213">
        <v>7.0222446916076802</v>
      </c>
      <c r="G213" t="s">
        <v>68</v>
      </c>
      <c r="H213" t="s">
        <v>69</v>
      </c>
      <c r="J213" s="4">
        <v>1.5406000000000001E-10</v>
      </c>
      <c r="K213" s="4">
        <v>1</v>
      </c>
      <c r="L213" s="4">
        <v>3.2486E-10</v>
      </c>
      <c r="M213" s="4">
        <v>5.2050000000000001E-10</v>
      </c>
      <c r="N213" s="4">
        <v>2.3000000000000001E-8</v>
      </c>
      <c r="O213">
        <v>6.4818509959752269E-11</v>
      </c>
      <c r="P213">
        <v>1.6022286523425475</v>
      </c>
      <c r="Q213">
        <v>4.75697759367588E-29</v>
      </c>
      <c r="R213" t="s">
        <v>53</v>
      </c>
      <c r="S213">
        <v>1.0192010731226939</v>
      </c>
      <c r="T213">
        <v>133851.3909139476</v>
      </c>
      <c r="U213">
        <v>1.0305994700101315E-23</v>
      </c>
      <c r="V213">
        <v>75.469850972158554</v>
      </c>
      <c r="W213">
        <v>0.37984635343180634</v>
      </c>
      <c r="X213">
        <v>1.977100269612552E-10</v>
      </c>
      <c r="Y213">
        <v>3.2278997303874476E-10</v>
      </c>
      <c r="Z213">
        <v>3.8029366857866599E-10</v>
      </c>
      <c r="AA213">
        <v>3.8029366857866599E-10</v>
      </c>
      <c r="AB213">
        <v>108.44062243218264</v>
      </c>
      <c r="AC213">
        <v>110.4818634644936</v>
      </c>
      <c r="AD213">
        <v>99</v>
      </c>
      <c r="AE213">
        <v>1</v>
      </c>
      <c r="AF213">
        <v>3.2069999999999999</v>
      </c>
    </row>
    <row r="214" spans="1:32" x14ac:dyDescent="0.35">
      <c r="A214" t="s">
        <v>75</v>
      </c>
      <c r="B214" t="s">
        <v>58</v>
      </c>
      <c r="D214" s="11">
        <v>3</v>
      </c>
      <c r="E214">
        <v>10</v>
      </c>
      <c r="F214">
        <v>13.9170879676441</v>
      </c>
      <c r="G214" t="s">
        <v>68</v>
      </c>
      <c r="H214" t="s">
        <v>69</v>
      </c>
      <c r="J214" s="4">
        <v>1.5406000000000001E-10</v>
      </c>
      <c r="K214" s="4">
        <v>1</v>
      </c>
      <c r="L214" s="4">
        <v>3.2486E-10</v>
      </c>
      <c r="M214" s="4">
        <v>5.2050000000000001E-10</v>
      </c>
      <c r="N214" s="4">
        <v>2.3000000000000001E-8</v>
      </c>
      <c r="O214">
        <v>6.4818509959752269E-11</v>
      </c>
      <c r="P214">
        <v>1.6022286523425475</v>
      </c>
      <c r="Q214">
        <v>4.75697759367588E-29</v>
      </c>
      <c r="R214" t="s">
        <v>53</v>
      </c>
      <c r="S214">
        <v>1.0192010731226939</v>
      </c>
      <c r="T214">
        <v>133851.3909139476</v>
      </c>
      <c r="U214">
        <v>1.0305994700101315E-23</v>
      </c>
      <c r="V214">
        <v>75.469850972158554</v>
      </c>
      <c r="W214">
        <v>0.37984635343180634</v>
      </c>
      <c r="X214">
        <v>1.977100269612552E-10</v>
      </c>
      <c r="Y214">
        <v>3.2278997303874476E-10</v>
      </c>
      <c r="Z214">
        <v>3.8029366857866599E-10</v>
      </c>
      <c r="AA214">
        <v>3.8029366857866599E-10</v>
      </c>
      <c r="AB214">
        <v>108.44062243218264</v>
      </c>
      <c r="AC214">
        <v>110.4818634644936</v>
      </c>
      <c r="AD214">
        <v>99</v>
      </c>
      <c r="AE214">
        <v>1</v>
      </c>
      <c r="AF214">
        <v>3.2069999999999999</v>
      </c>
    </row>
    <row r="215" spans="1:32" x14ac:dyDescent="0.35">
      <c r="A215" t="s">
        <v>75</v>
      </c>
      <c r="B215" t="s">
        <v>58</v>
      </c>
      <c r="D215" s="11">
        <v>4</v>
      </c>
      <c r="E215">
        <v>10</v>
      </c>
      <c r="F215">
        <v>23.484327603640001</v>
      </c>
      <c r="G215" t="s">
        <v>68</v>
      </c>
      <c r="H215" t="s">
        <v>69</v>
      </c>
      <c r="J215" s="4">
        <v>1.5406000000000001E-10</v>
      </c>
      <c r="K215" s="4">
        <v>1</v>
      </c>
      <c r="L215" s="4">
        <v>3.2486E-10</v>
      </c>
      <c r="M215" s="4">
        <v>5.2050000000000001E-10</v>
      </c>
      <c r="N215" s="4">
        <v>2.3000000000000001E-8</v>
      </c>
      <c r="O215">
        <v>6.4818509959752269E-11</v>
      </c>
      <c r="P215">
        <v>1.6022286523425475</v>
      </c>
      <c r="Q215">
        <v>4.75697759367588E-29</v>
      </c>
      <c r="R215" t="s">
        <v>53</v>
      </c>
      <c r="S215">
        <v>1.0192010731226939</v>
      </c>
      <c r="T215">
        <v>133851.3909139476</v>
      </c>
      <c r="U215">
        <v>1.0305994700101315E-23</v>
      </c>
      <c r="V215">
        <v>75.469850972158554</v>
      </c>
      <c r="W215">
        <v>0.37984635343180634</v>
      </c>
      <c r="X215">
        <v>1.977100269612552E-10</v>
      </c>
      <c r="Y215">
        <v>3.2278997303874476E-10</v>
      </c>
      <c r="Z215">
        <v>3.8029366857866599E-10</v>
      </c>
      <c r="AA215">
        <v>3.8029366857866599E-10</v>
      </c>
      <c r="AB215">
        <v>108.44062243218264</v>
      </c>
      <c r="AC215">
        <v>110.4818634644936</v>
      </c>
      <c r="AD215">
        <v>99</v>
      </c>
      <c r="AE215">
        <v>1</v>
      </c>
      <c r="AF215">
        <v>3.2069999999999999</v>
      </c>
    </row>
    <row r="216" spans="1:32" x14ac:dyDescent="0.35">
      <c r="A216" t="s">
        <v>75</v>
      </c>
      <c r="B216" t="s">
        <v>58</v>
      </c>
      <c r="D216" s="11">
        <v>5</v>
      </c>
      <c r="E216">
        <v>10</v>
      </c>
      <c r="F216">
        <v>30.670374115267901</v>
      </c>
      <c r="G216" t="s">
        <v>68</v>
      </c>
      <c r="H216" t="s">
        <v>69</v>
      </c>
      <c r="J216" s="4">
        <v>1.5406000000000001E-10</v>
      </c>
      <c r="K216" s="4">
        <v>1</v>
      </c>
      <c r="L216" s="4">
        <v>3.2486E-10</v>
      </c>
      <c r="M216" s="4">
        <v>5.2050000000000001E-10</v>
      </c>
      <c r="N216" s="4">
        <v>2.3000000000000001E-8</v>
      </c>
      <c r="O216">
        <v>6.4818509959752269E-11</v>
      </c>
      <c r="P216">
        <v>1.6022286523425475</v>
      </c>
      <c r="Q216">
        <v>4.75697759367588E-29</v>
      </c>
      <c r="R216" t="s">
        <v>53</v>
      </c>
      <c r="S216">
        <v>1.0192010731226939</v>
      </c>
      <c r="T216">
        <v>133851.3909139476</v>
      </c>
      <c r="U216">
        <v>1.0305994700101315E-23</v>
      </c>
      <c r="V216">
        <v>75.469850972158554</v>
      </c>
      <c r="W216">
        <v>0.37984635343180634</v>
      </c>
      <c r="X216">
        <v>1.977100269612552E-10</v>
      </c>
      <c r="Y216">
        <v>3.2278997303874476E-10</v>
      </c>
      <c r="Z216">
        <v>3.8029366857866599E-10</v>
      </c>
      <c r="AA216">
        <v>3.8029366857866599E-10</v>
      </c>
      <c r="AB216">
        <v>108.44062243218264</v>
      </c>
      <c r="AC216">
        <v>110.4818634644936</v>
      </c>
      <c r="AD216">
        <v>99</v>
      </c>
      <c r="AE216">
        <v>1</v>
      </c>
      <c r="AF216">
        <v>3.2069999999999999</v>
      </c>
    </row>
    <row r="217" spans="1:32" x14ac:dyDescent="0.35">
      <c r="A217" t="s">
        <v>75</v>
      </c>
      <c r="B217" t="s">
        <v>58</v>
      </c>
      <c r="D217" s="11">
        <v>6</v>
      </c>
      <c r="E217">
        <v>10</v>
      </c>
      <c r="F217">
        <v>38.860465116279101</v>
      </c>
      <c r="G217" t="s">
        <v>68</v>
      </c>
      <c r="H217" t="s">
        <v>69</v>
      </c>
      <c r="J217" s="4">
        <v>1.5406000000000001E-10</v>
      </c>
      <c r="K217" s="4">
        <v>1</v>
      </c>
      <c r="L217" s="4">
        <v>3.2486E-10</v>
      </c>
      <c r="M217" s="4">
        <v>5.2050000000000001E-10</v>
      </c>
      <c r="N217" s="4">
        <v>2.3000000000000001E-8</v>
      </c>
      <c r="O217">
        <v>6.4818509959752269E-11</v>
      </c>
      <c r="P217">
        <v>1.6022286523425475</v>
      </c>
      <c r="Q217">
        <v>4.75697759367588E-29</v>
      </c>
      <c r="R217" t="s">
        <v>53</v>
      </c>
      <c r="S217">
        <v>1.0192010731226939</v>
      </c>
      <c r="T217">
        <v>133851.3909139476</v>
      </c>
      <c r="U217">
        <v>1.0305994700101315E-23</v>
      </c>
      <c r="V217">
        <v>75.469850972158554</v>
      </c>
      <c r="W217">
        <v>0.37984635343180634</v>
      </c>
      <c r="X217">
        <v>1.977100269612552E-10</v>
      </c>
      <c r="Y217">
        <v>3.2278997303874476E-10</v>
      </c>
      <c r="Z217">
        <v>3.8029366857866599E-10</v>
      </c>
      <c r="AA217">
        <v>3.8029366857866599E-10</v>
      </c>
      <c r="AB217">
        <v>108.44062243218264</v>
      </c>
      <c r="AC217">
        <v>110.4818634644936</v>
      </c>
      <c r="AD217">
        <v>99</v>
      </c>
      <c r="AE217">
        <v>1</v>
      </c>
      <c r="AF217">
        <v>3.2069999999999999</v>
      </c>
    </row>
    <row r="218" spans="1:32" x14ac:dyDescent="0.35">
      <c r="A218" t="s">
        <v>75</v>
      </c>
      <c r="B218" t="s">
        <v>58</v>
      </c>
      <c r="D218" s="11">
        <v>7</v>
      </c>
      <c r="E218">
        <v>10</v>
      </c>
      <c r="F218">
        <v>48.591506572295202</v>
      </c>
      <c r="G218" t="s">
        <v>68</v>
      </c>
      <c r="H218" t="s">
        <v>69</v>
      </c>
      <c r="J218" s="4">
        <v>1.5406000000000001E-10</v>
      </c>
      <c r="K218" s="4">
        <v>1</v>
      </c>
      <c r="L218" s="4">
        <v>3.2486E-10</v>
      </c>
      <c r="M218" s="4">
        <v>5.2050000000000001E-10</v>
      </c>
      <c r="N218" s="4">
        <v>2.3000000000000001E-8</v>
      </c>
      <c r="O218">
        <v>6.4818509959752269E-11</v>
      </c>
      <c r="P218">
        <v>1.6022286523425475</v>
      </c>
      <c r="Q218">
        <v>4.75697759367588E-29</v>
      </c>
      <c r="R218" t="s">
        <v>53</v>
      </c>
      <c r="S218">
        <v>1.0192010731226939</v>
      </c>
      <c r="T218">
        <v>133851.3909139476</v>
      </c>
      <c r="U218">
        <v>1.0305994700101315E-23</v>
      </c>
      <c r="V218">
        <v>75.469850972158554</v>
      </c>
      <c r="W218">
        <v>0.37984635343180634</v>
      </c>
      <c r="X218">
        <v>1.977100269612552E-10</v>
      </c>
      <c r="Y218">
        <v>3.2278997303874476E-10</v>
      </c>
      <c r="Z218">
        <v>3.8029366857866599E-10</v>
      </c>
      <c r="AA218">
        <v>3.8029366857866599E-10</v>
      </c>
      <c r="AB218">
        <v>108.44062243218264</v>
      </c>
      <c r="AC218">
        <v>110.4818634644936</v>
      </c>
      <c r="AD218">
        <v>99</v>
      </c>
      <c r="AE218">
        <v>1</v>
      </c>
      <c r="AF218">
        <v>3.2069999999999999</v>
      </c>
    </row>
    <row r="219" spans="1:32" x14ac:dyDescent="0.35">
      <c r="A219" t="s">
        <v>75</v>
      </c>
      <c r="B219" t="s">
        <v>58</v>
      </c>
      <c r="D219" s="11">
        <v>8</v>
      </c>
      <c r="E219">
        <v>10</v>
      </c>
      <c r="F219">
        <v>55.898887765419602</v>
      </c>
      <c r="G219" t="s">
        <v>68</v>
      </c>
      <c r="H219" t="s">
        <v>69</v>
      </c>
      <c r="J219" s="4">
        <v>1.5406000000000001E-10</v>
      </c>
      <c r="K219" s="4">
        <v>1</v>
      </c>
      <c r="L219" s="4">
        <v>3.2486E-10</v>
      </c>
      <c r="M219" s="4">
        <v>5.2050000000000001E-10</v>
      </c>
      <c r="N219" s="4">
        <v>2.3000000000000001E-8</v>
      </c>
      <c r="O219">
        <v>6.4818509959752269E-11</v>
      </c>
      <c r="P219">
        <v>1.6022286523425475</v>
      </c>
      <c r="Q219">
        <v>4.75697759367588E-29</v>
      </c>
      <c r="R219" t="s">
        <v>53</v>
      </c>
      <c r="S219">
        <v>1.0192010731226939</v>
      </c>
      <c r="T219">
        <v>133851.3909139476</v>
      </c>
      <c r="U219">
        <v>1.0305994700101315E-23</v>
      </c>
      <c r="V219">
        <v>75.469850972158554</v>
      </c>
      <c r="W219">
        <v>0.37984635343180634</v>
      </c>
      <c r="X219">
        <v>1.977100269612552E-10</v>
      </c>
      <c r="Y219">
        <v>3.2278997303874476E-10</v>
      </c>
      <c r="Z219">
        <v>3.8029366857866599E-10</v>
      </c>
      <c r="AA219">
        <v>3.8029366857866599E-10</v>
      </c>
      <c r="AB219">
        <v>108.44062243218264</v>
      </c>
      <c r="AC219">
        <v>110.4818634644936</v>
      </c>
      <c r="AD219">
        <v>99</v>
      </c>
      <c r="AE219">
        <v>1</v>
      </c>
      <c r="AF219">
        <v>3.2069999999999999</v>
      </c>
    </row>
    <row r="220" spans="1:32" x14ac:dyDescent="0.35">
      <c r="A220" t="s">
        <v>75</v>
      </c>
      <c r="B220" t="s">
        <v>58</v>
      </c>
      <c r="D220" s="11">
        <v>9</v>
      </c>
      <c r="E220">
        <v>10</v>
      </c>
      <c r="F220">
        <v>61.452982810920098</v>
      </c>
      <c r="G220" t="s">
        <v>68</v>
      </c>
      <c r="H220" t="s">
        <v>69</v>
      </c>
      <c r="J220" s="4">
        <v>1.5406000000000001E-10</v>
      </c>
      <c r="K220" s="4">
        <v>1</v>
      </c>
      <c r="L220" s="4">
        <v>3.2486E-10</v>
      </c>
      <c r="M220" s="4">
        <v>5.2050000000000001E-10</v>
      </c>
      <c r="N220" s="4">
        <v>2.3000000000000001E-8</v>
      </c>
      <c r="O220">
        <v>6.4818509959752269E-11</v>
      </c>
      <c r="P220">
        <v>1.6022286523425475</v>
      </c>
      <c r="Q220">
        <v>4.75697759367588E-29</v>
      </c>
      <c r="R220" t="s">
        <v>53</v>
      </c>
      <c r="S220">
        <v>1.0192010731226939</v>
      </c>
      <c r="T220">
        <v>133851.3909139476</v>
      </c>
      <c r="U220">
        <v>1.0305994700101315E-23</v>
      </c>
      <c r="V220">
        <v>75.469850972158554</v>
      </c>
      <c r="W220">
        <v>0.37984635343180634</v>
      </c>
      <c r="X220">
        <v>1.977100269612552E-10</v>
      </c>
      <c r="Y220">
        <v>3.2278997303874476E-10</v>
      </c>
      <c r="Z220">
        <v>3.8029366857866599E-10</v>
      </c>
      <c r="AA220">
        <v>3.8029366857866599E-10</v>
      </c>
      <c r="AB220">
        <v>108.44062243218264</v>
      </c>
      <c r="AC220">
        <v>110.4818634644936</v>
      </c>
      <c r="AD220">
        <v>99</v>
      </c>
      <c r="AE220">
        <v>1</v>
      </c>
      <c r="AF220">
        <v>3.2069999999999999</v>
      </c>
    </row>
    <row r="221" spans="1:32" x14ac:dyDescent="0.35">
      <c r="A221" t="s">
        <v>75</v>
      </c>
      <c r="B221" t="s">
        <v>58</v>
      </c>
      <c r="D221" s="11">
        <v>10</v>
      </c>
      <c r="E221">
        <v>10</v>
      </c>
      <c r="F221">
        <v>64.574317492416597</v>
      </c>
      <c r="G221" t="s">
        <v>68</v>
      </c>
      <c r="H221" t="s">
        <v>69</v>
      </c>
      <c r="J221" s="4">
        <v>1.5406000000000001E-10</v>
      </c>
      <c r="K221" s="4">
        <v>1</v>
      </c>
      <c r="L221" s="4">
        <v>3.2486E-10</v>
      </c>
      <c r="M221" s="4">
        <v>5.2050000000000001E-10</v>
      </c>
      <c r="N221" s="4">
        <v>2.3000000000000001E-8</v>
      </c>
      <c r="O221">
        <v>6.4818509959752269E-11</v>
      </c>
      <c r="P221">
        <v>1.6022286523425475</v>
      </c>
      <c r="Q221">
        <v>4.75697759367588E-29</v>
      </c>
      <c r="R221" t="s">
        <v>53</v>
      </c>
      <c r="S221">
        <v>1.0192010731226939</v>
      </c>
      <c r="T221">
        <v>133851.3909139476</v>
      </c>
      <c r="U221">
        <v>1.0305994700101315E-23</v>
      </c>
      <c r="V221">
        <v>75.469850972158554</v>
      </c>
      <c r="W221">
        <v>0.37984635343180634</v>
      </c>
      <c r="X221">
        <v>1.977100269612552E-10</v>
      </c>
      <c r="Y221">
        <v>3.2278997303874476E-10</v>
      </c>
      <c r="Z221">
        <v>3.8029366857866599E-10</v>
      </c>
      <c r="AA221">
        <v>3.8029366857866599E-10</v>
      </c>
      <c r="AB221">
        <v>108.44062243218264</v>
      </c>
      <c r="AC221">
        <v>110.4818634644936</v>
      </c>
      <c r="AD221">
        <v>99</v>
      </c>
      <c r="AE221">
        <v>1</v>
      </c>
      <c r="AF221">
        <v>3.2069999999999999</v>
      </c>
    </row>
    <row r="222" spans="1:32" x14ac:dyDescent="0.35">
      <c r="A222" t="s">
        <v>76</v>
      </c>
      <c r="B222" t="s">
        <v>58</v>
      </c>
      <c r="D222" s="11">
        <v>0</v>
      </c>
      <c r="E222">
        <v>10</v>
      </c>
      <c r="F222">
        <v>0</v>
      </c>
      <c r="G222" t="s">
        <v>68</v>
      </c>
      <c r="H222" t="s">
        <v>69</v>
      </c>
      <c r="J222" s="4">
        <v>1.5406000000000001E-10</v>
      </c>
      <c r="K222" s="4">
        <v>1</v>
      </c>
      <c r="L222" s="4">
        <v>3.2453000000000002E-10</v>
      </c>
      <c r="M222" s="4">
        <v>5.1915999999999999E-10</v>
      </c>
      <c r="N222" s="4">
        <v>6.0000000000000008E-9</v>
      </c>
      <c r="O222">
        <v>6.4818509959752269E-11</v>
      </c>
      <c r="P222">
        <v>1.6090742864226608</v>
      </c>
      <c r="Q222">
        <v>4.6813353586706088E-29</v>
      </c>
      <c r="R222" t="s">
        <v>53</v>
      </c>
      <c r="S222">
        <v>1.0207937260516022</v>
      </c>
      <c r="T222">
        <v>2387.2363683122562</v>
      </c>
      <c r="U222">
        <v>1.1309733552923258E-25</v>
      </c>
      <c r="V222">
        <v>75.587783814229496</v>
      </c>
      <c r="W222">
        <v>0.38025247889328923</v>
      </c>
      <c r="X222">
        <v>1.9741187694224003E-10</v>
      </c>
      <c r="Y222">
        <v>3.2278997303874476E-10</v>
      </c>
      <c r="Z222">
        <v>3.7985677571666155E-10</v>
      </c>
      <c r="AA222">
        <v>3.7985677571666155E-10</v>
      </c>
      <c r="AB222">
        <v>108.44062243218264</v>
      </c>
      <c r="AC222">
        <v>110.56330263784265</v>
      </c>
      <c r="AD222">
        <v>95</v>
      </c>
      <c r="AE222">
        <v>5</v>
      </c>
      <c r="AF222">
        <v>3.2360000000000002</v>
      </c>
    </row>
    <row r="223" spans="1:32" x14ac:dyDescent="0.35">
      <c r="A223" t="s">
        <v>76</v>
      </c>
      <c r="B223" t="s">
        <v>58</v>
      </c>
      <c r="D223" s="11">
        <v>1</v>
      </c>
      <c r="E223">
        <v>10</v>
      </c>
      <c r="F223">
        <v>4.7502527805864503</v>
      </c>
      <c r="G223" t="s">
        <v>68</v>
      </c>
      <c r="H223" t="s">
        <v>69</v>
      </c>
      <c r="J223" s="4">
        <v>1.5406000000000001E-10</v>
      </c>
      <c r="K223" s="4">
        <v>1</v>
      </c>
      <c r="L223" s="4">
        <v>3.2453000000000002E-10</v>
      </c>
      <c r="M223" s="4">
        <v>5.1915999999999999E-10</v>
      </c>
      <c r="N223" s="4">
        <v>6.0000000000000008E-9</v>
      </c>
      <c r="O223">
        <v>6.4818509959752269E-11</v>
      </c>
      <c r="P223">
        <v>1.6090742864226608</v>
      </c>
      <c r="Q223">
        <v>4.6813353586706088E-29</v>
      </c>
      <c r="R223" t="s">
        <v>53</v>
      </c>
      <c r="S223">
        <v>1.0207937260516022</v>
      </c>
      <c r="T223">
        <v>2387.2363683122562</v>
      </c>
      <c r="U223">
        <v>1.1309733552923258E-25</v>
      </c>
      <c r="V223">
        <v>75.587783814229496</v>
      </c>
      <c r="W223">
        <v>0.38025247889328923</v>
      </c>
      <c r="X223">
        <v>1.9741187694224003E-10</v>
      </c>
      <c r="Y223">
        <v>3.2278997303874476E-10</v>
      </c>
      <c r="Z223">
        <v>3.7985677571666155E-10</v>
      </c>
      <c r="AA223">
        <v>3.7985677571666155E-10</v>
      </c>
      <c r="AB223">
        <v>108.44062243218264</v>
      </c>
      <c r="AC223">
        <v>110.56330263784265</v>
      </c>
      <c r="AD223">
        <v>95</v>
      </c>
      <c r="AE223">
        <v>5</v>
      </c>
      <c r="AF223">
        <v>3.2360000000000002</v>
      </c>
    </row>
    <row r="224" spans="1:32" x14ac:dyDescent="0.35">
      <c r="A224" t="s">
        <v>76</v>
      </c>
      <c r="B224" t="s">
        <v>58</v>
      </c>
      <c r="D224" s="11">
        <v>2</v>
      </c>
      <c r="E224">
        <v>10</v>
      </c>
      <c r="F224">
        <v>4.9201213346815003</v>
      </c>
      <c r="G224" t="s">
        <v>68</v>
      </c>
      <c r="H224" t="s">
        <v>69</v>
      </c>
      <c r="J224" s="4">
        <v>1.5406000000000001E-10</v>
      </c>
      <c r="K224" s="4">
        <v>1</v>
      </c>
      <c r="L224" s="4">
        <v>3.2453000000000002E-10</v>
      </c>
      <c r="M224" s="4">
        <v>5.1915999999999999E-10</v>
      </c>
      <c r="N224" s="4">
        <v>6.0000000000000008E-9</v>
      </c>
      <c r="O224">
        <v>6.4818509959752269E-11</v>
      </c>
      <c r="P224">
        <v>1.6090742864226608</v>
      </c>
      <c r="Q224">
        <v>4.6813353586706088E-29</v>
      </c>
      <c r="R224" t="s">
        <v>53</v>
      </c>
      <c r="S224">
        <v>1.0207937260516022</v>
      </c>
      <c r="T224">
        <v>2387.2363683122562</v>
      </c>
      <c r="U224">
        <v>1.1309733552923258E-25</v>
      </c>
      <c r="V224">
        <v>75.587783814229496</v>
      </c>
      <c r="W224">
        <v>0.38025247889328923</v>
      </c>
      <c r="X224">
        <v>1.9741187694224003E-10</v>
      </c>
      <c r="Y224">
        <v>3.2278997303874476E-10</v>
      </c>
      <c r="Z224">
        <v>3.7985677571666155E-10</v>
      </c>
      <c r="AA224">
        <v>3.7985677571666155E-10</v>
      </c>
      <c r="AB224">
        <v>108.44062243218264</v>
      </c>
      <c r="AC224">
        <v>110.56330263784265</v>
      </c>
      <c r="AD224">
        <v>95</v>
      </c>
      <c r="AE224">
        <v>5</v>
      </c>
      <c r="AF224">
        <v>3.2360000000000002</v>
      </c>
    </row>
    <row r="225" spans="1:32" x14ac:dyDescent="0.35">
      <c r="A225" t="s">
        <v>76</v>
      </c>
      <c r="B225" t="s">
        <v>58</v>
      </c>
      <c r="D225" s="11">
        <v>3</v>
      </c>
      <c r="E225">
        <v>10</v>
      </c>
      <c r="F225">
        <v>4.2709807886754296</v>
      </c>
      <c r="G225" t="s">
        <v>68</v>
      </c>
      <c r="H225" t="s">
        <v>69</v>
      </c>
      <c r="J225" s="4">
        <v>1.5406000000000001E-10</v>
      </c>
      <c r="K225" s="4">
        <v>1</v>
      </c>
      <c r="L225" s="4">
        <v>3.2453000000000002E-10</v>
      </c>
      <c r="M225" s="4">
        <v>5.1915999999999999E-10</v>
      </c>
      <c r="N225" s="4">
        <v>6.0000000000000008E-9</v>
      </c>
      <c r="O225">
        <v>6.4818509959752269E-11</v>
      </c>
      <c r="P225">
        <v>1.6090742864226608</v>
      </c>
      <c r="Q225">
        <v>4.6813353586706088E-29</v>
      </c>
      <c r="R225" t="s">
        <v>53</v>
      </c>
      <c r="S225">
        <v>1.0207937260516022</v>
      </c>
      <c r="T225">
        <v>2387.2363683122562</v>
      </c>
      <c r="U225">
        <v>1.1309733552923258E-25</v>
      </c>
      <c r="V225">
        <v>75.587783814229496</v>
      </c>
      <c r="W225">
        <v>0.38025247889328923</v>
      </c>
      <c r="X225">
        <v>1.9741187694224003E-10</v>
      </c>
      <c r="Y225">
        <v>3.2278997303874476E-10</v>
      </c>
      <c r="Z225">
        <v>3.7985677571666155E-10</v>
      </c>
      <c r="AA225">
        <v>3.7985677571666155E-10</v>
      </c>
      <c r="AB225">
        <v>108.44062243218264</v>
      </c>
      <c r="AC225">
        <v>110.56330263784265</v>
      </c>
      <c r="AD225">
        <v>95</v>
      </c>
      <c r="AE225">
        <v>5</v>
      </c>
      <c r="AF225">
        <v>3.2360000000000002</v>
      </c>
    </row>
    <row r="226" spans="1:32" x14ac:dyDescent="0.35">
      <c r="A226" t="s">
        <v>76</v>
      </c>
      <c r="B226" t="s">
        <v>58</v>
      </c>
      <c r="D226" s="11">
        <v>4</v>
      </c>
      <c r="E226">
        <v>10</v>
      </c>
      <c r="F226">
        <v>10.3255813953488</v>
      </c>
      <c r="G226" t="s">
        <v>68</v>
      </c>
      <c r="H226" t="s">
        <v>69</v>
      </c>
      <c r="J226" s="4">
        <v>1.5406000000000001E-10</v>
      </c>
      <c r="K226" s="4">
        <v>1</v>
      </c>
      <c r="L226" s="4">
        <v>3.2453000000000002E-10</v>
      </c>
      <c r="M226" s="4">
        <v>5.1915999999999999E-10</v>
      </c>
      <c r="N226" s="4">
        <v>6.0000000000000008E-9</v>
      </c>
      <c r="O226">
        <v>6.4818509959752269E-11</v>
      </c>
      <c r="P226">
        <v>1.6090742864226608</v>
      </c>
      <c r="Q226">
        <v>4.6813353586706088E-29</v>
      </c>
      <c r="R226" t="s">
        <v>53</v>
      </c>
      <c r="S226">
        <v>1.0207937260516022</v>
      </c>
      <c r="T226">
        <v>2387.2363683122562</v>
      </c>
      <c r="U226">
        <v>1.1309733552923258E-25</v>
      </c>
      <c r="V226">
        <v>75.587783814229496</v>
      </c>
      <c r="W226">
        <v>0.38025247889328923</v>
      </c>
      <c r="X226">
        <v>1.9741187694224003E-10</v>
      </c>
      <c r="Y226">
        <v>3.2278997303874476E-10</v>
      </c>
      <c r="Z226">
        <v>3.7985677571666155E-10</v>
      </c>
      <c r="AA226">
        <v>3.7985677571666155E-10</v>
      </c>
      <c r="AB226">
        <v>108.44062243218264</v>
      </c>
      <c r="AC226">
        <v>110.56330263784265</v>
      </c>
      <c r="AD226">
        <v>95</v>
      </c>
      <c r="AE226">
        <v>5</v>
      </c>
      <c r="AF226">
        <v>3.2360000000000002</v>
      </c>
    </row>
    <row r="227" spans="1:32" x14ac:dyDescent="0.35">
      <c r="A227" t="s">
        <v>76</v>
      </c>
      <c r="B227" t="s">
        <v>58</v>
      </c>
      <c r="D227" s="11">
        <v>5</v>
      </c>
      <c r="E227">
        <v>10</v>
      </c>
      <c r="F227">
        <v>17.778564206268999</v>
      </c>
      <c r="G227" t="s">
        <v>68</v>
      </c>
      <c r="H227" t="s">
        <v>69</v>
      </c>
      <c r="J227" s="4">
        <v>1.5406000000000001E-10</v>
      </c>
      <c r="K227" s="4">
        <v>1</v>
      </c>
      <c r="L227" s="4">
        <v>3.2453000000000002E-10</v>
      </c>
      <c r="M227" s="4">
        <v>5.1915999999999999E-10</v>
      </c>
      <c r="N227" s="4">
        <v>6.0000000000000008E-9</v>
      </c>
      <c r="O227">
        <v>6.4818509959752269E-11</v>
      </c>
      <c r="P227">
        <v>1.6090742864226608</v>
      </c>
      <c r="Q227">
        <v>4.6813353586706088E-29</v>
      </c>
      <c r="R227" t="s">
        <v>53</v>
      </c>
      <c r="S227">
        <v>1.0207937260516022</v>
      </c>
      <c r="T227">
        <v>2387.2363683122562</v>
      </c>
      <c r="U227">
        <v>1.1309733552923258E-25</v>
      </c>
      <c r="V227">
        <v>75.587783814229496</v>
      </c>
      <c r="W227">
        <v>0.38025247889328923</v>
      </c>
      <c r="X227">
        <v>1.9741187694224003E-10</v>
      </c>
      <c r="Y227">
        <v>3.2278997303874476E-10</v>
      </c>
      <c r="Z227">
        <v>3.7985677571666155E-10</v>
      </c>
      <c r="AA227">
        <v>3.7985677571666155E-10</v>
      </c>
      <c r="AB227">
        <v>108.44062243218264</v>
      </c>
      <c r="AC227">
        <v>110.56330263784265</v>
      </c>
      <c r="AD227">
        <v>95</v>
      </c>
      <c r="AE227">
        <v>5</v>
      </c>
      <c r="AF227">
        <v>3.2360000000000002</v>
      </c>
    </row>
    <row r="228" spans="1:32" x14ac:dyDescent="0.35">
      <c r="A228" t="s">
        <v>76</v>
      </c>
      <c r="B228" t="s">
        <v>58</v>
      </c>
      <c r="D228" s="11">
        <v>6</v>
      </c>
      <c r="E228">
        <v>10</v>
      </c>
      <c r="F228">
        <v>24.2851365015167</v>
      </c>
      <c r="G228" t="s">
        <v>68</v>
      </c>
      <c r="H228" t="s">
        <v>69</v>
      </c>
      <c r="J228" s="4">
        <v>1.5406000000000001E-10</v>
      </c>
      <c r="K228" s="4">
        <v>1</v>
      </c>
      <c r="L228" s="4">
        <v>3.2453000000000002E-10</v>
      </c>
      <c r="M228" s="4">
        <v>5.1915999999999999E-10</v>
      </c>
      <c r="N228" s="4">
        <v>6.0000000000000008E-9</v>
      </c>
      <c r="O228">
        <v>6.4818509959752269E-11</v>
      </c>
      <c r="P228">
        <v>1.6090742864226608</v>
      </c>
      <c r="Q228">
        <v>4.6813353586706088E-29</v>
      </c>
      <c r="R228" t="s">
        <v>53</v>
      </c>
      <c r="S228">
        <v>1.0207937260516022</v>
      </c>
      <c r="T228">
        <v>2387.2363683122562</v>
      </c>
      <c r="U228">
        <v>1.1309733552923258E-25</v>
      </c>
      <c r="V228">
        <v>75.587783814229496</v>
      </c>
      <c r="W228">
        <v>0.38025247889328923</v>
      </c>
      <c r="X228">
        <v>1.9741187694224003E-10</v>
      </c>
      <c r="Y228">
        <v>3.2278997303874476E-10</v>
      </c>
      <c r="Z228">
        <v>3.7985677571666155E-10</v>
      </c>
      <c r="AA228">
        <v>3.7985677571666155E-10</v>
      </c>
      <c r="AB228">
        <v>108.44062243218264</v>
      </c>
      <c r="AC228">
        <v>110.56330263784265</v>
      </c>
      <c r="AD228">
        <v>95</v>
      </c>
      <c r="AE228">
        <v>5</v>
      </c>
      <c r="AF228">
        <v>3.2360000000000002</v>
      </c>
    </row>
    <row r="229" spans="1:32" x14ac:dyDescent="0.35">
      <c r="A229" t="s">
        <v>76</v>
      </c>
      <c r="B229" t="s">
        <v>58</v>
      </c>
      <c r="D229" s="11">
        <v>7</v>
      </c>
      <c r="E229">
        <v>10</v>
      </c>
      <c r="F229">
        <v>30.9009100101112</v>
      </c>
      <c r="G229" t="s">
        <v>68</v>
      </c>
      <c r="H229" t="s">
        <v>69</v>
      </c>
      <c r="J229" s="4">
        <v>1.5406000000000001E-10</v>
      </c>
      <c r="K229" s="4">
        <v>1</v>
      </c>
      <c r="L229" s="4">
        <v>3.2453000000000002E-10</v>
      </c>
      <c r="M229" s="4">
        <v>5.1915999999999999E-10</v>
      </c>
      <c r="N229" s="4">
        <v>6.0000000000000008E-9</v>
      </c>
      <c r="O229">
        <v>6.4818509959752269E-11</v>
      </c>
      <c r="P229">
        <v>1.6090742864226608</v>
      </c>
      <c r="Q229">
        <v>4.6813353586706088E-29</v>
      </c>
      <c r="R229" t="s">
        <v>53</v>
      </c>
      <c r="S229">
        <v>1.0207937260516022</v>
      </c>
      <c r="T229">
        <v>2387.2363683122562</v>
      </c>
      <c r="U229">
        <v>1.1309733552923258E-25</v>
      </c>
      <c r="V229">
        <v>75.587783814229496</v>
      </c>
      <c r="W229">
        <v>0.38025247889328923</v>
      </c>
      <c r="X229">
        <v>1.9741187694224003E-10</v>
      </c>
      <c r="Y229">
        <v>3.2278997303874476E-10</v>
      </c>
      <c r="Z229">
        <v>3.7985677571666155E-10</v>
      </c>
      <c r="AA229">
        <v>3.7985677571666155E-10</v>
      </c>
      <c r="AB229">
        <v>108.44062243218264</v>
      </c>
      <c r="AC229">
        <v>110.56330263784265</v>
      </c>
      <c r="AD229">
        <v>95</v>
      </c>
      <c r="AE229">
        <v>5</v>
      </c>
      <c r="AF229">
        <v>3.2360000000000002</v>
      </c>
    </row>
    <row r="230" spans="1:32" x14ac:dyDescent="0.35">
      <c r="A230" t="s">
        <v>76</v>
      </c>
      <c r="B230" t="s">
        <v>58</v>
      </c>
      <c r="D230" s="11">
        <v>8</v>
      </c>
      <c r="E230">
        <v>10</v>
      </c>
      <c r="F230">
        <v>38.226491405460102</v>
      </c>
      <c r="G230" t="s">
        <v>68</v>
      </c>
      <c r="H230" t="s">
        <v>69</v>
      </c>
      <c r="J230" s="4">
        <v>1.5406000000000001E-10</v>
      </c>
      <c r="K230" s="4">
        <v>1</v>
      </c>
      <c r="L230" s="4">
        <v>3.2453000000000002E-10</v>
      </c>
      <c r="M230" s="4">
        <v>5.1915999999999999E-10</v>
      </c>
      <c r="N230" s="4">
        <v>6.0000000000000008E-9</v>
      </c>
      <c r="O230">
        <v>6.4818509959752269E-11</v>
      </c>
      <c r="P230">
        <v>1.6090742864226608</v>
      </c>
      <c r="Q230">
        <v>4.6813353586706088E-29</v>
      </c>
      <c r="R230" t="s">
        <v>53</v>
      </c>
      <c r="S230">
        <v>1.0207937260516022</v>
      </c>
      <c r="T230">
        <v>2387.2363683122562</v>
      </c>
      <c r="U230">
        <v>1.1309733552923258E-25</v>
      </c>
      <c r="V230">
        <v>75.587783814229496</v>
      </c>
      <c r="W230">
        <v>0.38025247889328923</v>
      </c>
      <c r="X230">
        <v>1.9741187694224003E-10</v>
      </c>
      <c r="Y230">
        <v>3.2278997303874476E-10</v>
      </c>
      <c r="Z230">
        <v>3.7985677571666155E-10</v>
      </c>
      <c r="AA230">
        <v>3.7985677571666155E-10</v>
      </c>
      <c r="AB230">
        <v>108.44062243218264</v>
      </c>
      <c r="AC230">
        <v>110.56330263784265</v>
      </c>
      <c r="AD230">
        <v>95</v>
      </c>
      <c r="AE230">
        <v>5</v>
      </c>
      <c r="AF230">
        <v>3.2360000000000002</v>
      </c>
    </row>
    <row r="231" spans="1:32" x14ac:dyDescent="0.35">
      <c r="A231" t="s">
        <v>76</v>
      </c>
      <c r="B231" t="s">
        <v>58</v>
      </c>
      <c r="D231" s="11">
        <v>9</v>
      </c>
      <c r="E231">
        <v>10</v>
      </c>
      <c r="F231">
        <v>43.722952477249699</v>
      </c>
      <c r="G231" t="s">
        <v>68</v>
      </c>
      <c r="H231" t="s">
        <v>69</v>
      </c>
      <c r="J231" s="4">
        <v>1.5406000000000001E-10</v>
      </c>
      <c r="K231" s="4">
        <v>1</v>
      </c>
      <c r="L231" s="4">
        <v>3.2453000000000002E-10</v>
      </c>
      <c r="M231" s="4">
        <v>5.1915999999999999E-10</v>
      </c>
      <c r="N231" s="4">
        <v>6.0000000000000008E-9</v>
      </c>
      <c r="O231">
        <v>6.4818509959752269E-11</v>
      </c>
      <c r="P231">
        <v>1.6090742864226608</v>
      </c>
      <c r="Q231">
        <v>4.6813353586706088E-29</v>
      </c>
      <c r="R231" t="s">
        <v>53</v>
      </c>
      <c r="S231">
        <v>1.0207937260516022</v>
      </c>
      <c r="T231">
        <v>2387.2363683122562</v>
      </c>
      <c r="U231">
        <v>1.1309733552923258E-25</v>
      </c>
      <c r="V231">
        <v>75.587783814229496</v>
      </c>
      <c r="W231">
        <v>0.38025247889328923</v>
      </c>
      <c r="X231">
        <v>1.9741187694224003E-10</v>
      </c>
      <c r="Y231">
        <v>3.2278997303874476E-10</v>
      </c>
      <c r="Z231">
        <v>3.7985677571666155E-10</v>
      </c>
      <c r="AA231">
        <v>3.7985677571666155E-10</v>
      </c>
      <c r="AB231">
        <v>108.44062243218264</v>
      </c>
      <c r="AC231">
        <v>110.56330263784265</v>
      </c>
      <c r="AD231">
        <v>95</v>
      </c>
      <c r="AE231">
        <v>5</v>
      </c>
      <c r="AF231">
        <v>3.2360000000000002</v>
      </c>
    </row>
    <row r="232" spans="1:32" x14ac:dyDescent="0.35">
      <c r="A232" t="s">
        <v>76</v>
      </c>
      <c r="B232" t="s">
        <v>58</v>
      </c>
      <c r="D232" s="11">
        <v>10</v>
      </c>
      <c r="E232">
        <v>10</v>
      </c>
      <c r="F232">
        <v>48.015166835187102</v>
      </c>
      <c r="G232" t="s">
        <v>68</v>
      </c>
      <c r="H232" t="s">
        <v>69</v>
      </c>
      <c r="J232" s="4">
        <v>1.5406000000000001E-10</v>
      </c>
      <c r="K232" s="4">
        <v>1</v>
      </c>
      <c r="L232" s="4">
        <v>3.2453000000000002E-10</v>
      </c>
      <c r="M232" s="4">
        <v>5.1915999999999999E-10</v>
      </c>
      <c r="N232" s="4">
        <v>6.0000000000000008E-9</v>
      </c>
      <c r="O232">
        <v>6.4818509959752269E-11</v>
      </c>
      <c r="P232">
        <v>1.6090742864226608</v>
      </c>
      <c r="Q232">
        <v>4.6813353586706088E-29</v>
      </c>
      <c r="R232" t="s">
        <v>53</v>
      </c>
      <c r="S232">
        <v>1.0207937260516022</v>
      </c>
      <c r="T232">
        <v>2387.2363683122562</v>
      </c>
      <c r="U232">
        <v>1.1309733552923258E-25</v>
      </c>
      <c r="V232">
        <v>75.587783814229496</v>
      </c>
      <c r="W232">
        <v>0.38025247889328923</v>
      </c>
      <c r="X232">
        <v>1.9741187694224003E-10</v>
      </c>
      <c r="Y232">
        <v>3.2278997303874476E-10</v>
      </c>
      <c r="Z232">
        <v>3.7985677571666155E-10</v>
      </c>
      <c r="AA232">
        <v>3.7985677571666155E-10</v>
      </c>
      <c r="AB232">
        <v>108.44062243218264</v>
      </c>
      <c r="AC232">
        <v>110.56330263784265</v>
      </c>
      <c r="AD232">
        <v>95</v>
      </c>
      <c r="AE232">
        <v>5</v>
      </c>
      <c r="AF232">
        <v>3.2360000000000002</v>
      </c>
    </row>
    <row r="233" spans="1:32" x14ac:dyDescent="0.35">
      <c r="A233" t="s">
        <v>77</v>
      </c>
      <c r="B233" t="s">
        <v>58</v>
      </c>
      <c r="D233" s="11">
        <v>0</v>
      </c>
      <c r="E233">
        <v>10</v>
      </c>
      <c r="F233">
        <v>0</v>
      </c>
      <c r="G233" t="s">
        <v>68</v>
      </c>
      <c r="H233" t="s">
        <v>69</v>
      </c>
      <c r="J233" s="4">
        <v>1.5406000000000001E-10</v>
      </c>
      <c r="K233" s="4">
        <v>1</v>
      </c>
      <c r="L233" s="4">
        <v>3.2267000000000003E-10</v>
      </c>
      <c r="M233" s="4">
        <v>5.1920000000000003E-10</v>
      </c>
      <c r="N233" s="4">
        <v>5.0000000000000001E-9</v>
      </c>
      <c r="O233">
        <v>6.4818509959752269E-11</v>
      </c>
      <c r="P233">
        <v>1.6090742864226608</v>
      </c>
      <c r="Q233">
        <v>4.6813353586706088E-29</v>
      </c>
      <c r="R233" t="s">
        <v>53</v>
      </c>
      <c r="S233">
        <v>1.0148649914019621</v>
      </c>
      <c r="T233">
        <v>1397.3678446010006</v>
      </c>
      <c r="U233">
        <v>6.5449846949787363E-26</v>
      </c>
      <c r="V233">
        <v>75.148772580566899</v>
      </c>
      <c r="W233">
        <v>0.37874386884666311</v>
      </c>
      <c r="X233">
        <v>1.9664381670518746E-10</v>
      </c>
      <c r="Y233">
        <v>3.2255618329481254E-10</v>
      </c>
      <c r="Z233">
        <v>3.7786865383143834E-10</v>
      </c>
      <c r="AA233">
        <v>3.7786865383143834E-10</v>
      </c>
      <c r="AB233">
        <v>108.67220112962107</v>
      </c>
      <c r="AC233">
        <v>110.25828499822924</v>
      </c>
      <c r="AD233">
        <v>90</v>
      </c>
      <c r="AE233">
        <v>10</v>
      </c>
      <c r="AF233">
        <v>3.2450000000000001</v>
      </c>
    </row>
    <row r="234" spans="1:32" x14ac:dyDescent="0.35">
      <c r="A234" t="s">
        <v>77</v>
      </c>
      <c r="B234" t="s">
        <v>58</v>
      </c>
      <c r="D234" s="11">
        <v>1</v>
      </c>
      <c r="E234">
        <v>10</v>
      </c>
      <c r="F234">
        <v>1.2467138523761401</v>
      </c>
      <c r="G234" t="s">
        <v>68</v>
      </c>
      <c r="H234" t="s">
        <v>69</v>
      </c>
      <c r="J234" s="4">
        <v>1.5406000000000001E-10</v>
      </c>
      <c r="K234" s="4">
        <v>1</v>
      </c>
      <c r="L234" s="4">
        <v>3.2267000000000003E-10</v>
      </c>
      <c r="M234" s="4">
        <v>5.1920000000000003E-10</v>
      </c>
      <c r="N234" s="4">
        <v>5.0000000000000001E-9</v>
      </c>
      <c r="O234">
        <v>6.4818509959752269E-11</v>
      </c>
      <c r="P234">
        <v>1.6090742864226608</v>
      </c>
      <c r="Q234">
        <v>4.6813353586706088E-29</v>
      </c>
      <c r="R234" t="s">
        <v>53</v>
      </c>
      <c r="S234">
        <v>1.0148649914019621</v>
      </c>
      <c r="T234">
        <v>1397.3678446010006</v>
      </c>
      <c r="U234">
        <v>6.5449846949787363E-26</v>
      </c>
      <c r="V234">
        <v>75.148772580566899</v>
      </c>
      <c r="W234">
        <v>0.37874386884666311</v>
      </c>
      <c r="X234">
        <v>1.9664381670518746E-10</v>
      </c>
      <c r="Y234">
        <v>3.2255618329481254E-10</v>
      </c>
      <c r="Z234">
        <v>3.7786865383143834E-10</v>
      </c>
      <c r="AA234">
        <v>3.7786865383143834E-10</v>
      </c>
      <c r="AB234">
        <v>108.67220112962107</v>
      </c>
      <c r="AC234">
        <v>110.25828499822924</v>
      </c>
      <c r="AD234">
        <v>90</v>
      </c>
      <c r="AE234">
        <v>10</v>
      </c>
      <c r="AF234">
        <v>3.2450000000000001</v>
      </c>
    </row>
    <row r="235" spans="1:32" x14ac:dyDescent="0.35">
      <c r="A235" t="s">
        <v>77</v>
      </c>
      <c r="B235" t="s">
        <v>58</v>
      </c>
      <c r="D235" s="11">
        <v>2</v>
      </c>
      <c r="E235">
        <v>10</v>
      </c>
      <c r="F235">
        <v>2.4873609706774502</v>
      </c>
      <c r="G235" t="s">
        <v>68</v>
      </c>
      <c r="H235" t="s">
        <v>69</v>
      </c>
      <c r="J235" s="4">
        <v>1.5406000000000001E-10</v>
      </c>
      <c r="K235" s="4">
        <v>1</v>
      </c>
      <c r="L235" s="4">
        <v>3.2267000000000003E-10</v>
      </c>
      <c r="M235" s="4">
        <v>5.1920000000000003E-10</v>
      </c>
      <c r="N235" s="4">
        <v>5.0000000000000001E-9</v>
      </c>
      <c r="O235">
        <v>6.4818509959752269E-11</v>
      </c>
      <c r="P235">
        <v>1.6090742864226608</v>
      </c>
      <c r="Q235">
        <v>4.6813353586706088E-29</v>
      </c>
      <c r="R235" t="s">
        <v>53</v>
      </c>
      <c r="S235">
        <v>1.0148649914019621</v>
      </c>
      <c r="T235">
        <v>1397.3678446010006</v>
      </c>
      <c r="U235">
        <v>6.5449846949787363E-26</v>
      </c>
      <c r="V235">
        <v>75.148772580566899</v>
      </c>
      <c r="W235">
        <v>0.37874386884666311</v>
      </c>
      <c r="X235">
        <v>1.9664381670518746E-10</v>
      </c>
      <c r="Y235">
        <v>3.2255618329481254E-10</v>
      </c>
      <c r="Z235">
        <v>3.7786865383143834E-10</v>
      </c>
      <c r="AA235">
        <v>3.7786865383143834E-10</v>
      </c>
      <c r="AB235">
        <v>108.67220112962107</v>
      </c>
      <c r="AC235">
        <v>110.25828499822924</v>
      </c>
      <c r="AD235">
        <v>90</v>
      </c>
      <c r="AE235">
        <v>10</v>
      </c>
      <c r="AF235">
        <v>3.2450000000000001</v>
      </c>
    </row>
    <row r="236" spans="1:32" x14ac:dyDescent="0.35">
      <c r="A236" t="s">
        <v>77</v>
      </c>
      <c r="B236" t="s">
        <v>58</v>
      </c>
      <c r="D236" s="11">
        <v>3</v>
      </c>
      <c r="E236">
        <v>10</v>
      </c>
      <c r="F236">
        <v>15.494438827098101</v>
      </c>
      <c r="G236" t="s">
        <v>68</v>
      </c>
      <c r="H236" t="s">
        <v>69</v>
      </c>
      <c r="J236" s="4">
        <v>1.5406000000000001E-10</v>
      </c>
      <c r="K236" s="4">
        <v>1</v>
      </c>
      <c r="L236" s="4">
        <v>3.2267000000000003E-10</v>
      </c>
      <c r="M236" s="4">
        <v>5.1920000000000003E-10</v>
      </c>
      <c r="N236" s="4">
        <v>5.0000000000000001E-9</v>
      </c>
      <c r="O236">
        <v>6.4818509959752269E-11</v>
      </c>
      <c r="P236">
        <v>1.6090742864226608</v>
      </c>
      <c r="Q236">
        <v>4.6813353586706088E-29</v>
      </c>
      <c r="R236" t="s">
        <v>53</v>
      </c>
      <c r="S236">
        <v>1.0148649914019621</v>
      </c>
      <c r="T236">
        <v>1397.3678446010006</v>
      </c>
      <c r="U236">
        <v>6.5449846949787363E-26</v>
      </c>
      <c r="V236">
        <v>75.148772580566899</v>
      </c>
      <c r="W236">
        <v>0.37874386884666311</v>
      </c>
      <c r="X236">
        <v>1.9664381670518746E-10</v>
      </c>
      <c r="Y236">
        <v>3.2255618329481254E-10</v>
      </c>
      <c r="Z236">
        <v>3.7786865383143834E-10</v>
      </c>
      <c r="AA236">
        <v>3.7786865383143834E-10</v>
      </c>
      <c r="AB236">
        <v>108.67220112962107</v>
      </c>
      <c r="AC236">
        <v>110.25828499822924</v>
      </c>
      <c r="AD236">
        <v>90</v>
      </c>
      <c r="AE236">
        <v>10</v>
      </c>
      <c r="AF236">
        <v>3.2450000000000001</v>
      </c>
    </row>
    <row r="237" spans="1:32" x14ac:dyDescent="0.35">
      <c r="A237" t="s">
        <v>77</v>
      </c>
      <c r="B237" t="s">
        <v>58</v>
      </c>
      <c r="D237" s="11">
        <v>4</v>
      </c>
      <c r="E237">
        <v>10</v>
      </c>
      <c r="F237">
        <v>31.671385237613698</v>
      </c>
      <c r="G237" t="s">
        <v>68</v>
      </c>
      <c r="H237" t="s">
        <v>69</v>
      </c>
      <c r="J237" s="4">
        <v>1.5406000000000001E-10</v>
      </c>
      <c r="K237" s="4">
        <v>1</v>
      </c>
      <c r="L237" s="4">
        <v>3.2267000000000003E-10</v>
      </c>
      <c r="M237" s="4">
        <v>5.1920000000000003E-10</v>
      </c>
      <c r="N237" s="4">
        <v>5.0000000000000001E-9</v>
      </c>
      <c r="O237">
        <v>6.4818509959752269E-11</v>
      </c>
      <c r="P237">
        <v>1.6090742864226608</v>
      </c>
      <c r="Q237">
        <v>4.6813353586706088E-29</v>
      </c>
      <c r="R237" t="s">
        <v>53</v>
      </c>
      <c r="S237">
        <v>1.0148649914019621</v>
      </c>
      <c r="T237">
        <v>1397.3678446010006</v>
      </c>
      <c r="U237">
        <v>6.5449846949787363E-26</v>
      </c>
      <c r="V237">
        <v>75.148772580566899</v>
      </c>
      <c r="W237">
        <v>0.37874386884666311</v>
      </c>
      <c r="X237">
        <v>1.9664381670518746E-10</v>
      </c>
      <c r="Y237">
        <v>3.2255618329481254E-10</v>
      </c>
      <c r="Z237">
        <v>3.7786865383143834E-10</v>
      </c>
      <c r="AA237">
        <v>3.7786865383143834E-10</v>
      </c>
      <c r="AB237">
        <v>108.67220112962107</v>
      </c>
      <c r="AC237">
        <v>110.25828499822924</v>
      </c>
      <c r="AD237">
        <v>90</v>
      </c>
      <c r="AE237">
        <v>10</v>
      </c>
      <c r="AF237">
        <v>3.2450000000000001</v>
      </c>
    </row>
    <row r="238" spans="1:32" x14ac:dyDescent="0.35">
      <c r="A238" t="s">
        <v>77</v>
      </c>
      <c r="B238" t="s">
        <v>58</v>
      </c>
      <c r="D238" s="11">
        <v>5</v>
      </c>
      <c r="E238">
        <v>10</v>
      </c>
      <c r="F238">
        <v>42.876643073811898</v>
      </c>
      <c r="G238" t="s">
        <v>68</v>
      </c>
      <c r="H238" t="s">
        <v>69</v>
      </c>
      <c r="J238" s="4">
        <v>1.5406000000000001E-10</v>
      </c>
      <c r="K238" s="4">
        <v>1</v>
      </c>
      <c r="L238" s="4">
        <v>3.2267000000000003E-10</v>
      </c>
      <c r="M238" s="4">
        <v>5.1920000000000003E-10</v>
      </c>
      <c r="N238" s="4">
        <v>5.0000000000000001E-9</v>
      </c>
      <c r="O238">
        <v>6.4818509959752269E-11</v>
      </c>
      <c r="P238">
        <v>1.6090742864226608</v>
      </c>
      <c r="Q238">
        <v>4.6813353586706088E-29</v>
      </c>
      <c r="R238" t="s">
        <v>53</v>
      </c>
      <c r="S238">
        <v>1.0148649914019621</v>
      </c>
      <c r="T238">
        <v>1397.3678446010006</v>
      </c>
      <c r="U238">
        <v>6.5449846949787363E-26</v>
      </c>
      <c r="V238">
        <v>75.148772580566899</v>
      </c>
      <c r="W238">
        <v>0.37874386884666311</v>
      </c>
      <c r="X238">
        <v>1.9664381670518746E-10</v>
      </c>
      <c r="Y238">
        <v>3.2255618329481254E-10</v>
      </c>
      <c r="Z238">
        <v>3.7786865383143834E-10</v>
      </c>
      <c r="AA238">
        <v>3.7786865383143834E-10</v>
      </c>
      <c r="AB238">
        <v>108.67220112962107</v>
      </c>
      <c r="AC238">
        <v>110.25828499822924</v>
      </c>
      <c r="AD238">
        <v>90</v>
      </c>
      <c r="AE238">
        <v>10</v>
      </c>
      <c r="AF238">
        <v>3.2450000000000001</v>
      </c>
    </row>
    <row r="239" spans="1:32" x14ac:dyDescent="0.35">
      <c r="A239" t="s">
        <v>77</v>
      </c>
      <c r="B239" t="s">
        <v>58</v>
      </c>
      <c r="D239" s="11">
        <v>6</v>
      </c>
      <c r="E239">
        <v>10</v>
      </c>
      <c r="F239">
        <v>52.941354903943399</v>
      </c>
      <c r="G239" t="s">
        <v>68</v>
      </c>
      <c r="H239" t="s">
        <v>69</v>
      </c>
      <c r="J239" s="4">
        <v>1.5406000000000001E-10</v>
      </c>
      <c r="K239" s="4">
        <v>1</v>
      </c>
      <c r="L239" s="4">
        <v>3.2267000000000003E-10</v>
      </c>
      <c r="M239" s="4">
        <v>5.1920000000000003E-10</v>
      </c>
      <c r="N239" s="4">
        <v>5.0000000000000001E-9</v>
      </c>
      <c r="O239">
        <v>6.4818509959752269E-11</v>
      </c>
      <c r="P239">
        <v>1.6090742864226608</v>
      </c>
      <c r="Q239">
        <v>4.6813353586706088E-29</v>
      </c>
      <c r="R239" t="s">
        <v>53</v>
      </c>
      <c r="S239">
        <v>1.0148649914019621</v>
      </c>
      <c r="T239">
        <v>1397.3678446010006</v>
      </c>
      <c r="U239">
        <v>6.5449846949787363E-26</v>
      </c>
      <c r="V239">
        <v>75.148772580566899</v>
      </c>
      <c r="W239">
        <v>0.37874386884666311</v>
      </c>
      <c r="X239">
        <v>1.9664381670518746E-10</v>
      </c>
      <c r="Y239">
        <v>3.2255618329481254E-10</v>
      </c>
      <c r="Z239">
        <v>3.7786865383143834E-10</v>
      </c>
      <c r="AA239">
        <v>3.7786865383143834E-10</v>
      </c>
      <c r="AB239">
        <v>108.67220112962107</v>
      </c>
      <c r="AC239">
        <v>110.25828499822924</v>
      </c>
      <c r="AD239">
        <v>90</v>
      </c>
      <c r="AE239">
        <v>10</v>
      </c>
      <c r="AF239">
        <v>3.2450000000000001</v>
      </c>
    </row>
    <row r="240" spans="1:32" x14ac:dyDescent="0.35">
      <c r="A240" t="s">
        <v>77</v>
      </c>
      <c r="B240" t="s">
        <v>58</v>
      </c>
      <c r="D240" s="11">
        <v>7</v>
      </c>
      <c r="E240">
        <v>10</v>
      </c>
      <c r="F240">
        <v>61.355915065723003</v>
      </c>
      <c r="G240" t="s">
        <v>68</v>
      </c>
      <c r="H240" t="s">
        <v>69</v>
      </c>
      <c r="J240" s="4">
        <v>1.5406000000000001E-10</v>
      </c>
      <c r="K240" s="4">
        <v>1</v>
      </c>
      <c r="L240" s="4">
        <v>3.2267000000000003E-10</v>
      </c>
      <c r="M240" s="4">
        <v>5.1920000000000003E-10</v>
      </c>
      <c r="N240" s="4">
        <v>5.0000000000000001E-9</v>
      </c>
      <c r="O240">
        <v>6.4818509959752269E-11</v>
      </c>
      <c r="P240">
        <v>1.6090742864226608</v>
      </c>
      <c r="Q240">
        <v>4.6813353586706088E-29</v>
      </c>
      <c r="R240" t="s">
        <v>53</v>
      </c>
      <c r="S240">
        <v>1.0148649914019621</v>
      </c>
      <c r="T240">
        <v>1397.3678446010006</v>
      </c>
      <c r="U240">
        <v>6.5449846949787363E-26</v>
      </c>
      <c r="V240">
        <v>75.148772580566899</v>
      </c>
      <c r="W240">
        <v>0.37874386884666311</v>
      </c>
      <c r="X240">
        <v>1.9664381670518746E-10</v>
      </c>
      <c r="Y240">
        <v>3.2255618329481254E-10</v>
      </c>
      <c r="Z240">
        <v>3.7786865383143834E-10</v>
      </c>
      <c r="AA240">
        <v>3.7786865383143834E-10</v>
      </c>
      <c r="AB240">
        <v>108.67220112962107</v>
      </c>
      <c r="AC240">
        <v>110.25828499822924</v>
      </c>
      <c r="AD240">
        <v>90</v>
      </c>
      <c r="AE240">
        <v>10</v>
      </c>
      <c r="AF240">
        <v>3.2450000000000001</v>
      </c>
    </row>
    <row r="241" spans="1:32" x14ac:dyDescent="0.35">
      <c r="A241" t="s">
        <v>77</v>
      </c>
      <c r="B241" t="s">
        <v>58</v>
      </c>
      <c r="D241" s="11">
        <v>8</v>
      </c>
      <c r="E241">
        <v>10</v>
      </c>
      <c r="F241">
        <v>67.713852376137496</v>
      </c>
      <c r="G241" t="s">
        <v>68</v>
      </c>
      <c r="H241" t="s">
        <v>69</v>
      </c>
      <c r="J241" s="4">
        <v>1.5406000000000001E-10</v>
      </c>
      <c r="K241" s="4">
        <v>1</v>
      </c>
      <c r="L241" s="4">
        <v>3.2267000000000003E-10</v>
      </c>
      <c r="M241" s="4">
        <v>5.1920000000000003E-10</v>
      </c>
      <c r="N241" s="4">
        <v>5.0000000000000001E-9</v>
      </c>
      <c r="O241">
        <v>6.4818509959752269E-11</v>
      </c>
      <c r="P241">
        <v>1.6090742864226608</v>
      </c>
      <c r="Q241">
        <v>4.6813353586706088E-29</v>
      </c>
      <c r="R241" t="s">
        <v>53</v>
      </c>
      <c r="S241">
        <v>1.0148649914019621</v>
      </c>
      <c r="T241">
        <v>1397.3678446010006</v>
      </c>
      <c r="U241">
        <v>6.5449846949787363E-26</v>
      </c>
      <c r="V241">
        <v>75.148772580566899</v>
      </c>
      <c r="W241">
        <v>0.37874386884666311</v>
      </c>
      <c r="X241">
        <v>1.9664381670518746E-10</v>
      </c>
      <c r="Y241">
        <v>3.2255618329481254E-10</v>
      </c>
      <c r="Z241">
        <v>3.7786865383143834E-10</v>
      </c>
      <c r="AA241">
        <v>3.7786865383143834E-10</v>
      </c>
      <c r="AB241">
        <v>108.67220112962107</v>
      </c>
      <c r="AC241">
        <v>110.25828499822924</v>
      </c>
      <c r="AD241">
        <v>90</v>
      </c>
      <c r="AE241">
        <v>10</v>
      </c>
      <c r="AF241">
        <v>3.2450000000000001</v>
      </c>
    </row>
    <row r="242" spans="1:32" x14ac:dyDescent="0.35">
      <c r="A242" t="s">
        <v>77</v>
      </c>
      <c r="B242" t="s">
        <v>58</v>
      </c>
      <c r="D242" s="11">
        <v>9</v>
      </c>
      <c r="E242">
        <v>10</v>
      </c>
      <c r="F242">
        <v>70.853387259858394</v>
      </c>
      <c r="G242" t="s">
        <v>68</v>
      </c>
      <c r="H242" t="s">
        <v>69</v>
      </c>
      <c r="J242" s="4">
        <v>1.5406000000000001E-10</v>
      </c>
      <c r="K242" s="4">
        <v>1</v>
      </c>
      <c r="L242" s="4">
        <v>3.2267000000000003E-10</v>
      </c>
      <c r="M242" s="4">
        <v>5.1920000000000003E-10</v>
      </c>
      <c r="N242" s="4">
        <v>5.0000000000000001E-9</v>
      </c>
      <c r="O242">
        <v>6.4818509959752269E-11</v>
      </c>
      <c r="P242">
        <v>1.6090742864226608</v>
      </c>
      <c r="Q242">
        <v>4.6813353586706088E-29</v>
      </c>
      <c r="R242" t="s">
        <v>53</v>
      </c>
      <c r="S242">
        <v>1.0148649914019621</v>
      </c>
      <c r="T242">
        <v>1397.3678446010006</v>
      </c>
      <c r="U242">
        <v>6.5449846949787363E-26</v>
      </c>
      <c r="V242">
        <v>75.148772580566899</v>
      </c>
      <c r="W242">
        <v>0.37874386884666311</v>
      </c>
      <c r="X242">
        <v>1.9664381670518746E-10</v>
      </c>
      <c r="Y242">
        <v>3.2255618329481254E-10</v>
      </c>
      <c r="Z242">
        <v>3.7786865383143834E-10</v>
      </c>
      <c r="AA242">
        <v>3.7786865383143834E-10</v>
      </c>
      <c r="AB242">
        <v>108.67220112962107</v>
      </c>
      <c r="AC242">
        <v>110.25828499822924</v>
      </c>
      <c r="AD242">
        <v>90</v>
      </c>
      <c r="AE242">
        <v>10</v>
      </c>
      <c r="AF242">
        <v>3.2450000000000001</v>
      </c>
    </row>
    <row r="243" spans="1:32" x14ac:dyDescent="0.35">
      <c r="A243" t="s">
        <v>77</v>
      </c>
      <c r="B243" t="s">
        <v>58</v>
      </c>
      <c r="D243" s="11">
        <v>10</v>
      </c>
      <c r="E243">
        <v>10</v>
      </c>
      <c r="F243">
        <v>75.021233569261895</v>
      </c>
      <c r="G243" t="s">
        <v>68</v>
      </c>
      <c r="H243" t="s">
        <v>69</v>
      </c>
      <c r="J243" s="4">
        <v>1.5406000000000001E-10</v>
      </c>
      <c r="K243" s="4">
        <v>1</v>
      </c>
      <c r="L243" s="4">
        <v>3.2267000000000003E-10</v>
      </c>
      <c r="M243" s="4">
        <v>5.1920000000000003E-10</v>
      </c>
      <c r="N243" s="4">
        <v>5.0000000000000001E-9</v>
      </c>
      <c r="O243">
        <v>6.4818509959752269E-11</v>
      </c>
      <c r="P243">
        <v>1.6090742864226608</v>
      </c>
      <c r="Q243">
        <v>4.6813353586706088E-29</v>
      </c>
      <c r="R243" t="s">
        <v>53</v>
      </c>
      <c r="S243">
        <v>1.0148649914019621</v>
      </c>
      <c r="T243">
        <v>1397.3678446010006</v>
      </c>
      <c r="U243">
        <v>6.5449846949787363E-26</v>
      </c>
      <c r="V243">
        <v>75.148772580566899</v>
      </c>
      <c r="W243">
        <v>0.37874386884666311</v>
      </c>
      <c r="X243">
        <v>1.9664381670518746E-10</v>
      </c>
      <c r="Y243">
        <v>3.2255618329481254E-10</v>
      </c>
      <c r="Z243">
        <v>3.7786865383143834E-10</v>
      </c>
      <c r="AA243">
        <v>3.7786865383143834E-10</v>
      </c>
      <c r="AB243">
        <v>108.67220112962107</v>
      </c>
      <c r="AC243">
        <v>110.25828499822924</v>
      </c>
      <c r="AD243">
        <v>90</v>
      </c>
      <c r="AE243">
        <v>10</v>
      </c>
      <c r="AF243">
        <v>3.2450000000000001</v>
      </c>
    </row>
    <row r="244" spans="1:32" x14ac:dyDescent="0.35">
      <c r="A244" t="s">
        <v>78</v>
      </c>
      <c r="B244" t="s">
        <v>63</v>
      </c>
      <c r="D244" s="11">
        <v>0</v>
      </c>
      <c r="E244">
        <v>20</v>
      </c>
      <c r="F244">
        <v>0</v>
      </c>
      <c r="G244" t="s">
        <v>68</v>
      </c>
      <c r="H244" t="s">
        <v>69</v>
      </c>
      <c r="J244" s="4">
        <v>1.5406000000000001E-10</v>
      </c>
      <c r="K244" s="4">
        <v>1</v>
      </c>
      <c r="L244" s="4">
        <v>3.2488000000000002E-10</v>
      </c>
      <c r="M244" s="4">
        <v>5.2056000000000001E-10</v>
      </c>
      <c r="N244" s="4">
        <v>2.7E-8</v>
      </c>
      <c r="O244">
        <v>6.4818509959752269E-11</v>
      </c>
      <c r="P244">
        <v>1.6023147008126077</v>
      </c>
      <c r="Q244">
        <v>4.7581117604711427E-29</v>
      </c>
      <c r="R244" t="s">
        <v>53</v>
      </c>
      <c r="S244">
        <v>1.0191463393722133</v>
      </c>
      <c r="T244">
        <v>216484.66605963136</v>
      </c>
      <c r="U244">
        <v>1.0305994700101315E-23</v>
      </c>
      <c r="V244">
        <v>75.465798044722703</v>
      </c>
      <c r="W244">
        <v>0.37983240763197279</v>
      </c>
      <c r="X244">
        <v>1.9772555811689976E-10</v>
      </c>
      <c r="Y244">
        <v>3.2283444188310023E-10</v>
      </c>
      <c r="Z244">
        <v>3.803188277388322E-10</v>
      </c>
      <c r="AA244">
        <v>3.803188277388322E-10</v>
      </c>
      <c r="AB244">
        <v>108.44354142386879</v>
      </c>
      <c r="AC244">
        <v>110.47905818239519</v>
      </c>
      <c r="AD244">
        <v>100</v>
      </c>
      <c r="AE244">
        <v>0</v>
      </c>
      <c r="AF244">
        <v>3.222</v>
      </c>
    </row>
    <row r="245" spans="1:32" x14ac:dyDescent="0.35">
      <c r="A245" t="s">
        <v>78</v>
      </c>
      <c r="B245" t="s">
        <v>63</v>
      </c>
      <c r="D245" s="11">
        <v>1</v>
      </c>
      <c r="E245">
        <v>20</v>
      </c>
      <c r="F245">
        <v>3.2790697674418601</v>
      </c>
      <c r="G245" t="s">
        <v>68</v>
      </c>
      <c r="H245" t="s">
        <v>69</v>
      </c>
      <c r="J245" s="4">
        <v>1.5406000000000001E-10</v>
      </c>
      <c r="K245" s="4">
        <v>1</v>
      </c>
      <c r="L245" s="4">
        <v>3.2488000000000002E-10</v>
      </c>
      <c r="M245" s="4">
        <v>5.2056000000000001E-10</v>
      </c>
      <c r="N245" s="4">
        <v>2.7E-8</v>
      </c>
      <c r="O245">
        <v>6.4818509959752269E-11</v>
      </c>
      <c r="P245">
        <v>1.6023147008126077</v>
      </c>
      <c r="Q245">
        <v>4.7581117604711427E-29</v>
      </c>
      <c r="R245" t="s">
        <v>53</v>
      </c>
      <c r="S245">
        <v>1.0191463393722133</v>
      </c>
      <c r="T245">
        <v>216484.66605963136</v>
      </c>
      <c r="U245">
        <v>1.0305994700101315E-23</v>
      </c>
      <c r="V245">
        <v>75.465798044722703</v>
      </c>
      <c r="W245">
        <v>0.37983240763197279</v>
      </c>
      <c r="X245">
        <v>1.9772555811689976E-10</v>
      </c>
      <c r="Y245">
        <v>3.2283444188310023E-10</v>
      </c>
      <c r="Z245">
        <v>3.803188277388322E-10</v>
      </c>
      <c r="AA245">
        <v>3.803188277388322E-10</v>
      </c>
      <c r="AB245">
        <v>108.44354142386879</v>
      </c>
      <c r="AC245">
        <v>110.47905818239519</v>
      </c>
      <c r="AD245">
        <v>100</v>
      </c>
      <c r="AE245">
        <v>0</v>
      </c>
      <c r="AF245">
        <v>3.222</v>
      </c>
    </row>
    <row r="246" spans="1:32" x14ac:dyDescent="0.35">
      <c r="A246" t="s">
        <v>78</v>
      </c>
      <c r="B246" t="s">
        <v>63</v>
      </c>
      <c r="D246" s="11">
        <v>2</v>
      </c>
      <c r="E246">
        <v>20</v>
      </c>
      <c r="F246">
        <v>7.9322548028311504</v>
      </c>
      <c r="G246" t="s">
        <v>68</v>
      </c>
      <c r="H246" t="s">
        <v>69</v>
      </c>
      <c r="J246" s="4">
        <v>1.5406000000000001E-10</v>
      </c>
      <c r="K246" s="4">
        <v>1</v>
      </c>
      <c r="L246" s="4">
        <v>3.2488000000000002E-10</v>
      </c>
      <c r="M246" s="4">
        <v>5.2056000000000001E-10</v>
      </c>
      <c r="N246" s="4">
        <v>2.7E-8</v>
      </c>
      <c r="O246">
        <v>6.4818509959752269E-11</v>
      </c>
      <c r="P246">
        <v>1.6023147008126077</v>
      </c>
      <c r="Q246">
        <v>4.7581117604711427E-29</v>
      </c>
      <c r="R246" t="s">
        <v>53</v>
      </c>
      <c r="S246">
        <v>1.0191463393722133</v>
      </c>
      <c r="T246">
        <v>216484.66605963136</v>
      </c>
      <c r="U246">
        <v>1.0305994700101315E-23</v>
      </c>
      <c r="V246">
        <v>75.465798044722703</v>
      </c>
      <c r="W246">
        <v>0.37983240763197279</v>
      </c>
      <c r="X246">
        <v>1.9772555811689976E-10</v>
      </c>
      <c r="Y246">
        <v>3.2283444188310023E-10</v>
      </c>
      <c r="Z246">
        <v>3.803188277388322E-10</v>
      </c>
      <c r="AA246">
        <v>3.803188277388322E-10</v>
      </c>
      <c r="AB246">
        <v>108.44354142386879</v>
      </c>
      <c r="AC246">
        <v>110.47905818239519</v>
      </c>
      <c r="AD246">
        <v>100</v>
      </c>
      <c r="AE246">
        <v>0</v>
      </c>
      <c r="AF246">
        <v>3.222</v>
      </c>
    </row>
    <row r="247" spans="1:32" x14ac:dyDescent="0.35">
      <c r="A247" t="s">
        <v>78</v>
      </c>
      <c r="B247" t="s">
        <v>63</v>
      </c>
      <c r="D247" s="11">
        <v>3</v>
      </c>
      <c r="E247">
        <v>20</v>
      </c>
      <c r="F247">
        <v>18.206268958544001</v>
      </c>
      <c r="G247" t="s">
        <v>68</v>
      </c>
      <c r="H247" t="s">
        <v>69</v>
      </c>
      <c r="J247" s="4">
        <v>1.5406000000000001E-10</v>
      </c>
      <c r="K247" s="4">
        <v>1</v>
      </c>
      <c r="L247" s="4">
        <v>3.2488000000000002E-10</v>
      </c>
      <c r="M247" s="4">
        <v>5.2056000000000001E-10</v>
      </c>
      <c r="N247" s="4">
        <v>2.7E-8</v>
      </c>
      <c r="O247">
        <v>6.4818509959752269E-11</v>
      </c>
      <c r="P247">
        <v>1.6023147008126077</v>
      </c>
      <c r="Q247">
        <v>4.7581117604711427E-29</v>
      </c>
      <c r="R247" t="s">
        <v>53</v>
      </c>
      <c r="S247">
        <v>1.0191463393722133</v>
      </c>
      <c r="T247">
        <v>216484.66605963136</v>
      </c>
      <c r="U247">
        <v>1.0305994700101315E-23</v>
      </c>
      <c r="V247">
        <v>75.465798044722703</v>
      </c>
      <c r="W247">
        <v>0.37983240763197279</v>
      </c>
      <c r="X247">
        <v>1.9772555811689976E-10</v>
      </c>
      <c r="Y247">
        <v>3.2283444188310023E-10</v>
      </c>
      <c r="Z247">
        <v>3.803188277388322E-10</v>
      </c>
      <c r="AA247">
        <v>3.803188277388322E-10</v>
      </c>
      <c r="AB247">
        <v>108.44354142386879</v>
      </c>
      <c r="AC247">
        <v>110.47905818239519</v>
      </c>
      <c r="AD247">
        <v>100</v>
      </c>
      <c r="AE247">
        <v>0</v>
      </c>
      <c r="AF247">
        <v>3.222</v>
      </c>
    </row>
    <row r="248" spans="1:32" x14ac:dyDescent="0.35">
      <c r="A248" t="s">
        <v>78</v>
      </c>
      <c r="B248" t="s">
        <v>63</v>
      </c>
      <c r="D248" s="11">
        <v>4</v>
      </c>
      <c r="E248">
        <v>20</v>
      </c>
      <c r="F248">
        <v>27.151668351870601</v>
      </c>
      <c r="G248" t="s">
        <v>68</v>
      </c>
      <c r="H248" t="s">
        <v>69</v>
      </c>
      <c r="J248" s="4">
        <v>1.5406000000000001E-10</v>
      </c>
      <c r="K248" s="4">
        <v>1</v>
      </c>
      <c r="L248" s="4">
        <v>3.2488000000000002E-10</v>
      </c>
      <c r="M248" s="4">
        <v>5.2056000000000001E-10</v>
      </c>
      <c r="N248" s="4">
        <v>2.7E-8</v>
      </c>
      <c r="O248">
        <v>6.4818509959752269E-11</v>
      </c>
      <c r="P248">
        <v>1.6023147008126077</v>
      </c>
      <c r="Q248">
        <v>4.7581117604711427E-29</v>
      </c>
      <c r="R248" t="s">
        <v>53</v>
      </c>
      <c r="S248">
        <v>1.0191463393722133</v>
      </c>
      <c r="T248">
        <v>216484.66605963136</v>
      </c>
      <c r="U248">
        <v>1.0305994700101315E-23</v>
      </c>
      <c r="V248">
        <v>75.465798044722703</v>
      </c>
      <c r="W248">
        <v>0.37983240763197279</v>
      </c>
      <c r="X248">
        <v>1.9772555811689976E-10</v>
      </c>
      <c r="Y248">
        <v>3.2283444188310023E-10</v>
      </c>
      <c r="Z248">
        <v>3.803188277388322E-10</v>
      </c>
      <c r="AA248">
        <v>3.803188277388322E-10</v>
      </c>
      <c r="AB248">
        <v>108.44354142386879</v>
      </c>
      <c r="AC248">
        <v>110.47905818239519</v>
      </c>
      <c r="AD248">
        <v>100</v>
      </c>
      <c r="AE248">
        <v>0</v>
      </c>
      <c r="AF248">
        <v>3.222</v>
      </c>
    </row>
    <row r="249" spans="1:32" x14ac:dyDescent="0.35">
      <c r="A249" t="s">
        <v>78</v>
      </c>
      <c r="B249" t="s">
        <v>63</v>
      </c>
      <c r="D249" s="11">
        <v>5</v>
      </c>
      <c r="E249">
        <v>20</v>
      </c>
      <c r="F249">
        <v>34.4681496461072</v>
      </c>
      <c r="G249" t="s">
        <v>68</v>
      </c>
      <c r="H249" t="s">
        <v>69</v>
      </c>
      <c r="J249" s="4">
        <v>1.5406000000000001E-10</v>
      </c>
      <c r="K249" s="4">
        <v>1</v>
      </c>
      <c r="L249" s="4">
        <v>3.2488000000000002E-10</v>
      </c>
      <c r="M249" s="4">
        <v>5.2056000000000001E-10</v>
      </c>
      <c r="N249" s="4">
        <v>2.7E-8</v>
      </c>
      <c r="O249">
        <v>6.4818509959752269E-11</v>
      </c>
      <c r="P249">
        <v>1.6023147008126077</v>
      </c>
      <c r="Q249">
        <v>4.7581117604711427E-29</v>
      </c>
      <c r="R249" t="s">
        <v>53</v>
      </c>
      <c r="S249">
        <v>1.0191463393722133</v>
      </c>
      <c r="T249">
        <v>216484.66605963136</v>
      </c>
      <c r="U249">
        <v>1.0305994700101315E-23</v>
      </c>
      <c r="V249">
        <v>75.465798044722703</v>
      </c>
      <c r="W249">
        <v>0.37983240763197279</v>
      </c>
      <c r="X249">
        <v>1.9772555811689976E-10</v>
      </c>
      <c r="Y249">
        <v>3.2283444188310023E-10</v>
      </c>
      <c r="Z249">
        <v>3.803188277388322E-10</v>
      </c>
      <c r="AA249">
        <v>3.803188277388322E-10</v>
      </c>
      <c r="AB249">
        <v>108.44354142386879</v>
      </c>
      <c r="AC249">
        <v>110.47905818239519</v>
      </c>
      <c r="AD249">
        <v>100</v>
      </c>
      <c r="AE249">
        <v>0</v>
      </c>
      <c r="AF249">
        <v>3.222</v>
      </c>
    </row>
    <row r="250" spans="1:32" x14ac:dyDescent="0.35">
      <c r="A250" t="s">
        <v>78</v>
      </c>
      <c r="B250" t="s">
        <v>63</v>
      </c>
      <c r="D250" s="11">
        <v>6</v>
      </c>
      <c r="E250">
        <v>20</v>
      </c>
      <c r="F250">
        <v>42.015166835187102</v>
      </c>
      <c r="G250" t="s">
        <v>68</v>
      </c>
      <c r="H250" t="s">
        <v>69</v>
      </c>
      <c r="J250" s="4">
        <v>1.5406000000000001E-10</v>
      </c>
      <c r="K250" s="4">
        <v>1</v>
      </c>
      <c r="L250" s="4">
        <v>3.2488000000000002E-10</v>
      </c>
      <c r="M250" s="4">
        <v>5.2056000000000001E-10</v>
      </c>
      <c r="N250" s="4">
        <v>2.7E-8</v>
      </c>
      <c r="O250">
        <v>6.4818509959752269E-11</v>
      </c>
      <c r="P250">
        <v>1.6023147008126077</v>
      </c>
      <c r="Q250">
        <v>4.7581117604711427E-29</v>
      </c>
      <c r="R250" t="s">
        <v>53</v>
      </c>
      <c r="S250">
        <v>1.0191463393722133</v>
      </c>
      <c r="T250">
        <v>216484.66605963136</v>
      </c>
      <c r="U250">
        <v>1.0305994700101315E-23</v>
      </c>
      <c r="V250">
        <v>75.465798044722703</v>
      </c>
      <c r="W250">
        <v>0.37983240763197279</v>
      </c>
      <c r="X250">
        <v>1.9772555811689976E-10</v>
      </c>
      <c r="Y250">
        <v>3.2283444188310023E-10</v>
      </c>
      <c r="Z250">
        <v>3.803188277388322E-10</v>
      </c>
      <c r="AA250">
        <v>3.803188277388322E-10</v>
      </c>
      <c r="AB250">
        <v>108.44354142386879</v>
      </c>
      <c r="AC250">
        <v>110.47905818239519</v>
      </c>
      <c r="AD250">
        <v>100</v>
      </c>
      <c r="AE250">
        <v>0</v>
      </c>
      <c r="AF250">
        <v>3.222</v>
      </c>
    </row>
    <row r="251" spans="1:32" x14ac:dyDescent="0.35">
      <c r="A251" t="s">
        <v>78</v>
      </c>
      <c r="B251" t="s">
        <v>63</v>
      </c>
      <c r="D251" s="11">
        <v>7</v>
      </c>
      <c r="E251">
        <v>20</v>
      </c>
      <c r="F251">
        <v>49.710819009100099</v>
      </c>
      <c r="G251" t="s">
        <v>68</v>
      </c>
      <c r="H251" t="s">
        <v>69</v>
      </c>
      <c r="J251" s="4">
        <v>1.5406000000000001E-10</v>
      </c>
      <c r="K251" s="4">
        <v>1</v>
      </c>
      <c r="L251" s="4">
        <v>3.2488000000000002E-10</v>
      </c>
      <c r="M251" s="4">
        <v>5.2056000000000001E-10</v>
      </c>
      <c r="N251" s="4">
        <v>2.7E-8</v>
      </c>
      <c r="O251">
        <v>6.4818509959752269E-11</v>
      </c>
      <c r="P251">
        <v>1.6023147008126077</v>
      </c>
      <c r="Q251">
        <v>4.7581117604711427E-29</v>
      </c>
      <c r="R251" t="s">
        <v>53</v>
      </c>
      <c r="S251">
        <v>1.0191463393722133</v>
      </c>
      <c r="T251">
        <v>216484.66605963136</v>
      </c>
      <c r="U251">
        <v>1.0305994700101315E-23</v>
      </c>
      <c r="V251">
        <v>75.465798044722703</v>
      </c>
      <c r="W251">
        <v>0.37983240763197279</v>
      </c>
      <c r="X251">
        <v>1.9772555811689976E-10</v>
      </c>
      <c r="Y251">
        <v>3.2283444188310023E-10</v>
      </c>
      <c r="Z251">
        <v>3.803188277388322E-10</v>
      </c>
      <c r="AA251">
        <v>3.803188277388322E-10</v>
      </c>
      <c r="AB251">
        <v>108.44354142386879</v>
      </c>
      <c r="AC251">
        <v>110.47905818239519</v>
      </c>
      <c r="AD251">
        <v>100</v>
      </c>
      <c r="AE251">
        <v>0</v>
      </c>
      <c r="AF251">
        <v>3.222</v>
      </c>
    </row>
    <row r="252" spans="1:32" x14ac:dyDescent="0.35">
      <c r="A252" t="s">
        <v>78</v>
      </c>
      <c r="B252" t="s">
        <v>63</v>
      </c>
      <c r="D252" s="11">
        <v>8</v>
      </c>
      <c r="E252">
        <v>20</v>
      </c>
      <c r="F252">
        <v>54.894843276036397</v>
      </c>
      <c r="G252" t="s">
        <v>68</v>
      </c>
      <c r="H252" t="s">
        <v>69</v>
      </c>
      <c r="J252" s="4">
        <v>1.5406000000000001E-10</v>
      </c>
      <c r="K252" s="4">
        <v>1</v>
      </c>
      <c r="L252" s="4">
        <v>3.2488000000000002E-10</v>
      </c>
      <c r="M252" s="4">
        <v>5.2056000000000001E-10</v>
      </c>
      <c r="N252" s="4">
        <v>2.7E-8</v>
      </c>
      <c r="O252">
        <v>6.4818509959752269E-11</v>
      </c>
      <c r="P252">
        <v>1.6023147008126077</v>
      </c>
      <c r="Q252">
        <v>4.7581117604711427E-29</v>
      </c>
      <c r="R252" t="s">
        <v>53</v>
      </c>
      <c r="S252">
        <v>1.0191463393722133</v>
      </c>
      <c r="T252">
        <v>216484.66605963136</v>
      </c>
      <c r="U252">
        <v>1.0305994700101315E-23</v>
      </c>
      <c r="V252">
        <v>75.465798044722703</v>
      </c>
      <c r="W252">
        <v>0.37983240763197279</v>
      </c>
      <c r="X252">
        <v>1.9772555811689976E-10</v>
      </c>
      <c r="Y252">
        <v>3.2283444188310023E-10</v>
      </c>
      <c r="Z252">
        <v>3.803188277388322E-10</v>
      </c>
      <c r="AA252">
        <v>3.803188277388322E-10</v>
      </c>
      <c r="AB252">
        <v>108.44354142386879</v>
      </c>
      <c r="AC252">
        <v>110.47905818239519</v>
      </c>
      <c r="AD252">
        <v>100</v>
      </c>
      <c r="AE252">
        <v>0</v>
      </c>
      <c r="AF252">
        <v>3.222</v>
      </c>
    </row>
    <row r="253" spans="1:32" x14ac:dyDescent="0.35">
      <c r="A253" t="s">
        <v>78</v>
      </c>
      <c r="B253" t="s">
        <v>63</v>
      </c>
      <c r="D253" s="11">
        <v>9</v>
      </c>
      <c r="E253">
        <v>20</v>
      </c>
      <c r="F253">
        <v>59.2568250758342</v>
      </c>
      <c r="G253" t="s">
        <v>68</v>
      </c>
      <c r="H253" t="s">
        <v>69</v>
      </c>
      <c r="J253" s="4">
        <v>1.5406000000000001E-10</v>
      </c>
      <c r="K253" s="4">
        <v>1</v>
      </c>
      <c r="L253" s="4">
        <v>3.2488000000000002E-10</v>
      </c>
      <c r="M253" s="4">
        <v>5.2056000000000001E-10</v>
      </c>
      <c r="N253" s="4">
        <v>2.7E-8</v>
      </c>
      <c r="O253">
        <v>6.4818509959752269E-11</v>
      </c>
      <c r="P253">
        <v>1.6023147008126077</v>
      </c>
      <c r="Q253">
        <v>4.7581117604711427E-29</v>
      </c>
      <c r="R253" t="s">
        <v>53</v>
      </c>
      <c r="S253">
        <v>1.0191463393722133</v>
      </c>
      <c r="T253">
        <v>216484.66605963136</v>
      </c>
      <c r="U253">
        <v>1.0305994700101315E-23</v>
      </c>
      <c r="V253">
        <v>75.465798044722703</v>
      </c>
      <c r="W253">
        <v>0.37983240763197279</v>
      </c>
      <c r="X253">
        <v>1.9772555811689976E-10</v>
      </c>
      <c r="Y253">
        <v>3.2283444188310023E-10</v>
      </c>
      <c r="Z253">
        <v>3.803188277388322E-10</v>
      </c>
      <c r="AA253">
        <v>3.803188277388322E-10</v>
      </c>
      <c r="AB253">
        <v>108.44354142386879</v>
      </c>
      <c r="AC253">
        <v>110.47905818239519</v>
      </c>
      <c r="AD253">
        <v>100</v>
      </c>
      <c r="AE253">
        <v>0</v>
      </c>
      <c r="AF253">
        <v>3.222</v>
      </c>
    </row>
    <row r="254" spans="1:32" x14ac:dyDescent="0.35">
      <c r="A254" t="s">
        <v>78</v>
      </c>
      <c r="B254" t="s">
        <v>63</v>
      </c>
      <c r="D254" s="11">
        <v>10</v>
      </c>
      <c r="E254">
        <v>20</v>
      </c>
      <c r="F254">
        <v>62.605662285136503</v>
      </c>
      <c r="G254" t="s">
        <v>68</v>
      </c>
      <c r="H254" t="s">
        <v>69</v>
      </c>
      <c r="J254" s="4">
        <v>1.5406000000000001E-10</v>
      </c>
      <c r="K254" s="4">
        <v>1</v>
      </c>
      <c r="L254" s="4">
        <v>3.2488000000000002E-10</v>
      </c>
      <c r="M254" s="4">
        <v>5.2056000000000001E-10</v>
      </c>
      <c r="N254" s="4">
        <v>2.7E-8</v>
      </c>
      <c r="O254">
        <v>6.4818509959752269E-11</v>
      </c>
      <c r="P254">
        <v>1.6023147008126077</v>
      </c>
      <c r="Q254">
        <v>4.7581117604711427E-29</v>
      </c>
      <c r="R254" t="s">
        <v>53</v>
      </c>
      <c r="S254">
        <v>1.0191463393722133</v>
      </c>
      <c r="T254">
        <v>216484.66605963136</v>
      </c>
      <c r="U254">
        <v>1.0305994700101315E-23</v>
      </c>
      <c r="V254">
        <v>75.465798044722703</v>
      </c>
      <c r="W254">
        <v>0.37983240763197279</v>
      </c>
      <c r="X254">
        <v>1.9772555811689976E-10</v>
      </c>
      <c r="Y254">
        <v>3.2283444188310023E-10</v>
      </c>
      <c r="Z254">
        <v>3.803188277388322E-10</v>
      </c>
      <c r="AA254">
        <v>3.803188277388322E-10</v>
      </c>
      <c r="AB254">
        <v>108.44354142386879</v>
      </c>
      <c r="AC254">
        <v>110.47905818239519</v>
      </c>
      <c r="AD254">
        <v>100</v>
      </c>
      <c r="AE254">
        <v>0</v>
      </c>
      <c r="AF254">
        <v>3.222</v>
      </c>
    </row>
    <row r="255" spans="1:32" x14ac:dyDescent="0.35">
      <c r="A255" t="s">
        <v>79</v>
      </c>
      <c r="B255" t="s">
        <v>63</v>
      </c>
      <c r="D255" s="11">
        <v>0</v>
      </c>
      <c r="E255">
        <v>20</v>
      </c>
      <c r="F255">
        <v>0</v>
      </c>
      <c r="G255" t="s">
        <v>68</v>
      </c>
      <c r="H255" t="s">
        <v>69</v>
      </c>
      <c r="J255" s="4">
        <v>1.5406000000000001E-10</v>
      </c>
      <c r="K255" s="4">
        <v>1</v>
      </c>
      <c r="L255" s="4">
        <v>3.2486E-10</v>
      </c>
      <c r="M255" s="4">
        <v>5.2050000000000001E-10</v>
      </c>
      <c r="N255" s="4">
        <v>2.3000000000000001E-8</v>
      </c>
      <c r="O255">
        <v>6.4818509959752269E-11</v>
      </c>
      <c r="P255">
        <v>1.6022286523425475</v>
      </c>
      <c r="Q255">
        <v>4.75697759367588E-29</v>
      </c>
      <c r="R255" t="s">
        <v>53</v>
      </c>
      <c r="S255">
        <v>1.0192010731226939</v>
      </c>
      <c r="T255">
        <v>133851.3909139476</v>
      </c>
      <c r="U255">
        <v>1.0305994700101315E-23</v>
      </c>
      <c r="V255">
        <v>75.469850972158554</v>
      </c>
      <c r="W255">
        <v>0.37984635343180634</v>
      </c>
      <c r="X255">
        <v>1.977100269612552E-10</v>
      </c>
      <c r="Y255">
        <v>3.2278997303874476E-10</v>
      </c>
      <c r="Z255">
        <v>3.8029366857866599E-10</v>
      </c>
      <c r="AA255">
        <v>3.8029366857866599E-10</v>
      </c>
      <c r="AB255">
        <v>108.44062243218264</v>
      </c>
      <c r="AC255">
        <v>110.4818634644936</v>
      </c>
      <c r="AD255">
        <v>99</v>
      </c>
      <c r="AE255">
        <v>1</v>
      </c>
      <c r="AF255">
        <v>3.2069999999999999</v>
      </c>
    </row>
    <row r="256" spans="1:32" x14ac:dyDescent="0.35">
      <c r="A256" t="s">
        <v>79</v>
      </c>
      <c r="B256" t="s">
        <v>63</v>
      </c>
      <c r="D256" s="11">
        <v>1</v>
      </c>
      <c r="E256">
        <v>20</v>
      </c>
      <c r="F256">
        <v>3.4823053589484299</v>
      </c>
      <c r="G256" t="s">
        <v>68</v>
      </c>
      <c r="H256" t="s">
        <v>69</v>
      </c>
      <c r="J256" s="4">
        <v>1.5406000000000001E-10</v>
      </c>
      <c r="K256" s="4">
        <v>1</v>
      </c>
      <c r="L256" s="4">
        <v>3.2486E-10</v>
      </c>
      <c r="M256" s="4">
        <v>5.2050000000000001E-10</v>
      </c>
      <c r="N256" s="4">
        <v>2.3000000000000001E-8</v>
      </c>
      <c r="O256">
        <v>6.4818509959752269E-11</v>
      </c>
      <c r="P256">
        <v>1.6022286523425475</v>
      </c>
      <c r="Q256">
        <v>4.75697759367588E-29</v>
      </c>
      <c r="R256" t="s">
        <v>53</v>
      </c>
      <c r="S256">
        <v>1.0192010731226939</v>
      </c>
      <c r="T256">
        <v>133851.3909139476</v>
      </c>
      <c r="U256">
        <v>1.0305994700101315E-23</v>
      </c>
      <c r="V256">
        <v>75.469850972158554</v>
      </c>
      <c r="W256">
        <v>0.37984635343180634</v>
      </c>
      <c r="X256">
        <v>1.977100269612552E-10</v>
      </c>
      <c r="Y256">
        <v>3.2278997303874476E-10</v>
      </c>
      <c r="Z256">
        <v>3.8029366857866599E-10</v>
      </c>
      <c r="AA256">
        <v>3.8029366857866599E-10</v>
      </c>
      <c r="AB256">
        <v>108.44062243218264</v>
      </c>
      <c r="AC256">
        <v>110.4818634644936</v>
      </c>
      <c r="AD256">
        <v>99</v>
      </c>
      <c r="AE256">
        <v>1</v>
      </c>
      <c r="AF256">
        <v>3.2069999999999999</v>
      </c>
    </row>
    <row r="257" spans="1:32" x14ac:dyDescent="0.35">
      <c r="A257" t="s">
        <v>79</v>
      </c>
      <c r="B257" t="s">
        <v>63</v>
      </c>
      <c r="D257" s="11">
        <v>2</v>
      </c>
      <c r="E257">
        <v>20</v>
      </c>
      <c r="F257">
        <v>6.6693629929221396</v>
      </c>
      <c r="G257" t="s">
        <v>68</v>
      </c>
      <c r="H257" t="s">
        <v>69</v>
      </c>
      <c r="J257" s="4">
        <v>1.5406000000000001E-10</v>
      </c>
      <c r="K257" s="4">
        <v>1</v>
      </c>
      <c r="L257" s="4">
        <v>3.2486E-10</v>
      </c>
      <c r="M257" s="4">
        <v>5.2050000000000001E-10</v>
      </c>
      <c r="N257" s="4">
        <v>2.3000000000000001E-8</v>
      </c>
      <c r="O257">
        <v>6.4818509959752269E-11</v>
      </c>
      <c r="P257">
        <v>1.6022286523425475</v>
      </c>
      <c r="Q257">
        <v>4.75697759367588E-29</v>
      </c>
      <c r="R257" t="s">
        <v>53</v>
      </c>
      <c r="S257">
        <v>1.0192010731226939</v>
      </c>
      <c r="T257">
        <v>133851.3909139476</v>
      </c>
      <c r="U257">
        <v>1.0305994700101315E-23</v>
      </c>
      <c r="V257">
        <v>75.469850972158554</v>
      </c>
      <c r="W257">
        <v>0.37984635343180634</v>
      </c>
      <c r="X257">
        <v>1.977100269612552E-10</v>
      </c>
      <c r="Y257">
        <v>3.2278997303874476E-10</v>
      </c>
      <c r="Z257">
        <v>3.8029366857866599E-10</v>
      </c>
      <c r="AA257">
        <v>3.8029366857866599E-10</v>
      </c>
      <c r="AB257">
        <v>108.44062243218264</v>
      </c>
      <c r="AC257">
        <v>110.4818634644936</v>
      </c>
      <c r="AD257">
        <v>99</v>
      </c>
      <c r="AE257">
        <v>1</v>
      </c>
      <c r="AF257">
        <v>3.2069999999999999</v>
      </c>
    </row>
    <row r="258" spans="1:32" x14ac:dyDescent="0.35">
      <c r="A258" t="s">
        <v>79</v>
      </c>
      <c r="B258" t="s">
        <v>63</v>
      </c>
      <c r="D258" s="11">
        <v>3</v>
      </c>
      <c r="E258">
        <v>20</v>
      </c>
      <c r="F258">
        <v>10.74216380182</v>
      </c>
      <c r="G258" t="s">
        <v>68</v>
      </c>
      <c r="H258" t="s">
        <v>69</v>
      </c>
      <c r="J258" s="4">
        <v>1.5406000000000001E-10</v>
      </c>
      <c r="K258" s="4">
        <v>1</v>
      </c>
      <c r="L258" s="4">
        <v>3.2486E-10</v>
      </c>
      <c r="M258" s="4">
        <v>5.2050000000000001E-10</v>
      </c>
      <c r="N258" s="4">
        <v>2.3000000000000001E-8</v>
      </c>
      <c r="O258">
        <v>6.4818509959752269E-11</v>
      </c>
      <c r="P258">
        <v>1.6022286523425475</v>
      </c>
      <c r="Q258">
        <v>4.75697759367588E-29</v>
      </c>
      <c r="R258" t="s">
        <v>53</v>
      </c>
      <c r="S258">
        <v>1.0192010731226939</v>
      </c>
      <c r="T258">
        <v>133851.3909139476</v>
      </c>
      <c r="U258">
        <v>1.0305994700101315E-23</v>
      </c>
      <c r="V258">
        <v>75.469850972158554</v>
      </c>
      <c r="W258">
        <v>0.37984635343180634</v>
      </c>
      <c r="X258">
        <v>1.977100269612552E-10</v>
      </c>
      <c r="Y258">
        <v>3.2278997303874476E-10</v>
      </c>
      <c r="Z258">
        <v>3.8029366857866599E-10</v>
      </c>
      <c r="AA258">
        <v>3.8029366857866599E-10</v>
      </c>
      <c r="AB258">
        <v>108.44062243218264</v>
      </c>
      <c r="AC258">
        <v>110.4818634644936</v>
      </c>
      <c r="AD258">
        <v>99</v>
      </c>
      <c r="AE258">
        <v>1</v>
      </c>
      <c r="AF258">
        <v>3.2069999999999999</v>
      </c>
    </row>
    <row r="259" spans="1:32" x14ac:dyDescent="0.35">
      <c r="A259" t="s">
        <v>79</v>
      </c>
      <c r="B259" t="s">
        <v>63</v>
      </c>
      <c r="D259" s="11">
        <v>4</v>
      </c>
      <c r="E259">
        <v>20</v>
      </c>
      <c r="F259">
        <v>16.157735085945401</v>
      </c>
      <c r="G259" t="s">
        <v>68</v>
      </c>
      <c r="H259" t="s">
        <v>69</v>
      </c>
      <c r="J259" s="4">
        <v>1.5406000000000001E-10</v>
      </c>
      <c r="K259" s="4">
        <v>1</v>
      </c>
      <c r="L259" s="4">
        <v>3.2486E-10</v>
      </c>
      <c r="M259" s="4">
        <v>5.2050000000000001E-10</v>
      </c>
      <c r="N259" s="4">
        <v>2.3000000000000001E-8</v>
      </c>
      <c r="O259">
        <v>6.4818509959752269E-11</v>
      </c>
      <c r="P259">
        <v>1.6022286523425475</v>
      </c>
      <c r="Q259">
        <v>4.75697759367588E-29</v>
      </c>
      <c r="R259" t="s">
        <v>53</v>
      </c>
      <c r="S259">
        <v>1.0192010731226939</v>
      </c>
      <c r="T259">
        <v>133851.3909139476</v>
      </c>
      <c r="U259">
        <v>1.0305994700101315E-23</v>
      </c>
      <c r="V259">
        <v>75.469850972158554</v>
      </c>
      <c r="W259">
        <v>0.37984635343180634</v>
      </c>
      <c r="X259">
        <v>1.977100269612552E-10</v>
      </c>
      <c r="Y259">
        <v>3.2278997303874476E-10</v>
      </c>
      <c r="Z259">
        <v>3.8029366857866599E-10</v>
      </c>
      <c r="AA259">
        <v>3.8029366857866599E-10</v>
      </c>
      <c r="AB259">
        <v>108.44062243218264</v>
      </c>
      <c r="AC259">
        <v>110.4818634644936</v>
      </c>
      <c r="AD259">
        <v>99</v>
      </c>
      <c r="AE259">
        <v>1</v>
      </c>
      <c r="AF259">
        <v>3.2069999999999999</v>
      </c>
    </row>
    <row r="260" spans="1:32" x14ac:dyDescent="0.35">
      <c r="A260" t="s">
        <v>79</v>
      </c>
      <c r="B260" t="s">
        <v>63</v>
      </c>
      <c r="D260" s="11">
        <v>5</v>
      </c>
      <c r="E260">
        <v>20</v>
      </c>
      <c r="F260">
        <v>22.6086956521739</v>
      </c>
      <c r="G260" t="s">
        <v>68</v>
      </c>
      <c r="H260" t="s">
        <v>69</v>
      </c>
      <c r="J260" s="4">
        <v>1.5406000000000001E-10</v>
      </c>
      <c r="K260" s="4">
        <v>1</v>
      </c>
      <c r="L260" s="4">
        <v>3.2486E-10</v>
      </c>
      <c r="M260" s="4">
        <v>5.2050000000000001E-10</v>
      </c>
      <c r="N260" s="4">
        <v>2.3000000000000001E-8</v>
      </c>
      <c r="O260">
        <v>6.4818509959752269E-11</v>
      </c>
      <c r="P260">
        <v>1.6022286523425475</v>
      </c>
      <c r="Q260">
        <v>4.75697759367588E-29</v>
      </c>
      <c r="R260" t="s">
        <v>53</v>
      </c>
      <c r="S260">
        <v>1.0192010731226939</v>
      </c>
      <c r="T260">
        <v>133851.3909139476</v>
      </c>
      <c r="U260">
        <v>1.0305994700101315E-23</v>
      </c>
      <c r="V260">
        <v>75.469850972158554</v>
      </c>
      <c r="W260">
        <v>0.37984635343180634</v>
      </c>
      <c r="X260">
        <v>1.977100269612552E-10</v>
      </c>
      <c r="Y260">
        <v>3.2278997303874476E-10</v>
      </c>
      <c r="Z260">
        <v>3.8029366857866599E-10</v>
      </c>
      <c r="AA260">
        <v>3.8029366857866599E-10</v>
      </c>
      <c r="AB260">
        <v>108.44062243218264</v>
      </c>
      <c r="AC260">
        <v>110.4818634644936</v>
      </c>
      <c r="AD260">
        <v>99</v>
      </c>
      <c r="AE260">
        <v>1</v>
      </c>
      <c r="AF260">
        <v>3.2069999999999999</v>
      </c>
    </row>
    <row r="261" spans="1:32" x14ac:dyDescent="0.35">
      <c r="A261" t="s">
        <v>79</v>
      </c>
      <c r="B261" t="s">
        <v>63</v>
      </c>
      <c r="D261" s="11">
        <v>6</v>
      </c>
      <c r="E261">
        <v>20</v>
      </c>
      <c r="F261">
        <v>28.946410515672401</v>
      </c>
      <c r="G261" t="s">
        <v>68</v>
      </c>
      <c r="H261" t="s">
        <v>69</v>
      </c>
      <c r="J261" s="4">
        <v>1.5406000000000001E-10</v>
      </c>
      <c r="K261" s="4">
        <v>1</v>
      </c>
      <c r="L261" s="4">
        <v>3.2486E-10</v>
      </c>
      <c r="M261" s="4">
        <v>5.2050000000000001E-10</v>
      </c>
      <c r="N261" s="4">
        <v>2.3000000000000001E-8</v>
      </c>
      <c r="O261">
        <v>6.4818509959752269E-11</v>
      </c>
      <c r="P261">
        <v>1.6022286523425475</v>
      </c>
      <c r="Q261">
        <v>4.75697759367588E-29</v>
      </c>
      <c r="R261" t="s">
        <v>53</v>
      </c>
      <c r="S261">
        <v>1.0192010731226939</v>
      </c>
      <c r="T261">
        <v>133851.3909139476</v>
      </c>
      <c r="U261">
        <v>1.0305994700101315E-23</v>
      </c>
      <c r="V261">
        <v>75.469850972158554</v>
      </c>
      <c r="W261">
        <v>0.37984635343180634</v>
      </c>
      <c r="X261">
        <v>1.977100269612552E-10</v>
      </c>
      <c r="Y261">
        <v>3.2278997303874476E-10</v>
      </c>
      <c r="Z261">
        <v>3.8029366857866599E-10</v>
      </c>
      <c r="AA261">
        <v>3.8029366857866599E-10</v>
      </c>
      <c r="AB261">
        <v>108.44062243218264</v>
      </c>
      <c r="AC261">
        <v>110.4818634644936</v>
      </c>
      <c r="AD261">
        <v>99</v>
      </c>
      <c r="AE261">
        <v>1</v>
      </c>
      <c r="AF261">
        <v>3.2069999999999999</v>
      </c>
    </row>
    <row r="262" spans="1:32" x14ac:dyDescent="0.35">
      <c r="A262" t="s">
        <v>79</v>
      </c>
      <c r="B262" t="s">
        <v>63</v>
      </c>
      <c r="D262" s="11">
        <v>7</v>
      </c>
      <c r="E262">
        <v>20</v>
      </c>
      <c r="F262">
        <v>35.712841253791701</v>
      </c>
      <c r="G262" t="s">
        <v>68</v>
      </c>
      <c r="H262" t="s">
        <v>69</v>
      </c>
      <c r="J262" s="4">
        <v>1.5406000000000001E-10</v>
      </c>
      <c r="K262" s="4">
        <v>1</v>
      </c>
      <c r="L262" s="4">
        <v>3.2486E-10</v>
      </c>
      <c r="M262" s="4">
        <v>5.2050000000000001E-10</v>
      </c>
      <c r="N262" s="4">
        <v>2.3000000000000001E-8</v>
      </c>
      <c r="O262">
        <v>6.4818509959752269E-11</v>
      </c>
      <c r="P262">
        <v>1.6022286523425475</v>
      </c>
      <c r="Q262">
        <v>4.75697759367588E-29</v>
      </c>
      <c r="R262" t="s">
        <v>53</v>
      </c>
      <c r="S262">
        <v>1.0192010731226939</v>
      </c>
      <c r="T262">
        <v>133851.3909139476</v>
      </c>
      <c r="U262">
        <v>1.0305994700101315E-23</v>
      </c>
      <c r="V262">
        <v>75.469850972158554</v>
      </c>
      <c r="W262">
        <v>0.37984635343180634</v>
      </c>
      <c r="X262">
        <v>1.977100269612552E-10</v>
      </c>
      <c r="Y262">
        <v>3.2278997303874476E-10</v>
      </c>
      <c r="Z262">
        <v>3.8029366857866599E-10</v>
      </c>
      <c r="AA262">
        <v>3.8029366857866599E-10</v>
      </c>
      <c r="AB262">
        <v>108.44062243218264</v>
      </c>
      <c r="AC262">
        <v>110.4818634644936</v>
      </c>
      <c r="AD262">
        <v>99</v>
      </c>
      <c r="AE262">
        <v>1</v>
      </c>
      <c r="AF262">
        <v>3.2069999999999999</v>
      </c>
    </row>
    <row r="263" spans="1:32" x14ac:dyDescent="0.35">
      <c r="A263" t="s">
        <v>79</v>
      </c>
      <c r="B263" t="s">
        <v>63</v>
      </c>
      <c r="D263" s="11">
        <v>8</v>
      </c>
      <c r="E263">
        <v>20</v>
      </c>
      <c r="F263">
        <v>40.675429726997002</v>
      </c>
      <c r="G263" t="s">
        <v>68</v>
      </c>
      <c r="H263" t="s">
        <v>69</v>
      </c>
      <c r="J263" s="4">
        <v>1.5406000000000001E-10</v>
      </c>
      <c r="K263" s="4">
        <v>1</v>
      </c>
      <c r="L263" s="4">
        <v>3.2486E-10</v>
      </c>
      <c r="M263" s="4">
        <v>5.2050000000000001E-10</v>
      </c>
      <c r="N263" s="4">
        <v>2.3000000000000001E-8</v>
      </c>
      <c r="O263">
        <v>6.4818509959752269E-11</v>
      </c>
      <c r="P263">
        <v>1.6022286523425475</v>
      </c>
      <c r="Q263">
        <v>4.75697759367588E-29</v>
      </c>
      <c r="R263" t="s">
        <v>53</v>
      </c>
      <c r="S263">
        <v>1.0192010731226939</v>
      </c>
      <c r="T263">
        <v>133851.3909139476</v>
      </c>
      <c r="U263">
        <v>1.0305994700101315E-23</v>
      </c>
      <c r="V263">
        <v>75.469850972158554</v>
      </c>
      <c r="W263">
        <v>0.37984635343180634</v>
      </c>
      <c r="X263">
        <v>1.977100269612552E-10</v>
      </c>
      <c r="Y263">
        <v>3.2278997303874476E-10</v>
      </c>
      <c r="Z263">
        <v>3.8029366857866599E-10</v>
      </c>
      <c r="AA263">
        <v>3.8029366857866599E-10</v>
      </c>
      <c r="AB263">
        <v>108.44062243218264</v>
      </c>
      <c r="AC263">
        <v>110.4818634644936</v>
      </c>
      <c r="AD263">
        <v>99</v>
      </c>
      <c r="AE263">
        <v>1</v>
      </c>
      <c r="AF263">
        <v>3.2069999999999999</v>
      </c>
    </row>
    <row r="264" spans="1:32" x14ac:dyDescent="0.35">
      <c r="A264" t="s">
        <v>79</v>
      </c>
      <c r="B264" t="s">
        <v>63</v>
      </c>
      <c r="D264" s="11">
        <v>9</v>
      </c>
      <c r="E264">
        <v>20</v>
      </c>
      <c r="F264">
        <v>44.2750252780586</v>
      </c>
      <c r="G264" t="s">
        <v>68</v>
      </c>
      <c r="H264" t="s">
        <v>69</v>
      </c>
      <c r="J264" s="4">
        <v>1.5406000000000001E-10</v>
      </c>
      <c r="K264" s="4">
        <v>1</v>
      </c>
      <c r="L264" s="4">
        <v>3.2486E-10</v>
      </c>
      <c r="M264" s="4">
        <v>5.2050000000000001E-10</v>
      </c>
      <c r="N264" s="4">
        <v>2.3000000000000001E-8</v>
      </c>
      <c r="O264">
        <v>6.4818509959752269E-11</v>
      </c>
      <c r="P264">
        <v>1.6022286523425475</v>
      </c>
      <c r="Q264">
        <v>4.75697759367588E-29</v>
      </c>
      <c r="R264" t="s">
        <v>53</v>
      </c>
      <c r="S264">
        <v>1.0192010731226939</v>
      </c>
      <c r="T264">
        <v>133851.3909139476</v>
      </c>
      <c r="U264">
        <v>1.0305994700101315E-23</v>
      </c>
      <c r="V264">
        <v>75.469850972158554</v>
      </c>
      <c r="W264">
        <v>0.37984635343180634</v>
      </c>
      <c r="X264">
        <v>1.977100269612552E-10</v>
      </c>
      <c r="Y264">
        <v>3.2278997303874476E-10</v>
      </c>
      <c r="Z264">
        <v>3.8029366857866599E-10</v>
      </c>
      <c r="AA264">
        <v>3.8029366857866599E-10</v>
      </c>
      <c r="AB264">
        <v>108.44062243218264</v>
      </c>
      <c r="AC264">
        <v>110.4818634644936</v>
      </c>
      <c r="AD264">
        <v>99</v>
      </c>
      <c r="AE264">
        <v>1</v>
      </c>
      <c r="AF264">
        <v>3.2069999999999999</v>
      </c>
    </row>
    <row r="265" spans="1:32" x14ac:dyDescent="0.35">
      <c r="A265" t="s">
        <v>79</v>
      </c>
      <c r="B265" t="s">
        <v>63</v>
      </c>
      <c r="D265" s="11">
        <v>10</v>
      </c>
      <c r="E265">
        <v>20</v>
      </c>
      <c r="F265">
        <v>45.4034378159757</v>
      </c>
      <c r="G265" t="s">
        <v>68</v>
      </c>
      <c r="H265" t="s">
        <v>69</v>
      </c>
      <c r="J265" s="4">
        <v>1.5406000000000001E-10</v>
      </c>
      <c r="K265" s="4">
        <v>1</v>
      </c>
      <c r="L265" s="4">
        <v>3.2486E-10</v>
      </c>
      <c r="M265" s="4">
        <v>5.2050000000000001E-10</v>
      </c>
      <c r="N265" s="4">
        <v>2.3000000000000001E-8</v>
      </c>
      <c r="O265">
        <v>6.4818509959752269E-11</v>
      </c>
      <c r="P265">
        <v>1.6022286523425475</v>
      </c>
      <c r="Q265">
        <v>4.75697759367588E-29</v>
      </c>
      <c r="R265" t="s">
        <v>53</v>
      </c>
      <c r="S265">
        <v>1.0192010731226939</v>
      </c>
      <c r="T265">
        <v>133851.3909139476</v>
      </c>
      <c r="U265">
        <v>1.0305994700101315E-23</v>
      </c>
      <c r="V265">
        <v>75.469850972158554</v>
      </c>
      <c r="W265">
        <v>0.37984635343180634</v>
      </c>
      <c r="X265">
        <v>1.977100269612552E-10</v>
      </c>
      <c r="Y265">
        <v>3.2278997303874476E-10</v>
      </c>
      <c r="Z265">
        <v>3.8029366857866599E-10</v>
      </c>
      <c r="AA265">
        <v>3.8029366857866599E-10</v>
      </c>
      <c r="AB265">
        <v>108.44062243218264</v>
      </c>
      <c r="AC265">
        <v>110.4818634644936</v>
      </c>
      <c r="AD265">
        <v>99</v>
      </c>
      <c r="AE265">
        <v>1</v>
      </c>
      <c r="AF265">
        <v>3.2069999999999999</v>
      </c>
    </row>
    <row r="266" spans="1:32" x14ac:dyDescent="0.35">
      <c r="A266" t="s">
        <v>80</v>
      </c>
      <c r="B266" t="s">
        <v>63</v>
      </c>
      <c r="D266" s="11">
        <v>0</v>
      </c>
      <c r="E266">
        <v>20</v>
      </c>
      <c r="F266">
        <v>0</v>
      </c>
      <c r="G266" t="s">
        <v>68</v>
      </c>
      <c r="H266" t="s">
        <v>69</v>
      </c>
      <c r="J266" s="4">
        <v>1.5406000000000001E-10</v>
      </c>
      <c r="K266" s="4">
        <v>1</v>
      </c>
      <c r="L266" s="4">
        <v>3.2453000000000002E-10</v>
      </c>
      <c r="M266" s="4">
        <v>5.1915999999999999E-10</v>
      </c>
      <c r="N266" s="4">
        <v>6.0000000000000008E-9</v>
      </c>
      <c r="O266">
        <v>6.4818509959752269E-11</v>
      </c>
      <c r="P266">
        <v>1.6090742864226608</v>
      </c>
      <c r="Q266">
        <v>4.6813353586706088E-29</v>
      </c>
      <c r="R266" t="s">
        <v>53</v>
      </c>
      <c r="S266">
        <v>1.0207937260516022</v>
      </c>
      <c r="T266">
        <v>2387.2363683122562</v>
      </c>
      <c r="U266">
        <v>1.1309733552923258E-25</v>
      </c>
      <c r="V266">
        <v>75.587783814229496</v>
      </c>
      <c r="W266">
        <v>0.38025247889328923</v>
      </c>
      <c r="X266">
        <v>1.9741187694224003E-10</v>
      </c>
      <c r="Y266">
        <v>3.2278997303874476E-10</v>
      </c>
      <c r="Z266">
        <v>3.7985677571666155E-10</v>
      </c>
      <c r="AA266">
        <v>3.7985677571666155E-10</v>
      </c>
      <c r="AB266">
        <v>108.44062243218264</v>
      </c>
      <c r="AC266">
        <v>110.56330263784265</v>
      </c>
      <c r="AD266">
        <v>95</v>
      </c>
      <c r="AE266">
        <v>5</v>
      </c>
      <c r="AF266">
        <v>3.2360000000000002</v>
      </c>
    </row>
    <row r="267" spans="1:32" x14ac:dyDescent="0.35">
      <c r="A267" t="s">
        <v>80</v>
      </c>
      <c r="B267" t="s">
        <v>63</v>
      </c>
      <c r="D267" s="11">
        <v>1</v>
      </c>
      <c r="E267">
        <v>20</v>
      </c>
      <c r="F267">
        <v>1.58645096056624</v>
      </c>
      <c r="G267" t="s">
        <v>68</v>
      </c>
      <c r="H267" t="s">
        <v>69</v>
      </c>
      <c r="J267" s="4">
        <v>1.5406000000000001E-10</v>
      </c>
      <c r="K267" s="4">
        <v>1</v>
      </c>
      <c r="L267" s="4">
        <v>3.2453000000000002E-10</v>
      </c>
      <c r="M267" s="4">
        <v>5.1915999999999999E-10</v>
      </c>
      <c r="N267" s="4">
        <v>6.0000000000000008E-9</v>
      </c>
      <c r="O267">
        <v>6.4818509959752269E-11</v>
      </c>
      <c r="P267">
        <v>1.6090742864226608</v>
      </c>
      <c r="Q267">
        <v>4.6813353586706088E-29</v>
      </c>
      <c r="R267" t="s">
        <v>53</v>
      </c>
      <c r="S267">
        <v>1.0207937260516022</v>
      </c>
      <c r="T267">
        <v>2387.2363683122562</v>
      </c>
      <c r="U267">
        <v>1.1309733552923258E-25</v>
      </c>
      <c r="V267">
        <v>75.587783814229496</v>
      </c>
      <c r="W267">
        <v>0.38025247889328923</v>
      </c>
      <c r="X267">
        <v>1.9741187694224003E-10</v>
      </c>
      <c r="Y267">
        <v>3.2278997303874476E-10</v>
      </c>
      <c r="Z267">
        <v>3.7985677571666155E-10</v>
      </c>
      <c r="AA267">
        <v>3.7985677571666155E-10</v>
      </c>
      <c r="AB267">
        <v>108.44062243218264</v>
      </c>
      <c r="AC267">
        <v>110.56330263784265</v>
      </c>
      <c r="AD267">
        <v>95</v>
      </c>
      <c r="AE267">
        <v>5</v>
      </c>
      <c r="AF267">
        <v>3.2360000000000002</v>
      </c>
    </row>
    <row r="268" spans="1:32" x14ac:dyDescent="0.35">
      <c r="A268" t="s">
        <v>80</v>
      </c>
      <c r="B268" t="s">
        <v>63</v>
      </c>
      <c r="D268" s="11">
        <v>2</v>
      </c>
      <c r="E268">
        <v>20</v>
      </c>
      <c r="F268">
        <v>1.8230535894843301</v>
      </c>
      <c r="G268" t="s">
        <v>68</v>
      </c>
      <c r="H268" t="s">
        <v>69</v>
      </c>
      <c r="J268" s="4">
        <v>1.5406000000000001E-10</v>
      </c>
      <c r="K268" s="4">
        <v>1</v>
      </c>
      <c r="L268" s="4">
        <v>3.2453000000000002E-10</v>
      </c>
      <c r="M268" s="4">
        <v>5.1915999999999999E-10</v>
      </c>
      <c r="N268" s="4">
        <v>6.0000000000000008E-9</v>
      </c>
      <c r="O268">
        <v>6.4818509959752269E-11</v>
      </c>
      <c r="P268">
        <v>1.6090742864226608</v>
      </c>
      <c r="Q268">
        <v>4.6813353586706088E-29</v>
      </c>
      <c r="R268" t="s">
        <v>53</v>
      </c>
      <c r="S268">
        <v>1.0207937260516022</v>
      </c>
      <c r="T268">
        <v>2387.2363683122562</v>
      </c>
      <c r="U268">
        <v>1.1309733552923258E-25</v>
      </c>
      <c r="V268">
        <v>75.587783814229496</v>
      </c>
      <c r="W268">
        <v>0.38025247889328923</v>
      </c>
      <c r="X268">
        <v>1.9741187694224003E-10</v>
      </c>
      <c r="Y268">
        <v>3.2278997303874476E-10</v>
      </c>
      <c r="Z268">
        <v>3.7985677571666155E-10</v>
      </c>
      <c r="AA268">
        <v>3.7985677571666155E-10</v>
      </c>
      <c r="AB268">
        <v>108.44062243218264</v>
      </c>
      <c r="AC268">
        <v>110.56330263784265</v>
      </c>
      <c r="AD268">
        <v>95</v>
      </c>
      <c r="AE268">
        <v>5</v>
      </c>
      <c r="AF268">
        <v>3.2360000000000002</v>
      </c>
    </row>
    <row r="269" spans="1:32" x14ac:dyDescent="0.35">
      <c r="A269" t="s">
        <v>80</v>
      </c>
      <c r="B269" t="s">
        <v>63</v>
      </c>
      <c r="D269" s="11">
        <v>3</v>
      </c>
      <c r="E269">
        <v>20</v>
      </c>
      <c r="F269">
        <v>2.8574317492416599</v>
      </c>
      <c r="G269" t="s">
        <v>68</v>
      </c>
      <c r="H269" t="s">
        <v>69</v>
      </c>
      <c r="J269" s="4">
        <v>1.5406000000000001E-10</v>
      </c>
      <c r="K269" s="4">
        <v>1</v>
      </c>
      <c r="L269" s="4">
        <v>3.2453000000000002E-10</v>
      </c>
      <c r="M269" s="4">
        <v>5.1915999999999999E-10</v>
      </c>
      <c r="N269" s="4">
        <v>6.0000000000000008E-9</v>
      </c>
      <c r="O269">
        <v>6.4818509959752269E-11</v>
      </c>
      <c r="P269">
        <v>1.6090742864226608</v>
      </c>
      <c r="Q269">
        <v>4.6813353586706088E-29</v>
      </c>
      <c r="R269" t="s">
        <v>53</v>
      </c>
      <c r="S269">
        <v>1.0207937260516022</v>
      </c>
      <c r="T269">
        <v>2387.2363683122562</v>
      </c>
      <c r="U269">
        <v>1.1309733552923258E-25</v>
      </c>
      <c r="V269">
        <v>75.587783814229496</v>
      </c>
      <c r="W269">
        <v>0.38025247889328923</v>
      </c>
      <c r="X269">
        <v>1.9741187694224003E-10</v>
      </c>
      <c r="Y269">
        <v>3.2278997303874476E-10</v>
      </c>
      <c r="Z269">
        <v>3.7985677571666155E-10</v>
      </c>
      <c r="AA269">
        <v>3.7985677571666155E-10</v>
      </c>
      <c r="AB269">
        <v>108.44062243218264</v>
      </c>
      <c r="AC269">
        <v>110.56330263784265</v>
      </c>
      <c r="AD269">
        <v>95</v>
      </c>
      <c r="AE269">
        <v>5</v>
      </c>
      <c r="AF269">
        <v>3.2360000000000002</v>
      </c>
    </row>
    <row r="270" spans="1:32" x14ac:dyDescent="0.35">
      <c r="A270" t="s">
        <v>80</v>
      </c>
      <c r="B270" t="s">
        <v>63</v>
      </c>
      <c r="D270" s="11">
        <v>4</v>
      </c>
      <c r="E270">
        <v>20</v>
      </c>
      <c r="F270">
        <v>9.6521739130434696</v>
      </c>
      <c r="G270" t="s">
        <v>68</v>
      </c>
      <c r="H270" t="s">
        <v>69</v>
      </c>
      <c r="J270" s="4">
        <v>1.5406000000000001E-10</v>
      </c>
      <c r="K270" s="4">
        <v>1</v>
      </c>
      <c r="L270" s="4">
        <v>3.2453000000000002E-10</v>
      </c>
      <c r="M270" s="4">
        <v>5.1915999999999999E-10</v>
      </c>
      <c r="N270" s="4">
        <v>6.0000000000000008E-9</v>
      </c>
      <c r="O270">
        <v>6.4818509959752269E-11</v>
      </c>
      <c r="P270">
        <v>1.6090742864226608</v>
      </c>
      <c r="Q270">
        <v>4.6813353586706088E-29</v>
      </c>
      <c r="R270" t="s">
        <v>53</v>
      </c>
      <c r="S270">
        <v>1.0207937260516022</v>
      </c>
      <c r="T270">
        <v>2387.2363683122562</v>
      </c>
      <c r="U270">
        <v>1.1309733552923258E-25</v>
      </c>
      <c r="V270">
        <v>75.587783814229496</v>
      </c>
      <c r="W270">
        <v>0.38025247889328923</v>
      </c>
      <c r="X270">
        <v>1.9741187694224003E-10</v>
      </c>
      <c r="Y270">
        <v>3.2278997303874476E-10</v>
      </c>
      <c r="Z270">
        <v>3.7985677571666155E-10</v>
      </c>
      <c r="AA270">
        <v>3.7985677571666155E-10</v>
      </c>
      <c r="AB270">
        <v>108.44062243218264</v>
      </c>
      <c r="AC270">
        <v>110.56330263784265</v>
      </c>
      <c r="AD270">
        <v>95</v>
      </c>
      <c r="AE270">
        <v>5</v>
      </c>
      <c r="AF270">
        <v>3.2360000000000002</v>
      </c>
    </row>
    <row r="271" spans="1:32" x14ac:dyDescent="0.35">
      <c r="A271" t="s">
        <v>80</v>
      </c>
      <c r="B271" t="s">
        <v>63</v>
      </c>
      <c r="D271" s="11">
        <v>5</v>
      </c>
      <c r="E271">
        <v>20</v>
      </c>
      <c r="F271">
        <v>17.3114256825076</v>
      </c>
      <c r="G271" t="s">
        <v>68</v>
      </c>
      <c r="H271" t="s">
        <v>69</v>
      </c>
      <c r="J271" s="4">
        <v>1.5406000000000001E-10</v>
      </c>
      <c r="K271" s="4">
        <v>1</v>
      </c>
      <c r="L271" s="4">
        <v>3.2453000000000002E-10</v>
      </c>
      <c r="M271" s="4">
        <v>5.1915999999999999E-10</v>
      </c>
      <c r="N271" s="4">
        <v>6.0000000000000008E-9</v>
      </c>
      <c r="O271">
        <v>6.4818509959752269E-11</v>
      </c>
      <c r="P271">
        <v>1.6090742864226608</v>
      </c>
      <c r="Q271">
        <v>4.6813353586706088E-29</v>
      </c>
      <c r="R271" t="s">
        <v>53</v>
      </c>
      <c r="S271">
        <v>1.0207937260516022</v>
      </c>
      <c r="T271">
        <v>2387.2363683122562</v>
      </c>
      <c r="U271">
        <v>1.1309733552923258E-25</v>
      </c>
      <c r="V271">
        <v>75.587783814229496</v>
      </c>
      <c r="W271">
        <v>0.38025247889328923</v>
      </c>
      <c r="X271">
        <v>1.9741187694224003E-10</v>
      </c>
      <c r="Y271">
        <v>3.2278997303874476E-10</v>
      </c>
      <c r="Z271">
        <v>3.7985677571666155E-10</v>
      </c>
      <c r="AA271">
        <v>3.7985677571666155E-10</v>
      </c>
      <c r="AB271">
        <v>108.44062243218264</v>
      </c>
      <c r="AC271">
        <v>110.56330263784265</v>
      </c>
      <c r="AD271">
        <v>95</v>
      </c>
      <c r="AE271">
        <v>5</v>
      </c>
      <c r="AF271">
        <v>3.2360000000000002</v>
      </c>
    </row>
    <row r="272" spans="1:32" x14ac:dyDescent="0.35">
      <c r="A272" t="s">
        <v>80</v>
      </c>
      <c r="B272" t="s">
        <v>63</v>
      </c>
      <c r="D272" s="11">
        <v>6</v>
      </c>
      <c r="E272">
        <v>20</v>
      </c>
      <c r="F272">
        <v>24.3397371081901</v>
      </c>
      <c r="G272" t="s">
        <v>68</v>
      </c>
      <c r="H272" t="s">
        <v>69</v>
      </c>
      <c r="J272" s="4">
        <v>1.5406000000000001E-10</v>
      </c>
      <c r="K272" s="4">
        <v>1</v>
      </c>
      <c r="L272" s="4">
        <v>3.2453000000000002E-10</v>
      </c>
      <c r="M272" s="4">
        <v>5.1915999999999999E-10</v>
      </c>
      <c r="N272" s="4">
        <v>6.0000000000000008E-9</v>
      </c>
      <c r="O272">
        <v>6.4818509959752269E-11</v>
      </c>
      <c r="P272">
        <v>1.6090742864226608</v>
      </c>
      <c r="Q272">
        <v>4.6813353586706088E-29</v>
      </c>
      <c r="R272" t="s">
        <v>53</v>
      </c>
      <c r="S272">
        <v>1.0207937260516022</v>
      </c>
      <c r="T272">
        <v>2387.2363683122562</v>
      </c>
      <c r="U272">
        <v>1.1309733552923258E-25</v>
      </c>
      <c r="V272">
        <v>75.587783814229496</v>
      </c>
      <c r="W272">
        <v>0.38025247889328923</v>
      </c>
      <c r="X272">
        <v>1.9741187694224003E-10</v>
      </c>
      <c r="Y272">
        <v>3.2278997303874476E-10</v>
      </c>
      <c r="Z272">
        <v>3.7985677571666155E-10</v>
      </c>
      <c r="AA272">
        <v>3.7985677571666155E-10</v>
      </c>
      <c r="AB272">
        <v>108.44062243218264</v>
      </c>
      <c r="AC272">
        <v>110.56330263784265</v>
      </c>
      <c r="AD272">
        <v>95</v>
      </c>
      <c r="AE272">
        <v>5</v>
      </c>
      <c r="AF272">
        <v>3.2360000000000002</v>
      </c>
    </row>
    <row r="273" spans="1:32" x14ac:dyDescent="0.35">
      <c r="A273" t="s">
        <v>80</v>
      </c>
      <c r="B273" t="s">
        <v>63</v>
      </c>
      <c r="D273" s="11">
        <v>7</v>
      </c>
      <c r="E273">
        <v>20</v>
      </c>
      <c r="F273">
        <v>31.343781597573301</v>
      </c>
      <c r="G273" t="s">
        <v>68</v>
      </c>
      <c r="H273" t="s">
        <v>69</v>
      </c>
      <c r="J273" s="4">
        <v>1.5406000000000001E-10</v>
      </c>
      <c r="K273" s="4">
        <v>1</v>
      </c>
      <c r="L273" s="4">
        <v>3.2453000000000002E-10</v>
      </c>
      <c r="M273" s="4">
        <v>5.1915999999999999E-10</v>
      </c>
      <c r="N273" s="4">
        <v>6.0000000000000008E-9</v>
      </c>
      <c r="O273">
        <v>6.4818509959752269E-11</v>
      </c>
      <c r="P273">
        <v>1.6090742864226608</v>
      </c>
      <c r="Q273">
        <v>4.6813353586706088E-29</v>
      </c>
      <c r="R273" t="s">
        <v>53</v>
      </c>
      <c r="S273">
        <v>1.0207937260516022</v>
      </c>
      <c r="T273">
        <v>2387.2363683122562</v>
      </c>
      <c r="U273">
        <v>1.1309733552923258E-25</v>
      </c>
      <c r="V273">
        <v>75.587783814229496</v>
      </c>
      <c r="W273">
        <v>0.38025247889328923</v>
      </c>
      <c r="X273">
        <v>1.9741187694224003E-10</v>
      </c>
      <c r="Y273">
        <v>3.2278997303874476E-10</v>
      </c>
      <c r="Z273">
        <v>3.7985677571666155E-10</v>
      </c>
      <c r="AA273">
        <v>3.7985677571666155E-10</v>
      </c>
      <c r="AB273">
        <v>108.44062243218264</v>
      </c>
      <c r="AC273">
        <v>110.56330263784265</v>
      </c>
      <c r="AD273">
        <v>95</v>
      </c>
      <c r="AE273">
        <v>5</v>
      </c>
      <c r="AF273">
        <v>3.2360000000000002</v>
      </c>
    </row>
    <row r="274" spans="1:32" x14ac:dyDescent="0.35">
      <c r="A274" t="s">
        <v>80</v>
      </c>
      <c r="B274" t="s">
        <v>63</v>
      </c>
      <c r="D274" s="11">
        <v>8</v>
      </c>
      <c r="E274">
        <v>20</v>
      </c>
      <c r="F274">
        <v>37.222446916076798</v>
      </c>
      <c r="G274" t="s">
        <v>68</v>
      </c>
      <c r="H274" t="s">
        <v>69</v>
      </c>
      <c r="J274" s="4">
        <v>1.5406000000000001E-10</v>
      </c>
      <c r="K274" s="4">
        <v>1</v>
      </c>
      <c r="L274" s="4">
        <v>3.2453000000000002E-10</v>
      </c>
      <c r="M274" s="4">
        <v>5.1915999999999999E-10</v>
      </c>
      <c r="N274" s="4">
        <v>6.0000000000000008E-9</v>
      </c>
      <c r="O274">
        <v>6.4818509959752269E-11</v>
      </c>
      <c r="P274">
        <v>1.6090742864226608</v>
      </c>
      <c r="Q274">
        <v>4.6813353586706088E-29</v>
      </c>
      <c r="R274" t="s">
        <v>53</v>
      </c>
      <c r="S274">
        <v>1.0207937260516022</v>
      </c>
      <c r="T274">
        <v>2387.2363683122562</v>
      </c>
      <c r="U274">
        <v>1.1309733552923258E-25</v>
      </c>
      <c r="V274">
        <v>75.587783814229496</v>
      </c>
      <c r="W274">
        <v>0.38025247889328923</v>
      </c>
      <c r="X274">
        <v>1.9741187694224003E-10</v>
      </c>
      <c r="Y274">
        <v>3.2278997303874476E-10</v>
      </c>
      <c r="Z274">
        <v>3.7985677571666155E-10</v>
      </c>
      <c r="AA274">
        <v>3.7985677571666155E-10</v>
      </c>
      <c r="AB274">
        <v>108.44062243218264</v>
      </c>
      <c r="AC274">
        <v>110.56330263784265</v>
      </c>
      <c r="AD274">
        <v>95</v>
      </c>
      <c r="AE274">
        <v>5</v>
      </c>
      <c r="AF274">
        <v>3.2360000000000002</v>
      </c>
    </row>
    <row r="275" spans="1:32" x14ac:dyDescent="0.35">
      <c r="A275" t="s">
        <v>80</v>
      </c>
      <c r="B275" t="s">
        <v>63</v>
      </c>
      <c r="D275" s="11">
        <v>9</v>
      </c>
      <c r="E275">
        <v>20</v>
      </c>
      <c r="F275">
        <v>42.594539939332698</v>
      </c>
      <c r="G275" t="s">
        <v>68</v>
      </c>
      <c r="H275" t="s">
        <v>69</v>
      </c>
      <c r="J275" s="4">
        <v>1.5406000000000001E-10</v>
      </c>
      <c r="K275" s="4">
        <v>1</v>
      </c>
      <c r="L275" s="4">
        <v>3.2453000000000002E-10</v>
      </c>
      <c r="M275" s="4">
        <v>5.1915999999999999E-10</v>
      </c>
      <c r="N275" s="4">
        <v>6.0000000000000008E-9</v>
      </c>
      <c r="O275">
        <v>6.4818509959752269E-11</v>
      </c>
      <c r="P275">
        <v>1.6090742864226608</v>
      </c>
      <c r="Q275">
        <v>4.6813353586706088E-29</v>
      </c>
      <c r="R275" t="s">
        <v>53</v>
      </c>
      <c r="S275">
        <v>1.0207937260516022</v>
      </c>
      <c r="T275">
        <v>2387.2363683122562</v>
      </c>
      <c r="U275">
        <v>1.1309733552923258E-25</v>
      </c>
      <c r="V275">
        <v>75.587783814229496</v>
      </c>
      <c r="W275">
        <v>0.38025247889328923</v>
      </c>
      <c r="X275">
        <v>1.9741187694224003E-10</v>
      </c>
      <c r="Y275">
        <v>3.2278997303874476E-10</v>
      </c>
      <c r="Z275">
        <v>3.7985677571666155E-10</v>
      </c>
      <c r="AA275">
        <v>3.7985677571666155E-10</v>
      </c>
      <c r="AB275">
        <v>108.44062243218264</v>
      </c>
      <c r="AC275">
        <v>110.56330263784265</v>
      </c>
      <c r="AD275">
        <v>95</v>
      </c>
      <c r="AE275">
        <v>5</v>
      </c>
      <c r="AF275">
        <v>3.2360000000000002</v>
      </c>
    </row>
    <row r="276" spans="1:32" x14ac:dyDescent="0.35">
      <c r="A276" t="s">
        <v>80</v>
      </c>
      <c r="B276" t="s">
        <v>63</v>
      </c>
      <c r="D276" s="13">
        <v>10</v>
      </c>
      <c r="E276">
        <v>20</v>
      </c>
      <c r="F276">
        <v>51.221435793730997</v>
      </c>
      <c r="G276" t="s">
        <v>68</v>
      </c>
      <c r="H276" t="s">
        <v>69</v>
      </c>
      <c r="J276" s="4">
        <v>1.5406000000000001E-10</v>
      </c>
      <c r="K276" s="4">
        <v>1</v>
      </c>
      <c r="L276" s="4">
        <v>3.2453000000000002E-10</v>
      </c>
      <c r="M276" s="4">
        <v>5.1915999999999999E-10</v>
      </c>
      <c r="N276" s="4">
        <v>6.0000000000000008E-9</v>
      </c>
      <c r="O276">
        <v>6.4818509959752269E-11</v>
      </c>
      <c r="P276">
        <v>1.6090742864226608</v>
      </c>
      <c r="Q276">
        <v>4.6813353586706088E-29</v>
      </c>
      <c r="R276" t="s">
        <v>53</v>
      </c>
      <c r="S276">
        <v>1.0207937260516022</v>
      </c>
      <c r="T276">
        <v>2387.2363683122562</v>
      </c>
      <c r="U276">
        <v>1.1309733552923258E-25</v>
      </c>
      <c r="V276">
        <v>75.587783814229496</v>
      </c>
      <c r="W276">
        <v>0.38025247889328923</v>
      </c>
      <c r="X276">
        <v>1.9741187694224003E-10</v>
      </c>
      <c r="Y276">
        <v>3.2278997303874476E-10</v>
      </c>
      <c r="Z276">
        <v>3.7985677571666155E-10</v>
      </c>
      <c r="AA276">
        <v>3.7985677571666155E-10</v>
      </c>
      <c r="AB276">
        <v>108.44062243218264</v>
      </c>
      <c r="AC276">
        <v>110.56330263784265</v>
      </c>
      <c r="AD276">
        <v>95</v>
      </c>
      <c r="AE276">
        <v>5</v>
      </c>
      <c r="AF276">
        <v>3.2360000000000002</v>
      </c>
    </row>
    <row r="277" spans="1:32" x14ac:dyDescent="0.35">
      <c r="A277" t="s">
        <v>81</v>
      </c>
      <c r="B277" t="s">
        <v>63</v>
      </c>
      <c r="D277" s="11">
        <v>0</v>
      </c>
      <c r="F277">
        <v>0</v>
      </c>
      <c r="G277" t="s">
        <v>68</v>
      </c>
      <c r="H277" t="s">
        <v>69</v>
      </c>
      <c r="J277" s="4">
        <v>1.5406000000000001E-10</v>
      </c>
      <c r="K277" s="4">
        <v>1</v>
      </c>
      <c r="L277" s="4">
        <v>3.2267000000000003E-10</v>
      </c>
      <c r="M277" s="4">
        <v>5.1920000000000003E-10</v>
      </c>
      <c r="N277" s="4">
        <v>5.0000000000000001E-9</v>
      </c>
      <c r="O277">
        <v>6.4818509959752269E-11</v>
      </c>
      <c r="P277">
        <v>1.6090742864226608</v>
      </c>
      <c r="Q277">
        <v>4.6813353586706088E-29</v>
      </c>
      <c r="R277" t="s">
        <v>53</v>
      </c>
      <c r="S277">
        <v>1.0148649914019621</v>
      </c>
      <c r="T277">
        <v>1397.3678446010006</v>
      </c>
      <c r="U277">
        <v>6.5449846949787363E-26</v>
      </c>
      <c r="V277">
        <v>75.148772580566899</v>
      </c>
      <c r="W277">
        <v>0.37874386884666311</v>
      </c>
      <c r="X277">
        <v>1.9664381670518746E-10</v>
      </c>
      <c r="Y277">
        <v>3.2255618329481254E-10</v>
      </c>
      <c r="Z277">
        <v>3.7786865383143834E-10</v>
      </c>
      <c r="AA277">
        <v>3.7786865383143834E-10</v>
      </c>
      <c r="AB277">
        <v>108.67220112962107</v>
      </c>
      <c r="AC277">
        <v>110.25828499822924</v>
      </c>
      <c r="AD277">
        <v>90</v>
      </c>
      <c r="AE277">
        <v>10</v>
      </c>
      <c r="AF277">
        <v>3.2450000000000001</v>
      </c>
    </row>
    <row r="278" spans="1:32" x14ac:dyDescent="0.35">
      <c r="A278" t="s">
        <v>81</v>
      </c>
      <c r="B278" t="s">
        <v>63</v>
      </c>
      <c r="D278" s="11">
        <v>1</v>
      </c>
      <c r="F278">
        <v>2.2082912032355901</v>
      </c>
      <c r="G278" t="s">
        <v>68</v>
      </c>
      <c r="H278" t="s">
        <v>69</v>
      </c>
      <c r="J278" s="4">
        <v>1.5406000000000001E-10</v>
      </c>
      <c r="K278" s="4">
        <v>1</v>
      </c>
      <c r="L278" s="4">
        <v>3.2267000000000003E-10</v>
      </c>
      <c r="M278" s="4">
        <v>5.1920000000000003E-10</v>
      </c>
      <c r="N278" s="4">
        <v>5.0000000000000001E-9</v>
      </c>
      <c r="O278">
        <v>6.4818509959752269E-11</v>
      </c>
      <c r="P278">
        <v>1.6090742864226608</v>
      </c>
      <c r="Q278">
        <v>4.6813353586706088E-29</v>
      </c>
      <c r="R278" t="s">
        <v>53</v>
      </c>
      <c r="S278">
        <v>1.0148649914019621</v>
      </c>
      <c r="T278">
        <v>1397.3678446010006</v>
      </c>
      <c r="U278">
        <v>6.5449846949787363E-26</v>
      </c>
      <c r="V278">
        <v>75.148772580566899</v>
      </c>
      <c r="W278">
        <v>0.37874386884666311</v>
      </c>
      <c r="X278">
        <v>1.9664381670518746E-10</v>
      </c>
      <c r="Y278">
        <v>3.2255618329481254E-10</v>
      </c>
      <c r="Z278">
        <v>3.7786865383143834E-10</v>
      </c>
      <c r="AA278">
        <v>3.7786865383143834E-10</v>
      </c>
      <c r="AB278">
        <v>108.67220112962107</v>
      </c>
      <c r="AC278">
        <v>110.25828499822924</v>
      </c>
      <c r="AD278">
        <v>90</v>
      </c>
      <c r="AE278">
        <v>10</v>
      </c>
      <c r="AF278">
        <v>3.2450000000000001</v>
      </c>
    </row>
    <row r="279" spans="1:32" x14ac:dyDescent="0.35">
      <c r="A279" t="s">
        <v>81</v>
      </c>
      <c r="B279" t="s">
        <v>63</v>
      </c>
      <c r="D279" s="11">
        <v>2</v>
      </c>
      <c r="F279">
        <v>1.9939332659251801</v>
      </c>
      <c r="G279" t="s">
        <v>68</v>
      </c>
      <c r="H279" t="s">
        <v>69</v>
      </c>
      <c r="J279" s="4">
        <v>1.5406000000000001E-10</v>
      </c>
      <c r="K279" s="4">
        <v>1</v>
      </c>
      <c r="L279" s="4">
        <v>3.2267000000000003E-10</v>
      </c>
      <c r="M279" s="4">
        <v>5.1920000000000003E-10</v>
      </c>
      <c r="N279" s="4">
        <v>5.0000000000000001E-9</v>
      </c>
      <c r="O279">
        <v>6.4818509959752269E-11</v>
      </c>
      <c r="P279">
        <v>1.6090742864226608</v>
      </c>
      <c r="Q279">
        <v>4.6813353586706088E-29</v>
      </c>
      <c r="R279" t="s">
        <v>53</v>
      </c>
      <c r="S279">
        <v>1.0148649914019621</v>
      </c>
      <c r="T279">
        <v>1397.3678446010006</v>
      </c>
      <c r="U279">
        <v>6.5449846949787363E-26</v>
      </c>
      <c r="V279">
        <v>75.148772580566899</v>
      </c>
      <c r="W279">
        <v>0.37874386884666311</v>
      </c>
      <c r="X279">
        <v>1.9664381670518746E-10</v>
      </c>
      <c r="Y279">
        <v>3.2255618329481254E-10</v>
      </c>
      <c r="Z279">
        <v>3.7786865383143834E-10</v>
      </c>
      <c r="AA279">
        <v>3.7786865383143834E-10</v>
      </c>
      <c r="AB279">
        <v>108.67220112962107</v>
      </c>
      <c r="AC279">
        <v>110.25828499822924</v>
      </c>
      <c r="AD279">
        <v>90</v>
      </c>
      <c r="AE279">
        <v>10</v>
      </c>
      <c r="AF279">
        <v>3.2450000000000001</v>
      </c>
    </row>
    <row r="280" spans="1:32" x14ac:dyDescent="0.35">
      <c r="A280" t="s">
        <v>81</v>
      </c>
      <c r="B280" t="s">
        <v>63</v>
      </c>
      <c r="D280" s="11">
        <v>3</v>
      </c>
      <c r="F280">
        <v>2.7704752275025202</v>
      </c>
      <c r="G280" t="s">
        <v>68</v>
      </c>
      <c r="H280" t="s">
        <v>69</v>
      </c>
      <c r="J280" s="4">
        <v>1.5406000000000001E-10</v>
      </c>
      <c r="K280" s="4">
        <v>1</v>
      </c>
      <c r="L280" s="4">
        <v>3.2267000000000003E-10</v>
      </c>
      <c r="M280" s="4">
        <v>5.1920000000000003E-10</v>
      </c>
      <c r="N280" s="4">
        <v>5.0000000000000001E-9</v>
      </c>
      <c r="O280">
        <v>6.4818509959752269E-11</v>
      </c>
      <c r="P280">
        <v>1.6090742864226608</v>
      </c>
      <c r="Q280">
        <v>4.6813353586706088E-29</v>
      </c>
      <c r="R280" t="s">
        <v>53</v>
      </c>
      <c r="S280">
        <v>1.0148649914019621</v>
      </c>
      <c r="T280">
        <v>1397.3678446010006</v>
      </c>
      <c r="U280">
        <v>6.5449846949787363E-26</v>
      </c>
      <c r="V280">
        <v>75.148772580566899</v>
      </c>
      <c r="W280">
        <v>0.37874386884666311</v>
      </c>
      <c r="X280">
        <v>1.9664381670518746E-10</v>
      </c>
      <c r="Y280">
        <v>3.2255618329481254E-10</v>
      </c>
      <c r="Z280">
        <v>3.7786865383143834E-10</v>
      </c>
      <c r="AA280">
        <v>3.7786865383143834E-10</v>
      </c>
      <c r="AB280">
        <v>108.67220112962107</v>
      </c>
      <c r="AC280">
        <v>110.25828499822924</v>
      </c>
      <c r="AD280">
        <v>90</v>
      </c>
      <c r="AE280">
        <v>10</v>
      </c>
      <c r="AF280">
        <v>3.2450000000000001</v>
      </c>
    </row>
    <row r="281" spans="1:32" x14ac:dyDescent="0.35">
      <c r="A281" t="s">
        <v>81</v>
      </c>
      <c r="B281" t="s">
        <v>63</v>
      </c>
      <c r="D281" s="11">
        <v>4</v>
      </c>
      <c r="F281">
        <v>8.0080889787664304</v>
      </c>
      <c r="G281" t="s">
        <v>68</v>
      </c>
      <c r="H281" t="s">
        <v>69</v>
      </c>
      <c r="J281" s="4">
        <v>1.5406000000000001E-10</v>
      </c>
      <c r="K281" s="4">
        <v>1</v>
      </c>
      <c r="L281" s="4">
        <v>3.2267000000000003E-10</v>
      </c>
      <c r="M281" s="4">
        <v>5.1920000000000003E-10</v>
      </c>
      <c r="N281" s="4">
        <v>5.0000000000000001E-9</v>
      </c>
      <c r="O281">
        <v>6.4818509959752269E-11</v>
      </c>
      <c r="P281">
        <v>1.6090742864226608</v>
      </c>
      <c r="Q281">
        <v>4.6813353586706088E-29</v>
      </c>
      <c r="R281" t="s">
        <v>53</v>
      </c>
      <c r="S281">
        <v>1.0148649914019621</v>
      </c>
      <c r="T281">
        <v>1397.3678446010006</v>
      </c>
      <c r="U281">
        <v>6.5449846949787363E-26</v>
      </c>
      <c r="V281">
        <v>75.148772580566899</v>
      </c>
      <c r="W281">
        <v>0.37874386884666311</v>
      </c>
      <c r="X281">
        <v>1.9664381670518746E-10</v>
      </c>
      <c r="Y281">
        <v>3.2255618329481254E-10</v>
      </c>
      <c r="Z281">
        <v>3.7786865383143834E-10</v>
      </c>
      <c r="AA281">
        <v>3.7786865383143834E-10</v>
      </c>
      <c r="AB281">
        <v>108.67220112962107</v>
      </c>
      <c r="AC281">
        <v>110.25828499822924</v>
      </c>
      <c r="AD281">
        <v>90</v>
      </c>
      <c r="AE281">
        <v>10</v>
      </c>
      <c r="AF281">
        <v>3.2450000000000001</v>
      </c>
    </row>
    <row r="282" spans="1:32" x14ac:dyDescent="0.35">
      <c r="A282" t="s">
        <v>81</v>
      </c>
      <c r="B282" t="s">
        <v>63</v>
      </c>
      <c r="D282" s="11">
        <v>5</v>
      </c>
      <c r="F282">
        <v>12.8048533872599</v>
      </c>
      <c r="G282" t="s">
        <v>68</v>
      </c>
      <c r="H282" t="s">
        <v>69</v>
      </c>
      <c r="J282" s="4">
        <v>1.5406000000000001E-10</v>
      </c>
      <c r="K282" s="4">
        <v>1</v>
      </c>
      <c r="L282" s="4">
        <v>3.2267000000000003E-10</v>
      </c>
      <c r="M282" s="4">
        <v>5.1920000000000003E-10</v>
      </c>
      <c r="N282" s="4">
        <v>5.0000000000000001E-9</v>
      </c>
      <c r="O282">
        <v>6.4818509959752269E-11</v>
      </c>
      <c r="P282">
        <v>1.6090742864226608</v>
      </c>
      <c r="Q282">
        <v>4.6813353586706088E-29</v>
      </c>
      <c r="R282" t="s">
        <v>53</v>
      </c>
      <c r="S282">
        <v>1.0148649914019621</v>
      </c>
      <c r="T282">
        <v>1397.3678446010006</v>
      </c>
      <c r="U282">
        <v>6.5449846949787363E-26</v>
      </c>
      <c r="V282">
        <v>75.148772580566899</v>
      </c>
      <c r="W282">
        <v>0.37874386884666311</v>
      </c>
      <c r="X282">
        <v>1.9664381670518746E-10</v>
      </c>
      <c r="Y282">
        <v>3.2255618329481254E-10</v>
      </c>
      <c r="Z282">
        <v>3.7786865383143834E-10</v>
      </c>
      <c r="AA282">
        <v>3.7786865383143834E-10</v>
      </c>
      <c r="AB282">
        <v>108.67220112962107</v>
      </c>
      <c r="AC282">
        <v>110.25828499822924</v>
      </c>
      <c r="AD282">
        <v>90</v>
      </c>
      <c r="AE282">
        <v>10</v>
      </c>
      <c r="AF282">
        <v>3.2450000000000001</v>
      </c>
    </row>
    <row r="283" spans="1:32" x14ac:dyDescent="0.35">
      <c r="A283" t="s">
        <v>81</v>
      </c>
      <c r="B283" t="s">
        <v>63</v>
      </c>
      <c r="D283" s="11">
        <v>6</v>
      </c>
      <c r="F283">
        <v>18.677451971688601</v>
      </c>
      <c r="G283" t="s">
        <v>68</v>
      </c>
      <c r="H283" t="s">
        <v>69</v>
      </c>
      <c r="J283" s="4">
        <v>1.5406000000000001E-10</v>
      </c>
      <c r="K283" s="4">
        <v>1</v>
      </c>
      <c r="L283" s="4">
        <v>3.2267000000000003E-10</v>
      </c>
      <c r="M283" s="4">
        <v>5.1920000000000003E-10</v>
      </c>
      <c r="N283" s="4">
        <v>5.0000000000000001E-9</v>
      </c>
      <c r="O283">
        <v>6.4818509959752269E-11</v>
      </c>
      <c r="P283">
        <v>1.6090742864226608</v>
      </c>
      <c r="Q283">
        <v>4.6813353586706088E-29</v>
      </c>
      <c r="R283" t="s">
        <v>53</v>
      </c>
      <c r="S283">
        <v>1.0148649914019621</v>
      </c>
      <c r="T283">
        <v>1397.3678446010006</v>
      </c>
      <c r="U283">
        <v>6.5449846949787363E-26</v>
      </c>
      <c r="V283">
        <v>75.148772580566899</v>
      </c>
      <c r="W283">
        <v>0.37874386884666311</v>
      </c>
      <c r="X283">
        <v>1.9664381670518746E-10</v>
      </c>
      <c r="Y283">
        <v>3.2255618329481254E-10</v>
      </c>
      <c r="Z283">
        <v>3.7786865383143834E-10</v>
      </c>
      <c r="AA283">
        <v>3.7786865383143834E-10</v>
      </c>
      <c r="AB283">
        <v>108.67220112962107</v>
      </c>
      <c r="AC283">
        <v>110.25828499822924</v>
      </c>
      <c r="AD283">
        <v>90</v>
      </c>
      <c r="AE283">
        <v>10</v>
      </c>
      <c r="AF283">
        <v>3.2450000000000001</v>
      </c>
    </row>
    <row r="284" spans="1:32" x14ac:dyDescent="0.35">
      <c r="A284" t="s">
        <v>81</v>
      </c>
      <c r="B284" t="s">
        <v>63</v>
      </c>
      <c r="D284" s="11">
        <v>7</v>
      </c>
      <c r="F284">
        <v>26.766430738119301</v>
      </c>
      <c r="G284" t="s">
        <v>68</v>
      </c>
      <c r="H284" t="s">
        <v>69</v>
      </c>
      <c r="J284" s="4">
        <v>1.5406000000000001E-10</v>
      </c>
      <c r="K284" s="4">
        <v>1</v>
      </c>
      <c r="L284" s="4">
        <v>3.2267000000000003E-10</v>
      </c>
      <c r="M284" s="4">
        <v>5.1920000000000003E-10</v>
      </c>
      <c r="N284" s="4">
        <v>5.0000000000000001E-9</v>
      </c>
      <c r="O284">
        <v>6.4818509959752269E-11</v>
      </c>
      <c r="P284">
        <v>1.6090742864226608</v>
      </c>
      <c r="Q284">
        <v>4.6813353586706088E-29</v>
      </c>
      <c r="R284" t="s">
        <v>53</v>
      </c>
      <c r="S284">
        <v>1.0148649914019621</v>
      </c>
      <c r="T284">
        <v>1397.3678446010006</v>
      </c>
      <c r="U284">
        <v>6.5449846949787363E-26</v>
      </c>
      <c r="V284">
        <v>75.148772580566899</v>
      </c>
      <c r="W284">
        <v>0.37874386884666311</v>
      </c>
      <c r="X284">
        <v>1.9664381670518746E-10</v>
      </c>
      <c r="Y284">
        <v>3.2255618329481254E-10</v>
      </c>
      <c r="Z284">
        <v>3.7786865383143834E-10</v>
      </c>
      <c r="AA284">
        <v>3.7786865383143834E-10</v>
      </c>
      <c r="AB284">
        <v>108.67220112962107</v>
      </c>
      <c r="AC284">
        <v>110.25828499822924</v>
      </c>
      <c r="AD284">
        <v>90</v>
      </c>
      <c r="AE284">
        <v>10</v>
      </c>
      <c r="AF284">
        <v>3.2450000000000001</v>
      </c>
    </row>
    <row r="285" spans="1:32" x14ac:dyDescent="0.35">
      <c r="A285" t="s">
        <v>81</v>
      </c>
      <c r="B285" t="s">
        <v>63</v>
      </c>
      <c r="D285" s="11">
        <v>8</v>
      </c>
      <c r="F285">
        <v>33.941354903943399</v>
      </c>
      <c r="G285" t="s">
        <v>68</v>
      </c>
      <c r="H285" t="s">
        <v>69</v>
      </c>
      <c r="J285" s="4">
        <v>1.5406000000000001E-10</v>
      </c>
      <c r="K285" s="4">
        <v>1</v>
      </c>
      <c r="L285" s="4">
        <v>3.2267000000000003E-10</v>
      </c>
      <c r="M285" s="4">
        <v>5.1920000000000003E-10</v>
      </c>
      <c r="N285" s="4">
        <v>5.0000000000000001E-9</v>
      </c>
      <c r="O285">
        <v>6.4818509959752269E-11</v>
      </c>
      <c r="P285">
        <v>1.6090742864226608</v>
      </c>
      <c r="Q285">
        <v>4.6813353586706088E-29</v>
      </c>
      <c r="R285" t="s">
        <v>53</v>
      </c>
      <c r="S285">
        <v>1.0148649914019621</v>
      </c>
      <c r="T285">
        <v>1397.3678446010006</v>
      </c>
      <c r="U285">
        <v>6.5449846949787363E-26</v>
      </c>
      <c r="V285">
        <v>75.148772580566899</v>
      </c>
      <c r="W285">
        <v>0.37874386884666311</v>
      </c>
      <c r="X285">
        <v>1.9664381670518746E-10</v>
      </c>
      <c r="Y285">
        <v>3.2255618329481254E-10</v>
      </c>
      <c r="Z285">
        <v>3.7786865383143834E-10</v>
      </c>
      <c r="AA285">
        <v>3.7786865383143834E-10</v>
      </c>
      <c r="AB285">
        <v>108.67220112962107</v>
      </c>
      <c r="AC285">
        <v>110.25828499822924</v>
      </c>
      <c r="AD285">
        <v>90</v>
      </c>
      <c r="AE285">
        <v>10</v>
      </c>
      <c r="AF285">
        <v>3.2450000000000001</v>
      </c>
    </row>
    <row r="286" spans="1:32" x14ac:dyDescent="0.35">
      <c r="A286" t="s">
        <v>81</v>
      </c>
      <c r="B286" t="s">
        <v>63</v>
      </c>
      <c r="D286" s="11">
        <v>9</v>
      </c>
      <c r="F286">
        <v>42.018200202224499</v>
      </c>
      <c r="G286" t="s">
        <v>68</v>
      </c>
      <c r="H286" t="s">
        <v>69</v>
      </c>
      <c r="J286" s="4">
        <v>1.5406000000000001E-10</v>
      </c>
      <c r="K286" s="4">
        <v>1</v>
      </c>
      <c r="L286" s="4">
        <v>3.2267000000000003E-10</v>
      </c>
      <c r="M286" s="4">
        <v>5.1920000000000003E-10</v>
      </c>
      <c r="N286" s="4">
        <v>5.0000000000000001E-9</v>
      </c>
      <c r="O286">
        <v>6.4818509959752269E-11</v>
      </c>
      <c r="P286">
        <v>1.6090742864226608</v>
      </c>
      <c r="Q286">
        <v>4.6813353586706088E-29</v>
      </c>
      <c r="R286" t="s">
        <v>53</v>
      </c>
      <c r="S286">
        <v>1.0148649914019621</v>
      </c>
      <c r="T286">
        <v>1397.3678446010006</v>
      </c>
      <c r="U286">
        <v>6.5449846949787363E-26</v>
      </c>
      <c r="V286">
        <v>75.148772580566899</v>
      </c>
      <c r="W286">
        <v>0.37874386884666311</v>
      </c>
      <c r="X286">
        <v>1.9664381670518746E-10</v>
      </c>
      <c r="Y286">
        <v>3.2255618329481254E-10</v>
      </c>
      <c r="Z286">
        <v>3.7786865383143834E-10</v>
      </c>
      <c r="AA286">
        <v>3.7786865383143834E-10</v>
      </c>
      <c r="AB286">
        <v>108.67220112962107</v>
      </c>
      <c r="AC286">
        <v>110.25828499822924</v>
      </c>
      <c r="AD286">
        <v>90</v>
      </c>
      <c r="AE286">
        <v>10</v>
      </c>
      <c r="AF286">
        <v>3.2450000000000001</v>
      </c>
    </row>
    <row r="287" spans="1:32" s="16" customFormat="1" x14ac:dyDescent="0.35">
      <c r="A287" s="16" t="s">
        <v>81</v>
      </c>
      <c r="B287" s="16" t="s">
        <v>63</v>
      </c>
      <c r="D287" s="21">
        <v>10</v>
      </c>
      <c r="F287" s="16">
        <v>50.236602628918099</v>
      </c>
      <c r="G287" s="16" t="s">
        <v>68</v>
      </c>
      <c r="H287" s="16" t="s">
        <v>69</v>
      </c>
      <c r="J287" s="18">
        <v>1.5406000000000001E-10</v>
      </c>
      <c r="K287" s="18">
        <v>1</v>
      </c>
      <c r="L287" s="18">
        <v>3.2267000000000003E-10</v>
      </c>
      <c r="M287" s="18">
        <v>5.1920000000000003E-10</v>
      </c>
      <c r="N287" s="18">
        <v>5.0000000000000001E-9</v>
      </c>
      <c r="O287" s="16">
        <v>6.4818509959752269E-11</v>
      </c>
      <c r="P287" s="16">
        <v>1.6090742864226608</v>
      </c>
      <c r="Q287" s="16">
        <v>4.6813353586706088E-29</v>
      </c>
      <c r="R287" s="16" t="s">
        <v>53</v>
      </c>
      <c r="S287" s="16">
        <v>1.0148649914019621</v>
      </c>
      <c r="T287" s="16">
        <v>1397.3678446010006</v>
      </c>
      <c r="U287" s="16">
        <v>6.5449846949787363E-26</v>
      </c>
      <c r="V287" s="16">
        <v>75.148772580566899</v>
      </c>
      <c r="W287" s="16">
        <v>0.37874386884666311</v>
      </c>
      <c r="X287" s="16">
        <v>1.9664381670518746E-10</v>
      </c>
      <c r="Y287" s="16">
        <v>3.2255618329481254E-10</v>
      </c>
      <c r="Z287" s="16">
        <v>3.7786865383143834E-10</v>
      </c>
      <c r="AA287" s="16">
        <v>3.7786865383143834E-10</v>
      </c>
      <c r="AB287" s="16">
        <v>108.67220112962107</v>
      </c>
      <c r="AC287" s="16">
        <v>110.25828499822924</v>
      </c>
      <c r="AD287" s="16">
        <v>90</v>
      </c>
      <c r="AE287" s="16">
        <v>10</v>
      </c>
      <c r="AF287" s="16">
        <v>3.2450000000000001</v>
      </c>
    </row>
    <row r="288" spans="1:32" x14ac:dyDescent="0.35">
      <c r="A288" t="s">
        <v>82</v>
      </c>
      <c r="B288" t="s">
        <v>50</v>
      </c>
      <c r="D288" s="11">
        <v>0</v>
      </c>
      <c r="F288">
        <v>0</v>
      </c>
      <c r="H288" t="s">
        <v>69</v>
      </c>
    </row>
    <row r="289" spans="1:32" x14ac:dyDescent="0.35">
      <c r="A289" t="s">
        <v>82</v>
      </c>
      <c r="B289" t="s">
        <v>50</v>
      </c>
      <c r="D289" s="11">
        <v>1</v>
      </c>
      <c r="F289">
        <v>13.0434782608696</v>
      </c>
      <c r="G289" t="s">
        <v>83</v>
      </c>
      <c r="H289" t="s">
        <v>69</v>
      </c>
    </row>
    <row r="290" spans="1:32" x14ac:dyDescent="0.35">
      <c r="A290" t="s">
        <v>82</v>
      </c>
      <c r="B290" t="s">
        <v>50</v>
      </c>
      <c r="D290" s="11">
        <v>2</v>
      </c>
      <c r="F290">
        <v>36.381074168798001</v>
      </c>
      <c r="G290" t="s">
        <v>83</v>
      </c>
      <c r="H290" t="s">
        <v>69</v>
      </c>
    </row>
    <row r="291" spans="1:32" x14ac:dyDescent="0.35">
      <c r="A291" t="s">
        <v>82</v>
      </c>
      <c r="B291" t="s">
        <v>50</v>
      </c>
      <c r="D291" s="11">
        <v>3</v>
      </c>
      <c r="F291">
        <v>49.232736572889998</v>
      </c>
      <c r="G291" t="s">
        <v>83</v>
      </c>
      <c r="H291" t="s">
        <v>69</v>
      </c>
    </row>
    <row r="292" spans="1:32" x14ac:dyDescent="0.35">
      <c r="A292" t="s">
        <v>82</v>
      </c>
      <c r="B292" t="s">
        <v>50</v>
      </c>
      <c r="D292" s="11">
        <v>4</v>
      </c>
      <c r="F292">
        <v>59.718670076726298</v>
      </c>
      <c r="G292" t="s">
        <v>83</v>
      </c>
      <c r="H292" t="s">
        <v>69</v>
      </c>
    </row>
    <row r="293" spans="1:32" x14ac:dyDescent="0.35">
      <c r="A293" t="s">
        <v>82</v>
      </c>
      <c r="B293" t="s">
        <v>50</v>
      </c>
      <c r="D293" s="11">
        <v>5</v>
      </c>
      <c r="F293">
        <v>69.948849104859306</v>
      </c>
      <c r="G293" t="s">
        <v>83</v>
      </c>
      <c r="H293" t="s">
        <v>69</v>
      </c>
    </row>
    <row r="294" spans="1:32" x14ac:dyDescent="0.35">
      <c r="A294" t="s">
        <v>82</v>
      </c>
      <c r="B294" t="s">
        <v>50</v>
      </c>
      <c r="D294" s="11">
        <v>6</v>
      </c>
      <c r="F294">
        <v>77.557544757033199</v>
      </c>
      <c r="G294" t="s">
        <v>83</v>
      </c>
      <c r="H294" t="s">
        <v>69</v>
      </c>
    </row>
    <row r="295" spans="1:32" x14ac:dyDescent="0.35">
      <c r="A295" t="s">
        <v>82</v>
      </c>
      <c r="B295" t="s">
        <v>50</v>
      </c>
      <c r="D295" s="11">
        <v>7</v>
      </c>
      <c r="F295">
        <v>83.823529411764696</v>
      </c>
      <c r="G295" t="s">
        <v>83</v>
      </c>
      <c r="H295" t="s">
        <v>69</v>
      </c>
    </row>
    <row r="296" spans="1:32" x14ac:dyDescent="0.35">
      <c r="A296" t="s">
        <v>82</v>
      </c>
      <c r="B296" t="s">
        <v>50</v>
      </c>
      <c r="D296" s="11">
        <v>8</v>
      </c>
      <c r="F296">
        <v>89.322250639386198</v>
      </c>
      <c r="G296" t="s">
        <v>83</v>
      </c>
      <c r="H296" t="s">
        <v>69</v>
      </c>
    </row>
    <row r="297" spans="1:32" x14ac:dyDescent="0.35">
      <c r="A297" t="s">
        <v>82</v>
      </c>
      <c r="B297" t="s">
        <v>50</v>
      </c>
      <c r="D297" s="11">
        <v>9</v>
      </c>
      <c r="F297">
        <v>94.181585677749396</v>
      </c>
      <c r="G297" t="s">
        <v>83</v>
      </c>
      <c r="H297" t="s">
        <v>69</v>
      </c>
    </row>
    <row r="298" spans="1:32" x14ac:dyDescent="0.35">
      <c r="A298" t="s">
        <v>82</v>
      </c>
      <c r="B298" t="s">
        <v>50</v>
      </c>
      <c r="D298" s="11">
        <v>10</v>
      </c>
      <c r="F298">
        <v>98.976982097186706</v>
      </c>
      <c r="G298" t="s">
        <v>83</v>
      </c>
      <c r="H298" t="s">
        <v>69</v>
      </c>
    </row>
    <row r="299" spans="1:32" x14ac:dyDescent="0.35">
      <c r="A299" t="s">
        <v>84</v>
      </c>
      <c r="B299" t="s">
        <v>31</v>
      </c>
      <c r="D299" s="11">
        <v>0</v>
      </c>
      <c r="F299">
        <v>0</v>
      </c>
      <c r="G299" t="s">
        <v>83</v>
      </c>
      <c r="H299" t="s">
        <v>69</v>
      </c>
      <c r="J299" s="4">
        <v>1.5406000000000001E-10</v>
      </c>
      <c r="K299" s="4">
        <v>1</v>
      </c>
      <c r="L299" s="4">
        <v>3.2488000000000002E-10</v>
      </c>
      <c r="M299" s="4">
        <v>5.2056000000000001E-10</v>
      </c>
      <c r="N299" s="4">
        <v>2.7E-8</v>
      </c>
      <c r="O299">
        <v>6.4818509959752269E-11</v>
      </c>
      <c r="P299">
        <v>1.6023147008126077</v>
      </c>
      <c r="Q299">
        <v>4.7581117604711427E-29</v>
      </c>
      <c r="R299" t="s">
        <v>53</v>
      </c>
      <c r="S299">
        <v>1.0191463393722133</v>
      </c>
      <c r="T299">
        <v>216484.66605963136</v>
      </c>
      <c r="U299">
        <v>1.0305994700101315E-23</v>
      </c>
      <c r="V299">
        <v>75.465798044722703</v>
      </c>
      <c r="W299">
        <v>0.37983240763197279</v>
      </c>
      <c r="X299">
        <v>1.9772555811689976E-10</v>
      </c>
      <c r="Y299">
        <v>3.2283444188310023E-10</v>
      </c>
      <c r="Z299">
        <v>3.803188277388322E-10</v>
      </c>
      <c r="AA299">
        <v>3.803188277388322E-10</v>
      </c>
      <c r="AB299">
        <v>108.44354142386879</v>
      </c>
      <c r="AC299">
        <v>110.47905818239519</v>
      </c>
      <c r="AD299">
        <v>100</v>
      </c>
      <c r="AE299">
        <v>0</v>
      </c>
      <c r="AF299">
        <v>3.222</v>
      </c>
    </row>
    <row r="300" spans="1:32" x14ac:dyDescent="0.35">
      <c r="A300" t="s">
        <v>84</v>
      </c>
      <c r="B300" t="s">
        <v>31</v>
      </c>
      <c r="D300" s="11">
        <v>1</v>
      </c>
      <c r="F300">
        <v>1.6624040920716101</v>
      </c>
      <c r="G300" t="s">
        <v>83</v>
      </c>
      <c r="H300" t="s">
        <v>69</v>
      </c>
      <c r="J300" s="4">
        <v>1.5406000000000001E-10</v>
      </c>
      <c r="K300" s="4">
        <v>1</v>
      </c>
      <c r="L300" s="4">
        <v>3.2488000000000002E-10</v>
      </c>
      <c r="M300" s="4">
        <v>5.2056000000000001E-10</v>
      </c>
      <c r="N300" s="4">
        <v>2.7E-8</v>
      </c>
      <c r="O300">
        <v>6.4818509959752269E-11</v>
      </c>
      <c r="P300">
        <v>1.6023147008126077</v>
      </c>
      <c r="Q300">
        <v>4.7581117604711427E-29</v>
      </c>
      <c r="R300" t="s">
        <v>53</v>
      </c>
      <c r="S300">
        <v>1.0191463393722133</v>
      </c>
      <c r="T300">
        <v>216484.66605963136</v>
      </c>
      <c r="U300">
        <v>1.0305994700101315E-23</v>
      </c>
      <c r="V300">
        <v>75.465798044722703</v>
      </c>
      <c r="W300">
        <v>0.37983240763197279</v>
      </c>
      <c r="X300">
        <v>1.9772555811689976E-10</v>
      </c>
      <c r="Y300">
        <v>3.2283444188310023E-10</v>
      </c>
      <c r="Z300">
        <v>3.803188277388322E-10</v>
      </c>
      <c r="AA300">
        <v>3.803188277388322E-10</v>
      </c>
      <c r="AB300">
        <v>108.44354142386879</v>
      </c>
      <c r="AC300">
        <v>110.47905818239519</v>
      </c>
      <c r="AD300">
        <v>100</v>
      </c>
      <c r="AE300">
        <v>0</v>
      </c>
      <c r="AF300">
        <v>3.222</v>
      </c>
    </row>
    <row r="301" spans="1:32" x14ac:dyDescent="0.35">
      <c r="A301" t="s">
        <v>84</v>
      </c>
      <c r="B301" t="s">
        <v>31</v>
      </c>
      <c r="D301" s="11">
        <v>2</v>
      </c>
      <c r="F301">
        <v>10.869565217391299</v>
      </c>
      <c r="G301" t="s">
        <v>83</v>
      </c>
      <c r="H301" t="s">
        <v>69</v>
      </c>
      <c r="J301" s="4">
        <v>1.5406000000000001E-10</v>
      </c>
      <c r="K301" s="4">
        <v>1</v>
      </c>
      <c r="L301" s="4">
        <v>3.2488000000000002E-10</v>
      </c>
      <c r="M301" s="4">
        <v>5.2056000000000001E-10</v>
      </c>
      <c r="N301" s="4">
        <v>2.7E-8</v>
      </c>
      <c r="O301">
        <v>6.4818509959752269E-11</v>
      </c>
      <c r="P301">
        <v>1.6023147008126077</v>
      </c>
      <c r="Q301">
        <v>4.7581117604711427E-29</v>
      </c>
      <c r="R301" t="s">
        <v>53</v>
      </c>
      <c r="S301">
        <v>1.0191463393722133</v>
      </c>
      <c r="T301">
        <v>216484.66605963136</v>
      </c>
      <c r="U301">
        <v>1.0305994700101315E-23</v>
      </c>
      <c r="V301">
        <v>75.465798044722703</v>
      </c>
      <c r="W301">
        <v>0.37983240763197279</v>
      </c>
      <c r="X301">
        <v>1.9772555811689976E-10</v>
      </c>
      <c r="Y301">
        <v>3.2283444188310023E-10</v>
      </c>
      <c r="Z301">
        <v>3.803188277388322E-10</v>
      </c>
      <c r="AA301">
        <v>3.803188277388322E-10</v>
      </c>
      <c r="AB301">
        <v>108.44354142386879</v>
      </c>
      <c r="AC301">
        <v>110.47905818239519</v>
      </c>
      <c r="AD301">
        <v>100</v>
      </c>
      <c r="AE301">
        <v>0</v>
      </c>
      <c r="AF301">
        <v>3.222</v>
      </c>
    </row>
    <row r="302" spans="1:32" x14ac:dyDescent="0.35">
      <c r="A302" t="s">
        <v>84</v>
      </c>
      <c r="B302" t="s">
        <v>31</v>
      </c>
      <c r="D302" s="11">
        <v>3</v>
      </c>
      <c r="F302">
        <v>19.693094629156001</v>
      </c>
      <c r="G302" t="s">
        <v>83</v>
      </c>
      <c r="H302" t="s">
        <v>69</v>
      </c>
      <c r="J302" s="4">
        <v>1.5406000000000001E-10</v>
      </c>
      <c r="K302" s="4">
        <v>1</v>
      </c>
      <c r="L302" s="4">
        <v>3.2488000000000002E-10</v>
      </c>
      <c r="M302" s="4">
        <v>5.2056000000000001E-10</v>
      </c>
      <c r="N302" s="4">
        <v>2.7E-8</v>
      </c>
      <c r="O302">
        <v>6.4818509959752269E-11</v>
      </c>
      <c r="P302">
        <v>1.6023147008126077</v>
      </c>
      <c r="Q302">
        <v>4.7581117604711427E-29</v>
      </c>
      <c r="R302" t="s">
        <v>53</v>
      </c>
      <c r="S302">
        <v>1.0191463393722133</v>
      </c>
      <c r="T302">
        <v>216484.66605963136</v>
      </c>
      <c r="U302">
        <v>1.0305994700101315E-23</v>
      </c>
      <c r="V302">
        <v>75.465798044722703</v>
      </c>
      <c r="W302">
        <v>0.37983240763197279</v>
      </c>
      <c r="X302">
        <v>1.9772555811689976E-10</v>
      </c>
      <c r="Y302">
        <v>3.2283444188310023E-10</v>
      </c>
      <c r="Z302">
        <v>3.803188277388322E-10</v>
      </c>
      <c r="AA302">
        <v>3.803188277388322E-10</v>
      </c>
      <c r="AB302">
        <v>108.44354142386879</v>
      </c>
      <c r="AC302">
        <v>110.47905818239519</v>
      </c>
      <c r="AD302">
        <v>100</v>
      </c>
      <c r="AE302">
        <v>0</v>
      </c>
      <c r="AF302">
        <v>3.222</v>
      </c>
    </row>
    <row r="303" spans="1:32" x14ac:dyDescent="0.35">
      <c r="A303" t="s">
        <v>84</v>
      </c>
      <c r="B303" t="s">
        <v>31</v>
      </c>
      <c r="D303" s="11">
        <v>4</v>
      </c>
      <c r="F303">
        <v>26.534526854219902</v>
      </c>
      <c r="G303" t="s">
        <v>83</v>
      </c>
      <c r="H303" t="s">
        <v>69</v>
      </c>
      <c r="J303" s="4">
        <v>1.5406000000000001E-10</v>
      </c>
      <c r="K303" s="4">
        <v>1</v>
      </c>
      <c r="L303" s="4">
        <v>3.2488000000000002E-10</v>
      </c>
      <c r="M303" s="4">
        <v>5.2056000000000001E-10</v>
      </c>
      <c r="N303" s="4">
        <v>2.7E-8</v>
      </c>
      <c r="O303">
        <v>6.4818509959752269E-11</v>
      </c>
      <c r="P303">
        <v>1.6023147008126077</v>
      </c>
      <c r="Q303">
        <v>4.7581117604711427E-29</v>
      </c>
      <c r="R303" t="s">
        <v>53</v>
      </c>
      <c r="S303">
        <v>1.0191463393722133</v>
      </c>
      <c r="T303">
        <v>216484.66605963136</v>
      </c>
      <c r="U303">
        <v>1.0305994700101315E-23</v>
      </c>
      <c r="V303">
        <v>75.465798044722703</v>
      </c>
      <c r="W303">
        <v>0.37983240763197279</v>
      </c>
      <c r="X303">
        <v>1.9772555811689976E-10</v>
      </c>
      <c r="Y303">
        <v>3.2283444188310023E-10</v>
      </c>
      <c r="Z303">
        <v>3.803188277388322E-10</v>
      </c>
      <c r="AA303">
        <v>3.803188277388322E-10</v>
      </c>
      <c r="AB303">
        <v>108.44354142386879</v>
      </c>
      <c r="AC303">
        <v>110.47905818239519</v>
      </c>
      <c r="AD303">
        <v>100</v>
      </c>
      <c r="AE303">
        <v>0</v>
      </c>
      <c r="AF303">
        <v>3.222</v>
      </c>
    </row>
    <row r="304" spans="1:32" x14ac:dyDescent="0.35">
      <c r="A304" t="s">
        <v>84</v>
      </c>
      <c r="B304" t="s">
        <v>31</v>
      </c>
      <c r="D304" s="11">
        <v>5</v>
      </c>
      <c r="F304">
        <v>31.713554987212301</v>
      </c>
      <c r="G304" t="s">
        <v>83</v>
      </c>
      <c r="H304" t="s">
        <v>69</v>
      </c>
      <c r="J304" s="4">
        <v>1.5406000000000001E-10</v>
      </c>
      <c r="K304" s="4">
        <v>1</v>
      </c>
      <c r="L304" s="4">
        <v>3.2488000000000002E-10</v>
      </c>
      <c r="M304" s="4">
        <v>5.2056000000000001E-10</v>
      </c>
      <c r="N304" s="4">
        <v>2.7E-8</v>
      </c>
      <c r="O304">
        <v>6.4818509959752269E-11</v>
      </c>
      <c r="P304">
        <v>1.6023147008126077</v>
      </c>
      <c r="Q304">
        <v>4.7581117604711427E-29</v>
      </c>
      <c r="R304" t="s">
        <v>53</v>
      </c>
      <c r="S304">
        <v>1.0191463393722133</v>
      </c>
      <c r="T304">
        <v>216484.66605963136</v>
      </c>
      <c r="U304">
        <v>1.0305994700101315E-23</v>
      </c>
      <c r="V304">
        <v>75.465798044722703</v>
      </c>
      <c r="W304">
        <v>0.37983240763197279</v>
      </c>
      <c r="X304">
        <v>1.9772555811689976E-10</v>
      </c>
      <c r="Y304">
        <v>3.2283444188310023E-10</v>
      </c>
      <c r="Z304">
        <v>3.803188277388322E-10</v>
      </c>
      <c r="AA304">
        <v>3.803188277388322E-10</v>
      </c>
      <c r="AB304">
        <v>108.44354142386879</v>
      </c>
      <c r="AC304">
        <v>110.47905818239519</v>
      </c>
      <c r="AD304">
        <v>100</v>
      </c>
      <c r="AE304">
        <v>0</v>
      </c>
      <c r="AF304">
        <v>3.222</v>
      </c>
    </row>
    <row r="305" spans="1:32" x14ac:dyDescent="0.35">
      <c r="A305" t="s">
        <v>84</v>
      </c>
      <c r="B305" t="s">
        <v>31</v>
      </c>
      <c r="D305" s="11">
        <v>6</v>
      </c>
      <c r="F305">
        <v>35.549872122762203</v>
      </c>
      <c r="G305" t="s">
        <v>83</v>
      </c>
      <c r="H305" t="s">
        <v>69</v>
      </c>
      <c r="J305" s="4">
        <v>1.5406000000000001E-10</v>
      </c>
      <c r="K305" s="4">
        <v>1</v>
      </c>
      <c r="L305" s="4">
        <v>3.2488000000000002E-10</v>
      </c>
      <c r="M305" s="4">
        <v>5.2056000000000001E-10</v>
      </c>
      <c r="N305" s="4">
        <v>2.7E-8</v>
      </c>
      <c r="O305">
        <v>6.4818509959752269E-11</v>
      </c>
      <c r="P305">
        <v>1.6023147008126077</v>
      </c>
      <c r="Q305">
        <v>4.7581117604711427E-29</v>
      </c>
      <c r="R305" t="s">
        <v>53</v>
      </c>
      <c r="S305">
        <v>1.0191463393722133</v>
      </c>
      <c r="T305">
        <v>216484.66605963136</v>
      </c>
      <c r="U305">
        <v>1.0305994700101315E-23</v>
      </c>
      <c r="V305">
        <v>75.465798044722703</v>
      </c>
      <c r="W305">
        <v>0.37983240763197279</v>
      </c>
      <c r="X305">
        <v>1.9772555811689976E-10</v>
      </c>
      <c r="Y305">
        <v>3.2283444188310023E-10</v>
      </c>
      <c r="Z305">
        <v>3.803188277388322E-10</v>
      </c>
      <c r="AA305">
        <v>3.803188277388322E-10</v>
      </c>
      <c r="AB305">
        <v>108.44354142386879</v>
      </c>
      <c r="AC305">
        <v>110.47905818239519</v>
      </c>
      <c r="AD305">
        <v>100</v>
      </c>
      <c r="AE305">
        <v>0</v>
      </c>
      <c r="AF305">
        <v>3.222</v>
      </c>
    </row>
    <row r="306" spans="1:32" x14ac:dyDescent="0.35">
      <c r="A306" t="s">
        <v>84</v>
      </c>
      <c r="B306" t="s">
        <v>31</v>
      </c>
      <c r="D306" s="11">
        <v>7</v>
      </c>
      <c r="F306">
        <v>37.595907928388698</v>
      </c>
      <c r="G306" t="s">
        <v>83</v>
      </c>
      <c r="H306" t="s">
        <v>69</v>
      </c>
      <c r="J306" s="4">
        <v>1.5406000000000001E-10</v>
      </c>
      <c r="K306" s="4">
        <v>1</v>
      </c>
      <c r="L306" s="4">
        <v>3.2488000000000002E-10</v>
      </c>
      <c r="M306" s="4">
        <v>5.2056000000000001E-10</v>
      </c>
      <c r="N306" s="4">
        <v>2.7E-8</v>
      </c>
      <c r="O306">
        <v>6.4818509959752269E-11</v>
      </c>
      <c r="P306">
        <v>1.6023147008126077</v>
      </c>
      <c r="Q306">
        <v>4.7581117604711427E-29</v>
      </c>
      <c r="R306" t="s">
        <v>53</v>
      </c>
      <c r="S306">
        <v>1.0191463393722133</v>
      </c>
      <c r="T306">
        <v>216484.66605963136</v>
      </c>
      <c r="U306">
        <v>1.0305994700101315E-23</v>
      </c>
      <c r="V306">
        <v>75.465798044722703</v>
      </c>
      <c r="W306">
        <v>0.37983240763197279</v>
      </c>
      <c r="X306">
        <v>1.9772555811689976E-10</v>
      </c>
      <c r="Y306">
        <v>3.2283444188310023E-10</v>
      </c>
      <c r="Z306">
        <v>3.803188277388322E-10</v>
      </c>
      <c r="AA306">
        <v>3.803188277388322E-10</v>
      </c>
      <c r="AB306">
        <v>108.44354142386879</v>
      </c>
      <c r="AC306">
        <v>110.47905818239519</v>
      </c>
      <c r="AD306">
        <v>100</v>
      </c>
      <c r="AE306">
        <v>0</v>
      </c>
      <c r="AF306">
        <v>3.222</v>
      </c>
    </row>
    <row r="307" spans="1:32" x14ac:dyDescent="0.35">
      <c r="A307" t="s">
        <v>84</v>
      </c>
      <c r="B307" t="s">
        <v>31</v>
      </c>
      <c r="D307" s="11">
        <v>8</v>
      </c>
      <c r="F307">
        <v>40.345268542199499</v>
      </c>
      <c r="G307" t="s">
        <v>83</v>
      </c>
      <c r="H307" t="s">
        <v>69</v>
      </c>
      <c r="J307" s="4">
        <v>1.5406000000000001E-10</v>
      </c>
      <c r="K307" s="4">
        <v>1</v>
      </c>
      <c r="L307" s="4">
        <v>3.2488000000000002E-10</v>
      </c>
      <c r="M307" s="4">
        <v>5.2056000000000001E-10</v>
      </c>
      <c r="N307" s="4">
        <v>2.7E-8</v>
      </c>
      <c r="O307">
        <v>6.4818509959752269E-11</v>
      </c>
      <c r="P307">
        <v>1.6023147008126077</v>
      </c>
      <c r="Q307">
        <v>4.7581117604711427E-29</v>
      </c>
      <c r="R307" t="s">
        <v>53</v>
      </c>
      <c r="S307">
        <v>1.0191463393722133</v>
      </c>
      <c r="T307">
        <v>216484.66605963136</v>
      </c>
      <c r="U307">
        <v>1.0305994700101315E-23</v>
      </c>
      <c r="V307">
        <v>75.465798044722703</v>
      </c>
      <c r="W307">
        <v>0.37983240763197279</v>
      </c>
      <c r="X307">
        <v>1.9772555811689976E-10</v>
      </c>
      <c r="Y307">
        <v>3.2283444188310023E-10</v>
      </c>
      <c r="Z307">
        <v>3.803188277388322E-10</v>
      </c>
      <c r="AA307">
        <v>3.803188277388322E-10</v>
      </c>
      <c r="AB307">
        <v>108.44354142386879</v>
      </c>
      <c r="AC307">
        <v>110.47905818239519</v>
      </c>
      <c r="AD307">
        <v>100</v>
      </c>
      <c r="AE307">
        <v>0</v>
      </c>
      <c r="AF307">
        <v>3.222</v>
      </c>
    </row>
    <row r="308" spans="1:32" x14ac:dyDescent="0.35">
      <c r="A308" t="s">
        <v>84</v>
      </c>
      <c r="B308" t="s">
        <v>31</v>
      </c>
      <c r="D308" s="11">
        <v>9</v>
      </c>
      <c r="F308">
        <v>41.048593350383598</v>
      </c>
      <c r="G308" t="s">
        <v>83</v>
      </c>
      <c r="H308" t="s">
        <v>69</v>
      </c>
      <c r="J308" s="4">
        <v>1.5406000000000001E-10</v>
      </c>
      <c r="K308" s="4">
        <v>1</v>
      </c>
      <c r="L308" s="4">
        <v>3.2488000000000002E-10</v>
      </c>
      <c r="M308" s="4">
        <v>5.2056000000000001E-10</v>
      </c>
      <c r="N308" s="4">
        <v>2.7E-8</v>
      </c>
      <c r="O308">
        <v>6.4818509959752269E-11</v>
      </c>
      <c r="P308">
        <v>1.6023147008126077</v>
      </c>
      <c r="Q308">
        <v>4.7581117604711427E-29</v>
      </c>
      <c r="R308" t="s">
        <v>53</v>
      </c>
      <c r="S308">
        <v>1.0191463393722133</v>
      </c>
      <c r="T308">
        <v>216484.66605963136</v>
      </c>
      <c r="U308">
        <v>1.0305994700101315E-23</v>
      </c>
      <c r="V308">
        <v>75.465798044722703</v>
      </c>
      <c r="W308">
        <v>0.37983240763197279</v>
      </c>
      <c r="X308">
        <v>1.9772555811689976E-10</v>
      </c>
      <c r="Y308">
        <v>3.2283444188310023E-10</v>
      </c>
      <c r="Z308">
        <v>3.803188277388322E-10</v>
      </c>
      <c r="AA308">
        <v>3.803188277388322E-10</v>
      </c>
      <c r="AB308">
        <v>108.44354142386879</v>
      </c>
      <c r="AC308">
        <v>110.47905818239519</v>
      </c>
      <c r="AD308">
        <v>100</v>
      </c>
      <c r="AE308">
        <v>0</v>
      </c>
      <c r="AF308">
        <v>3.222</v>
      </c>
    </row>
    <row r="309" spans="1:32" x14ac:dyDescent="0.35">
      <c r="A309" t="s">
        <v>84</v>
      </c>
      <c r="B309" t="s">
        <v>31</v>
      </c>
      <c r="D309" s="11">
        <v>10</v>
      </c>
      <c r="F309">
        <v>39.130434782608702</v>
      </c>
      <c r="G309" t="s">
        <v>83</v>
      </c>
      <c r="H309" t="s">
        <v>69</v>
      </c>
      <c r="J309" s="4">
        <v>1.5406000000000001E-10</v>
      </c>
      <c r="K309" s="4">
        <v>1</v>
      </c>
      <c r="L309" s="4">
        <v>3.2488000000000002E-10</v>
      </c>
      <c r="M309" s="4">
        <v>5.2056000000000001E-10</v>
      </c>
      <c r="N309" s="4">
        <v>2.7E-8</v>
      </c>
      <c r="O309">
        <v>6.4818509959752269E-11</v>
      </c>
      <c r="P309">
        <v>1.6023147008126077</v>
      </c>
      <c r="Q309">
        <v>4.7581117604711427E-29</v>
      </c>
      <c r="R309" t="s">
        <v>53</v>
      </c>
      <c r="S309">
        <v>1.0191463393722133</v>
      </c>
      <c r="T309">
        <v>216484.66605963136</v>
      </c>
      <c r="U309">
        <v>1.0305994700101315E-23</v>
      </c>
      <c r="V309">
        <v>75.465798044722703</v>
      </c>
      <c r="W309">
        <v>0.37983240763197279</v>
      </c>
      <c r="X309">
        <v>1.9772555811689976E-10</v>
      </c>
      <c r="Y309">
        <v>3.2283444188310023E-10</v>
      </c>
      <c r="Z309">
        <v>3.803188277388322E-10</v>
      </c>
      <c r="AA309">
        <v>3.803188277388322E-10</v>
      </c>
      <c r="AB309">
        <v>108.44354142386879</v>
      </c>
      <c r="AC309">
        <v>110.47905818239519</v>
      </c>
      <c r="AD309">
        <v>100</v>
      </c>
      <c r="AE309">
        <v>0</v>
      </c>
      <c r="AF309">
        <v>3.222</v>
      </c>
    </row>
    <row r="310" spans="1:32" x14ac:dyDescent="0.35">
      <c r="A310" t="s">
        <v>85</v>
      </c>
      <c r="B310" t="s">
        <v>31</v>
      </c>
      <c r="D310" s="11">
        <v>0</v>
      </c>
      <c r="F310" s="9">
        <v>0</v>
      </c>
      <c r="G310" t="s">
        <v>83</v>
      </c>
      <c r="H310" t="s">
        <v>69</v>
      </c>
      <c r="J310" s="4">
        <v>1.5406000000000001E-10</v>
      </c>
      <c r="K310" s="4">
        <v>1</v>
      </c>
      <c r="L310" s="4">
        <v>3.2486E-10</v>
      </c>
      <c r="M310" s="4">
        <v>5.2050000000000001E-10</v>
      </c>
      <c r="N310" s="4">
        <v>2.3000000000000001E-8</v>
      </c>
      <c r="O310">
        <v>6.4818509959752269E-11</v>
      </c>
      <c r="P310">
        <v>1.6022286523425475</v>
      </c>
      <c r="Q310">
        <v>4.75697759367588E-29</v>
      </c>
      <c r="R310" t="s">
        <v>53</v>
      </c>
      <c r="S310">
        <v>1.0192010731226939</v>
      </c>
      <c r="T310">
        <v>133851.3909139476</v>
      </c>
      <c r="U310">
        <v>1.0305994700101315E-23</v>
      </c>
      <c r="V310">
        <v>75.469850972158554</v>
      </c>
      <c r="W310">
        <v>0.37984635343180634</v>
      </c>
      <c r="X310">
        <v>1.977100269612552E-10</v>
      </c>
      <c r="Y310">
        <v>3.2278997303874476E-10</v>
      </c>
      <c r="Z310">
        <v>3.8029366857866599E-10</v>
      </c>
      <c r="AA310">
        <v>3.8029366857866599E-10</v>
      </c>
      <c r="AB310">
        <v>108.44062243218264</v>
      </c>
      <c r="AC310">
        <v>110.4818634644936</v>
      </c>
      <c r="AD310">
        <v>99</v>
      </c>
      <c r="AE310">
        <v>1</v>
      </c>
      <c r="AF310">
        <v>3.2069999999999999</v>
      </c>
    </row>
    <row r="311" spans="1:32" x14ac:dyDescent="0.35">
      <c r="A311" t="s">
        <v>85</v>
      </c>
      <c r="B311" t="s">
        <v>31</v>
      </c>
      <c r="D311" s="11">
        <v>1</v>
      </c>
      <c r="F311" s="9">
        <v>2.3017902800000001</v>
      </c>
      <c r="G311" t="s">
        <v>83</v>
      </c>
      <c r="H311" t="s">
        <v>69</v>
      </c>
      <c r="J311" s="4">
        <v>1.5406000000000001E-10</v>
      </c>
      <c r="K311" s="4">
        <v>1</v>
      </c>
      <c r="L311" s="4">
        <v>3.2486E-10</v>
      </c>
      <c r="M311" s="4">
        <v>5.2050000000000001E-10</v>
      </c>
      <c r="N311" s="4">
        <v>2.3000000000000001E-8</v>
      </c>
      <c r="O311">
        <v>6.4818509959752269E-11</v>
      </c>
      <c r="P311">
        <v>1.6022286523425475</v>
      </c>
      <c r="Q311">
        <v>4.75697759367588E-29</v>
      </c>
      <c r="R311" t="s">
        <v>53</v>
      </c>
      <c r="S311">
        <v>1.0192010731226939</v>
      </c>
      <c r="T311">
        <v>133851.3909139476</v>
      </c>
      <c r="U311">
        <v>1.0305994700101315E-23</v>
      </c>
      <c r="V311">
        <v>75.469850972158554</v>
      </c>
      <c r="W311">
        <v>0.37984635343180634</v>
      </c>
      <c r="X311">
        <v>1.977100269612552E-10</v>
      </c>
      <c r="Y311">
        <v>3.2278997303874476E-10</v>
      </c>
      <c r="Z311">
        <v>3.8029366857866599E-10</v>
      </c>
      <c r="AA311">
        <v>3.8029366857866599E-10</v>
      </c>
      <c r="AB311">
        <v>108.44062243218264</v>
      </c>
      <c r="AC311">
        <v>110.4818634644936</v>
      </c>
      <c r="AD311">
        <v>99</v>
      </c>
      <c r="AE311">
        <v>1</v>
      </c>
      <c r="AF311">
        <v>3.2069999999999999</v>
      </c>
    </row>
    <row r="312" spans="1:32" x14ac:dyDescent="0.35">
      <c r="A312" t="s">
        <v>85</v>
      </c>
      <c r="B312" t="s">
        <v>31</v>
      </c>
      <c r="D312" s="11">
        <v>2</v>
      </c>
      <c r="F312" s="9">
        <v>7.8644501299999998</v>
      </c>
      <c r="G312" t="s">
        <v>83</v>
      </c>
      <c r="H312" t="s">
        <v>69</v>
      </c>
      <c r="J312" s="4">
        <v>1.5406000000000001E-10</v>
      </c>
      <c r="K312" s="4">
        <v>1</v>
      </c>
      <c r="L312" s="4">
        <v>3.2486E-10</v>
      </c>
      <c r="M312" s="4">
        <v>5.2050000000000001E-10</v>
      </c>
      <c r="N312" s="4">
        <v>2.3000000000000001E-8</v>
      </c>
      <c r="O312">
        <v>6.4818509959752269E-11</v>
      </c>
      <c r="P312">
        <v>1.6022286523425475</v>
      </c>
      <c r="Q312">
        <v>4.75697759367588E-29</v>
      </c>
      <c r="R312" t="s">
        <v>53</v>
      </c>
      <c r="S312">
        <v>1.0192010731226939</v>
      </c>
      <c r="T312">
        <v>133851.3909139476</v>
      </c>
      <c r="U312">
        <v>1.0305994700101315E-23</v>
      </c>
      <c r="V312">
        <v>75.469850972158554</v>
      </c>
      <c r="W312">
        <v>0.37984635343180634</v>
      </c>
      <c r="X312">
        <v>1.977100269612552E-10</v>
      </c>
      <c r="Y312">
        <v>3.2278997303874476E-10</v>
      </c>
      <c r="Z312">
        <v>3.8029366857866599E-10</v>
      </c>
      <c r="AA312">
        <v>3.8029366857866599E-10</v>
      </c>
      <c r="AB312">
        <v>108.44062243218264</v>
      </c>
      <c r="AC312">
        <v>110.4818634644936</v>
      </c>
      <c r="AD312">
        <v>99</v>
      </c>
      <c r="AE312">
        <v>1</v>
      </c>
      <c r="AF312">
        <v>3.2069999999999999</v>
      </c>
    </row>
    <row r="313" spans="1:32" x14ac:dyDescent="0.35">
      <c r="A313" t="s">
        <v>85</v>
      </c>
      <c r="B313" t="s">
        <v>31</v>
      </c>
      <c r="D313" s="11">
        <v>3</v>
      </c>
      <c r="F313" s="9">
        <v>17.263427100000001</v>
      </c>
      <c r="G313" t="s">
        <v>83</v>
      </c>
      <c r="H313" t="s">
        <v>69</v>
      </c>
      <c r="J313" s="4">
        <v>1.5406000000000001E-10</v>
      </c>
      <c r="K313" s="4">
        <v>1</v>
      </c>
      <c r="L313" s="4">
        <v>3.2486E-10</v>
      </c>
      <c r="M313" s="4">
        <v>5.2050000000000001E-10</v>
      </c>
      <c r="N313" s="4">
        <v>2.3000000000000001E-8</v>
      </c>
      <c r="O313">
        <v>6.4818509959752269E-11</v>
      </c>
      <c r="P313">
        <v>1.6022286523425475</v>
      </c>
      <c r="Q313">
        <v>4.75697759367588E-29</v>
      </c>
      <c r="R313" t="s">
        <v>53</v>
      </c>
      <c r="S313">
        <v>1.0192010731226939</v>
      </c>
      <c r="T313">
        <v>133851.3909139476</v>
      </c>
      <c r="U313">
        <v>1.0305994700101315E-23</v>
      </c>
      <c r="V313">
        <v>75.469850972158554</v>
      </c>
      <c r="W313">
        <v>0.37984635343180634</v>
      </c>
      <c r="X313">
        <v>1.977100269612552E-10</v>
      </c>
      <c r="Y313">
        <v>3.2278997303874476E-10</v>
      </c>
      <c r="Z313">
        <v>3.8029366857866599E-10</v>
      </c>
      <c r="AA313">
        <v>3.8029366857866599E-10</v>
      </c>
      <c r="AB313">
        <v>108.44062243218264</v>
      </c>
      <c r="AC313">
        <v>110.4818634644936</v>
      </c>
      <c r="AD313">
        <v>99</v>
      </c>
      <c r="AE313">
        <v>1</v>
      </c>
      <c r="AF313">
        <v>3.2069999999999999</v>
      </c>
    </row>
    <row r="314" spans="1:32" x14ac:dyDescent="0.35">
      <c r="A314" t="s">
        <v>85</v>
      </c>
      <c r="B314" t="s">
        <v>31</v>
      </c>
      <c r="D314" s="11">
        <v>4</v>
      </c>
      <c r="F314" s="9">
        <v>24.616368300000001</v>
      </c>
      <c r="G314" t="s">
        <v>83</v>
      </c>
      <c r="H314" t="s">
        <v>69</v>
      </c>
      <c r="J314" s="4">
        <v>1.5406000000000001E-10</v>
      </c>
      <c r="K314" s="4">
        <v>1</v>
      </c>
      <c r="L314" s="4">
        <v>3.2486E-10</v>
      </c>
      <c r="M314" s="4">
        <v>5.2050000000000001E-10</v>
      </c>
      <c r="N314" s="4">
        <v>2.3000000000000001E-8</v>
      </c>
      <c r="O314">
        <v>6.4818509959752269E-11</v>
      </c>
      <c r="P314">
        <v>1.6022286523425475</v>
      </c>
      <c r="Q314">
        <v>4.75697759367588E-29</v>
      </c>
      <c r="R314" t="s">
        <v>53</v>
      </c>
      <c r="S314">
        <v>1.0192010731226939</v>
      </c>
      <c r="T314">
        <v>133851.3909139476</v>
      </c>
      <c r="U314">
        <v>1.0305994700101315E-23</v>
      </c>
      <c r="V314">
        <v>75.469850972158554</v>
      </c>
      <c r="W314">
        <v>0.37984635343180634</v>
      </c>
      <c r="X314">
        <v>1.977100269612552E-10</v>
      </c>
      <c r="Y314">
        <v>3.2278997303874476E-10</v>
      </c>
      <c r="Z314">
        <v>3.8029366857866599E-10</v>
      </c>
      <c r="AA314">
        <v>3.8029366857866599E-10</v>
      </c>
      <c r="AB314">
        <v>108.44062243218264</v>
      </c>
      <c r="AC314">
        <v>110.4818634644936</v>
      </c>
      <c r="AD314">
        <v>99</v>
      </c>
      <c r="AE314">
        <v>1</v>
      </c>
      <c r="AF314">
        <v>3.2069999999999999</v>
      </c>
    </row>
    <row r="315" spans="1:32" x14ac:dyDescent="0.35">
      <c r="A315" t="s">
        <v>85</v>
      </c>
      <c r="B315" t="s">
        <v>31</v>
      </c>
      <c r="D315" s="11">
        <v>5</v>
      </c>
      <c r="F315" s="9">
        <v>35.102301799999999</v>
      </c>
      <c r="G315" t="s">
        <v>83</v>
      </c>
      <c r="H315" t="s">
        <v>69</v>
      </c>
      <c r="J315" s="4">
        <v>1.5406000000000001E-10</v>
      </c>
      <c r="K315" s="4">
        <v>1</v>
      </c>
      <c r="L315" s="4">
        <v>3.2486E-10</v>
      </c>
      <c r="M315" s="4">
        <v>5.2050000000000001E-10</v>
      </c>
      <c r="N315" s="4">
        <v>2.3000000000000001E-8</v>
      </c>
      <c r="O315">
        <v>6.4818509959752269E-11</v>
      </c>
      <c r="P315">
        <v>1.6022286523425475</v>
      </c>
      <c r="Q315">
        <v>4.75697759367588E-29</v>
      </c>
      <c r="R315" t="s">
        <v>53</v>
      </c>
      <c r="S315">
        <v>1.0192010731226939</v>
      </c>
      <c r="T315">
        <v>133851.3909139476</v>
      </c>
      <c r="U315">
        <v>1.0305994700101315E-23</v>
      </c>
      <c r="V315">
        <v>75.469850972158554</v>
      </c>
      <c r="W315">
        <v>0.37984635343180634</v>
      </c>
      <c r="X315">
        <v>1.977100269612552E-10</v>
      </c>
      <c r="Y315">
        <v>3.2278997303874476E-10</v>
      </c>
      <c r="Z315">
        <v>3.8029366857866599E-10</v>
      </c>
      <c r="AA315">
        <v>3.8029366857866599E-10</v>
      </c>
      <c r="AB315">
        <v>108.44062243218264</v>
      </c>
      <c r="AC315">
        <v>110.4818634644936</v>
      </c>
      <c r="AD315">
        <v>99</v>
      </c>
      <c r="AE315">
        <v>1</v>
      </c>
      <c r="AF315">
        <v>3.2069999999999999</v>
      </c>
    </row>
    <row r="316" spans="1:32" x14ac:dyDescent="0.35">
      <c r="A316" t="s">
        <v>85</v>
      </c>
      <c r="B316" t="s">
        <v>31</v>
      </c>
      <c r="D316" s="11">
        <v>6</v>
      </c>
      <c r="F316" s="9">
        <v>46.419437299999998</v>
      </c>
      <c r="G316" t="s">
        <v>83</v>
      </c>
      <c r="H316" t="s">
        <v>69</v>
      </c>
      <c r="J316" s="4">
        <v>1.5406000000000001E-10</v>
      </c>
      <c r="K316" s="4">
        <v>1</v>
      </c>
      <c r="L316" s="4">
        <v>3.2486E-10</v>
      </c>
      <c r="M316" s="4">
        <v>5.2050000000000001E-10</v>
      </c>
      <c r="N316" s="4">
        <v>2.3000000000000001E-8</v>
      </c>
      <c r="O316">
        <v>6.4818509959752269E-11</v>
      </c>
      <c r="P316">
        <v>1.6022286523425475</v>
      </c>
      <c r="Q316">
        <v>4.75697759367588E-29</v>
      </c>
      <c r="R316" t="s">
        <v>53</v>
      </c>
      <c r="S316">
        <v>1.0192010731226939</v>
      </c>
      <c r="T316">
        <v>133851.3909139476</v>
      </c>
      <c r="U316">
        <v>1.0305994700101315E-23</v>
      </c>
      <c r="V316">
        <v>75.469850972158554</v>
      </c>
      <c r="W316">
        <v>0.37984635343180634</v>
      </c>
      <c r="X316">
        <v>1.977100269612552E-10</v>
      </c>
      <c r="Y316">
        <v>3.2278997303874476E-10</v>
      </c>
      <c r="Z316">
        <v>3.8029366857866599E-10</v>
      </c>
      <c r="AA316">
        <v>3.8029366857866599E-10</v>
      </c>
      <c r="AB316">
        <v>108.44062243218264</v>
      </c>
      <c r="AC316">
        <v>110.4818634644936</v>
      </c>
      <c r="AD316">
        <v>99</v>
      </c>
      <c r="AE316">
        <v>1</v>
      </c>
      <c r="AF316">
        <v>3.2069999999999999</v>
      </c>
    </row>
    <row r="317" spans="1:32" x14ac:dyDescent="0.35">
      <c r="A317" t="s">
        <v>85</v>
      </c>
      <c r="B317" t="s">
        <v>31</v>
      </c>
      <c r="D317" s="11">
        <v>7</v>
      </c>
      <c r="F317" s="9">
        <v>56.9053708</v>
      </c>
      <c r="G317" t="s">
        <v>83</v>
      </c>
      <c r="H317" t="s">
        <v>69</v>
      </c>
      <c r="J317" s="4">
        <v>1.5406000000000001E-10</v>
      </c>
      <c r="K317" s="4">
        <v>1</v>
      </c>
      <c r="L317" s="4">
        <v>3.2486E-10</v>
      </c>
      <c r="M317" s="4">
        <v>5.2050000000000001E-10</v>
      </c>
      <c r="N317" s="4">
        <v>2.3000000000000001E-8</v>
      </c>
      <c r="O317">
        <v>6.4818509959752269E-11</v>
      </c>
      <c r="P317">
        <v>1.6022286523425475</v>
      </c>
      <c r="Q317">
        <v>4.75697759367588E-29</v>
      </c>
      <c r="R317" t="s">
        <v>53</v>
      </c>
      <c r="S317">
        <v>1.0192010731226939</v>
      </c>
      <c r="T317">
        <v>133851.3909139476</v>
      </c>
      <c r="U317">
        <v>1.0305994700101315E-23</v>
      </c>
      <c r="V317">
        <v>75.469850972158554</v>
      </c>
      <c r="W317">
        <v>0.37984635343180634</v>
      </c>
      <c r="X317">
        <v>1.977100269612552E-10</v>
      </c>
      <c r="Y317">
        <v>3.2278997303874476E-10</v>
      </c>
      <c r="Z317">
        <v>3.8029366857866599E-10</v>
      </c>
      <c r="AA317">
        <v>3.8029366857866599E-10</v>
      </c>
      <c r="AB317">
        <v>108.44062243218264</v>
      </c>
      <c r="AC317">
        <v>110.4818634644936</v>
      </c>
      <c r="AD317">
        <v>99</v>
      </c>
      <c r="AE317">
        <v>1</v>
      </c>
      <c r="AF317">
        <v>3.2069999999999999</v>
      </c>
    </row>
    <row r="318" spans="1:32" x14ac:dyDescent="0.35">
      <c r="A318" t="s">
        <v>85</v>
      </c>
      <c r="B318" t="s">
        <v>31</v>
      </c>
      <c r="D318" s="11">
        <v>8</v>
      </c>
      <c r="F318" s="9">
        <v>61.572890000000001</v>
      </c>
      <c r="G318" t="s">
        <v>83</v>
      </c>
      <c r="H318" t="s">
        <v>69</v>
      </c>
      <c r="J318" s="4">
        <v>1.5406000000000001E-10</v>
      </c>
      <c r="K318" s="4">
        <v>1</v>
      </c>
      <c r="L318" s="4">
        <v>3.2486E-10</v>
      </c>
      <c r="M318" s="4">
        <v>5.2050000000000001E-10</v>
      </c>
      <c r="N318" s="4">
        <v>2.3000000000000001E-8</v>
      </c>
      <c r="O318">
        <v>6.4818509959752269E-11</v>
      </c>
      <c r="P318">
        <v>1.6022286523425475</v>
      </c>
      <c r="Q318">
        <v>4.75697759367588E-29</v>
      </c>
      <c r="R318" t="s">
        <v>53</v>
      </c>
      <c r="S318">
        <v>1.0192010731226939</v>
      </c>
      <c r="T318">
        <v>133851.3909139476</v>
      </c>
      <c r="U318">
        <v>1.0305994700101315E-23</v>
      </c>
      <c r="V318">
        <v>75.469850972158554</v>
      </c>
      <c r="W318">
        <v>0.37984635343180634</v>
      </c>
      <c r="X318">
        <v>1.977100269612552E-10</v>
      </c>
      <c r="Y318">
        <v>3.2278997303874476E-10</v>
      </c>
      <c r="Z318">
        <v>3.8029366857866599E-10</v>
      </c>
      <c r="AA318">
        <v>3.8029366857866599E-10</v>
      </c>
      <c r="AB318">
        <v>108.44062243218264</v>
      </c>
      <c r="AC318">
        <v>110.4818634644936</v>
      </c>
      <c r="AD318">
        <v>99</v>
      </c>
      <c r="AE318">
        <v>1</v>
      </c>
      <c r="AF318">
        <v>3.2069999999999999</v>
      </c>
    </row>
    <row r="319" spans="1:32" x14ac:dyDescent="0.35">
      <c r="A319" t="s">
        <v>85</v>
      </c>
      <c r="B319" t="s">
        <v>31</v>
      </c>
      <c r="D319" s="11">
        <v>9</v>
      </c>
      <c r="F319" s="9">
        <v>63.491048599999999</v>
      </c>
      <c r="G319" t="s">
        <v>83</v>
      </c>
      <c r="H319" t="s">
        <v>69</v>
      </c>
      <c r="J319" s="4">
        <v>1.5406000000000001E-10</v>
      </c>
      <c r="K319" s="4">
        <v>1</v>
      </c>
      <c r="L319" s="4">
        <v>3.2486E-10</v>
      </c>
      <c r="M319" s="4">
        <v>5.2050000000000001E-10</v>
      </c>
      <c r="N319" s="4">
        <v>2.3000000000000001E-8</v>
      </c>
      <c r="O319">
        <v>6.4818509959752269E-11</v>
      </c>
      <c r="P319">
        <v>1.6022286523425475</v>
      </c>
      <c r="Q319">
        <v>4.75697759367588E-29</v>
      </c>
      <c r="R319" t="s">
        <v>53</v>
      </c>
      <c r="S319">
        <v>1.0192010731226939</v>
      </c>
      <c r="T319">
        <v>133851.3909139476</v>
      </c>
      <c r="U319">
        <v>1.0305994700101315E-23</v>
      </c>
      <c r="V319">
        <v>75.469850972158554</v>
      </c>
      <c r="W319">
        <v>0.37984635343180634</v>
      </c>
      <c r="X319">
        <v>1.977100269612552E-10</v>
      </c>
      <c r="Y319">
        <v>3.2278997303874476E-10</v>
      </c>
      <c r="Z319">
        <v>3.8029366857866599E-10</v>
      </c>
      <c r="AA319">
        <v>3.8029366857866599E-10</v>
      </c>
      <c r="AB319">
        <v>108.44062243218264</v>
      </c>
      <c r="AC319">
        <v>110.4818634644936</v>
      </c>
      <c r="AD319">
        <v>99</v>
      </c>
      <c r="AE319">
        <v>1</v>
      </c>
      <c r="AF319">
        <v>3.2069999999999999</v>
      </c>
    </row>
    <row r="320" spans="1:32" x14ac:dyDescent="0.35">
      <c r="A320" t="s">
        <v>85</v>
      </c>
      <c r="B320" t="s">
        <v>31</v>
      </c>
      <c r="D320" s="11">
        <v>10</v>
      </c>
      <c r="F320" s="9">
        <v>64.961636799999994</v>
      </c>
      <c r="G320" t="s">
        <v>83</v>
      </c>
      <c r="H320" t="s">
        <v>69</v>
      </c>
      <c r="J320" s="4">
        <v>1.5406000000000001E-10</v>
      </c>
      <c r="K320" s="4">
        <v>1</v>
      </c>
      <c r="L320" s="4">
        <v>3.2486E-10</v>
      </c>
      <c r="M320" s="4">
        <v>5.2050000000000001E-10</v>
      </c>
      <c r="N320" s="4">
        <v>2.3000000000000001E-8</v>
      </c>
      <c r="O320">
        <v>6.4818509959752269E-11</v>
      </c>
      <c r="P320">
        <v>1.6022286523425475</v>
      </c>
      <c r="Q320">
        <v>4.75697759367588E-29</v>
      </c>
      <c r="R320" t="s">
        <v>53</v>
      </c>
      <c r="S320">
        <v>1.0192010731226939</v>
      </c>
      <c r="T320">
        <v>133851.3909139476</v>
      </c>
      <c r="U320">
        <v>1.0305994700101315E-23</v>
      </c>
      <c r="V320">
        <v>75.469850972158554</v>
      </c>
      <c r="W320">
        <v>0.37984635343180634</v>
      </c>
      <c r="X320">
        <v>1.977100269612552E-10</v>
      </c>
      <c r="Y320">
        <v>3.2278997303874476E-10</v>
      </c>
      <c r="Z320">
        <v>3.8029366857866599E-10</v>
      </c>
      <c r="AA320">
        <v>3.8029366857866599E-10</v>
      </c>
      <c r="AB320">
        <v>108.44062243218264</v>
      </c>
      <c r="AC320">
        <v>110.4818634644936</v>
      </c>
      <c r="AD320">
        <v>99</v>
      </c>
      <c r="AE320">
        <v>1</v>
      </c>
      <c r="AF320">
        <v>3.2069999999999999</v>
      </c>
    </row>
    <row r="321" spans="1:32" x14ac:dyDescent="0.35">
      <c r="A321" t="s">
        <v>86</v>
      </c>
      <c r="B321" t="s">
        <v>31</v>
      </c>
      <c r="D321" s="11">
        <v>0</v>
      </c>
      <c r="F321">
        <v>0</v>
      </c>
      <c r="G321" t="s">
        <v>83</v>
      </c>
      <c r="H321" t="s">
        <v>69</v>
      </c>
      <c r="J321" s="4">
        <v>1.5406000000000001E-10</v>
      </c>
      <c r="K321" s="4">
        <v>1</v>
      </c>
      <c r="L321" s="4">
        <v>3.2453000000000002E-10</v>
      </c>
      <c r="M321" s="4">
        <v>5.1915999999999999E-10</v>
      </c>
      <c r="N321" s="4">
        <v>6.0000000000000008E-9</v>
      </c>
      <c r="O321">
        <v>6.4818509959752269E-11</v>
      </c>
      <c r="P321">
        <v>1.6090742864226608</v>
      </c>
      <c r="Q321">
        <v>4.6813353586706088E-29</v>
      </c>
      <c r="R321" t="s">
        <v>53</v>
      </c>
      <c r="S321">
        <v>1.0207937260516022</v>
      </c>
      <c r="T321">
        <v>2387.2363683122562</v>
      </c>
      <c r="U321">
        <v>1.1309733552923258E-25</v>
      </c>
      <c r="V321">
        <v>75.587783814229496</v>
      </c>
      <c r="W321">
        <v>0.38025247889328923</v>
      </c>
      <c r="X321">
        <v>1.9741187694224003E-10</v>
      </c>
      <c r="Y321">
        <v>3.2278997303874476E-10</v>
      </c>
      <c r="Z321">
        <v>3.7985677571666155E-10</v>
      </c>
      <c r="AA321">
        <v>3.7985677571666155E-10</v>
      </c>
      <c r="AB321">
        <v>108.44062243218264</v>
      </c>
      <c r="AC321">
        <v>110.56330263784265</v>
      </c>
      <c r="AD321">
        <v>95</v>
      </c>
      <c r="AE321">
        <v>5</v>
      </c>
      <c r="AF321">
        <v>3.2360000000000002</v>
      </c>
    </row>
    <row r="322" spans="1:32" x14ac:dyDescent="0.35">
      <c r="A322" t="s">
        <v>86</v>
      </c>
      <c r="B322" t="s">
        <v>31</v>
      </c>
      <c r="D322" s="11">
        <v>1</v>
      </c>
      <c r="F322">
        <v>2.4936061381074199</v>
      </c>
      <c r="G322" t="s">
        <v>83</v>
      </c>
      <c r="H322" t="s">
        <v>69</v>
      </c>
      <c r="J322" s="4">
        <v>1.5406000000000001E-10</v>
      </c>
      <c r="K322" s="4">
        <v>1</v>
      </c>
      <c r="L322" s="4">
        <v>3.2453000000000002E-10</v>
      </c>
      <c r="M322" s="4">
        <v>5.1915999999999999E-10</v>
      </c>
      <c r="N322" s="4">
        <v>6.0000000000000008E-9</v>
      </c>
      <c r="O322">
        <v>6.4818509959752269E-11</v>
      </c>
      <c r="P322">
        <v>1.6090742864226608</v>
      </c>
      <c r="Q322">
        <v>4.6813353586706088E-29</v>
      </c>
      <c r="R322" t="s">
        <v>53</v>
      </c>
      <c r="S322">
        <v>1.0207937260516022</v>
      </c>
      <c r="T322">
        <v>2387.2363683122562</v>
      </c>
      <c r="U322">
        <v>1.1309733552923258E-25</v>
      </c>
      <c r="V322">
        <v>75.587783814229496</v>
      </c>
      <c r="W322">
        <v>0.38025247889328923</v>
      </c>
      <c r="X322">
        <v>1.9741187694224003E-10</v>
      </c>
      <c r="Y322">
        <v>3.2278997303874476E-10</v>
      </c>
      <c r="Z322">
        <v>3.7985677571666155E-10</v>
      </c>
      <c r="AA322">
        <v>3.7985677571666155E-10</v>
      </c>
      <c r="AB322">
        <v>108.44062243218264</v>
      </c>
      <c r="AC322">
        <v>110.56330263784265</v>
      </c>
      <c r="AD322">
        <v>95</v>
      </c>
      <c r="AE322">
        <v>5</v>
      </c>
      <c r="AF322">
        <v>3.2360000000000002</v>
      </c>
    </row>
    <row r="323" spans="1:32" x14ac:dyDescent="0.35">
      <c r="A323" t="s">
        <v>86</v>
      </c>
      <c r="B323" t="s">
        <v>31</v>
      </c>
      <c r="D323" s="11">
        <v>2</v>
      </c>
      <c r="F323">
        <v>7.9283887468030496</v>
      </c>
      <c r="G323" t="s">
        <v>83</v>
      </c>
      <c r="H323" t="s">
        <v>69</v>
      </c>
      <c r="J323" s="4">
        <v>1.5406000000000001E-10</v>
      </c>
      <c r="K323" s="4">
        <v>1</v>
      </c>
      <c r="L323" s="4">
        <v>3.2453000000000002E-10</v>
      </c>
      <c r="M323" s="4">
        <v>5.1915999999999999E-10</v>
      </c>
      <c r="N323" s="4">
        <v>6.0000000000000008E-9</v>
      </c>
      <c r="O323">
        <v>6.4818509959752269E-11</v>
      </c>
      <c r="P323">
        <v>1.6090742864226608</v>
      </c>
      <c r="Q323">
        <v>4.6813353586706088E-29</v>
      </c>
      <c r="R323" t="s">
        <v>53</v>
      </c>
      <c r="S323">
        <v>1.0207937260516022</v>
      </c>
      <c r="T323">
        <v>2387.2363683122562</v>
      </c>
      <c r="U323">
        <v>1.1309733552923258E-25</v>
      </c>
      <c r="V323">
        <v>75.587783814229496</v>
      </c>
      <c r="W323">
        <v>0.38025247889328923</v>
      </c>
      <c r="X323">
        <v>1.9741187694224003E-10</v>
      </c>
      <c r="Y323">
        <v>3.2278997303874476E-10</v>
      </c>
      <c r="Z323">
        <v>3.7985677571666155E-10</v>
      </c>
      <c r="AA323">
        <v>3.7985677571666155E-10</v>
      </c>
      <c r="AB323">
        <v>108.44062243218264</v>
      </c>
      <c r="AC323">
        <v>110.56330263784265</v>
      </c>
      <c r="AD323">
        <v>95</v>
      </c>
      <c r="AE323">
        <v>5</v>
      </c>
      <c r="AF323">
        <v>3.2360000000000002</v>
      </c>
    </row>
    <row r="324" spans="1:32" x14ac:dyDescent="0.35">
      <c r="A324" t="s">
        <v>86</v>
      </c>
      <c r="B324" t="s">
        <v>31</v>
      </c>
      <c r="D324" s="11">
        <v>3</v>
      </c>
      <c r="F324">
        <v>20.076726342711002</v>
      </c>
      <c r="G324" t="s">
        <v>83</v>
      </c>
      <c r="H324" t="s">
        <v>69</v>
      </c>
      <c r="J324" s="4">
        <v>1.5406000000000001E-10</v>
      </c>
      <c r="K324" s="4">
        <v>1</v>
      </c>
      <c r="L324" s="4">
        <v>3.2453000000000002E-10</v>
      </c>
      <c r="M324" s="4">
        <v>5.1915999999999999E-10</v>
      </c>
      <c r="N324" s="4">
        <v>6.0000000000000008E-9</v>
      </c>
      <c r="O324">
        <v>6.4818509959752269E-11</v>
      </c>
      <c r="P324">
        <v>1.6090742864226608</v>
      </c>
      <c r="Q324">
        <v>4.6813353586706088E-29</v>
      </c>
      <c r="R324" t="s">
        <v>53</v>
      </c>
      <c r="S324">
        <v>1.0207937260516022</v>
      </c>
      <c r="T324">
        <v>2387.2363683122562</v>
      </c>
      <c r="U324">
        <v>1.1309733552923258E-25</v>
      </c>
      <c r="V324">
        <v>75.587783814229496</v>
      </c>
      <c r="W324">
        <v>0.38025247889328923</v>
      </c>
      <c r="X324">
        <v>1.9741187694224003E-10</v>
      </c>
      <c r="Y324">
        <v>3.2278997303874476E-10</v>
      </c>
      <c r="Z324">
        <v>3.7985677571666155E-10</v>
      </c>
      <c r="AA324">
        <v>3.7985677571666155E-10</v>
      </c>
      <c r="AB324">
        <v>108.44062243218264</v>
      </c>
      <c r="AC324">
        <v>110.56330263784265</v>
      </c>
      <c r="AD324">
        <v>95</v>
      </c>
      <c r="AE324">
        <v>5</v>
      </c>
      <c r="AF324">
        <v>3.2360000000000002</v>
      </c>
    </row>
    <row r="325" spans="1:32" x14ac:dyDescent="0.35">
      <c r="A325" t="s">
        <v>86</v>
      </c>
      <c r="B325" t="s">
        <v>31</v>
      </c>
      <c r="D325" s="11">
        <v>4</v>
      </c>
      <c r="F325">
        <v>26.534526854219902</v>
      </c>
      <c r="G325" t="s">
        <v>83</v>
      </c>
      <c r="H325" t="s">
        <v>69</v>
      </c>
      <c r="J325" s="4">
        <v>1.5406000000000001E-10</v>
      </c>
      <c r="K325" s="4">
        <v>1</v>
      </c>
      <c r="L325" s="4">
        <v>3.2453000000000002E-10</v>
      </c>
      <c r="M325" s="4">
        <v>5.1915999999999999E-10</v>
      </c>
      <c r="N325" s="4">
        <v>6.0000000000000008E-9</v>
      </c>
      <c r="O325">
        <v>6.4818509959752269E-11</v>
      </c>
      <c r="P325">
        <v>1.6090742864226608</v>
      </c>
      <c r="Q325">
        <v>4.6813353586706088E-29</v>
      </c>
      <c r="R325" t="s">
        <v>53</v>
      </c>
      <c r="S325">
        <v>1.0207937260516022</v>
      </c>
      <c r="T325">
        <v>2387.2363683122562</v>
      </c>
      <c r="U325">
        <v>1.1309733552923258E-25</v>
      </c>
      <c r="V325">
        <v>75.587783814229496</v>
      </c>
      <c r="W325">
        <v>0.38025247889328923</v>
      </c>
      <c r="X325">
        <v>1.9741187694224003E-10</v>
      </c>
      <c r="Y325">
        <v>3.2278997303874476E-10</v>
      </c>
      <c r="Z325">
        <v>3.7985677571666155E-10</v>
      </c>
      <c r="AA325">
        <v>3.7985677571666155E-10</v>
      </c>
      <c r="AB325">
        <v>108.44062243218264</v>
      </c>
      <c r="AC325">
        <v>110.56330263784265</v>
      </c>
      <c r="AD325">
        <v>95</v>
      </c>
      <c r="AE325">
        <v>5</v>
      </c>
      <c r="AF325">
        <v>3.2360000000000002</v>
      </c>
    </row>
    <row r="326" spans="1:32" x14ac:dyDescent="0.35">
      <c r="A326" t="s">
        <v>86</v>
      </c>
      <c r="B326" t="s">
        <v>31</v>
      </c>
      <c r="D326" s="11">
        <v>5</v>
      </c>
      <c r="F326">
        <v>27.046035805626602</v>
      </c>
      <c r="G326" t="s">
        <v>83</v>
      </c>
      <c r="H326" t="s">
        <v>69</v>
      </c>
      <c r="J326" s="4">
        <v>1.5406000000000001E-10</v>
      </c>
      <c r="K326" s="4">
        <v>1</v>
      </c>
      <c r="L326" s="4">
        <v>3.2453000000000002E-10</v>
      </c>
      <c r="M326" s="4">
        <v>5.1915999999999999E-10</v>
      </c>
      <c r="N326" s="4">
        <v>6.0000000000000008E-9</v>
      </c>
      <c r="O326">
        <v>6.4818509959752269E-11</v>
      </c>
      <c r="P326">
        <v>1.6090742864226608</v>
      </c>
      <c r="Q326">
        <v>4.6813353586706088E-29</v>
      </c>
      <c r="R326" t="s">
        <v>53</v>
      </c>
      <c r="S326">
        <v>1.0207937260516022</v>
      </c>
      <c r="T326">
        <v>2387.2363683122562</v>
      </c>
      <c r="U326">
        <v>1.1309733552923258E-25</v>
      </c>
      <c r="V326">
        <v>75.587783814229496</v>
      </c>
      <c r="W326">
        <v>0.38025247889328923</v>
      </c>
      <c r="X326">
        <v>1.9741187694224003E-10</v>
      </c>
      <c r="Y326">
        <v>3.2278997303874476E-10</v>
      </c>
      <c r="Z326">
        <v>3.7985677571666155E-10</v>
      </c>
      <c r="AA326">
        <v>3.7985677571666155E-10</v>
      </c>
      <c r="AB326">
        <v>108.44062243218264</v>
      </c>
      <c r="AC326">
        <v>110.56330263784265</v>
      </c>
      <c r="AD326">
        <v>95</v>
      </c>
      <c r="AE326">
        <v>5</v>
      </c>
      <c r="AF326">
        <v>3.2360000000000002</v>
      </c>
    </row>
    <row r="327" spans="1:32" x14ac:dyDescent="0.35">
      <c r="A327" t="s">
        <v>86</v>
      </c>
      <c r="B327" t="s">
        <v>31</v>
      </c>
      <c r="D327" s="11">
        <v>6</v>
      </c>
      <c r="F327">
        <v>30.498721227621498</v>
      </c>
      <c r="G327" t="s">
        <v>83</v>
      </c>
      <c r="H327" t="s">
        <v>69</v>
      </c>
      <c r="J327" s="4">
        <v>1.5406000000000001E-10</v>
      </c>
      <c r="K327" s="4">
        <v>1</v>
      </c>
      <c r="L327" s="4">
        <v>3.2453000000000002E-10</v>
      </c>
      <c r="M327" s="4">
        <v>5.1915999999999999E-10</v>
      </c>
      <c r="N327" s="4">
        <v>6.0000000000000008E-9</v>
      </c>
      <c r="O327">
        <v>6.4818509959752269E-11</v>
      </c>
      <c r="P327">
        <v>1.6090742864226608</v>
      </c>
      <c r="Q327">
        <v>4.6813353586706088E-29</v>
      </c>
      <c r="R327" t="s">
        <v>53</v>
      </c>
      <c r="S327">
        <v>1.0207937260516022</v>
      </c>
      <c r="T327">
        <v>2387.2363683122562</v>
      </c>
      <c r="U327">
        <v>1.1309733552923258E-25</v>
      </c>
      <c r="V327">
        <v>75.587783814229496</v>
      </c>
      <c r="W327">
        <v>0.38025247889328923</v>
      </c>
      <c r="X327">
        <v>1.9741187694224003E-10</v>
      </c>
      <c r="Y327">
        <v>3.2278997303874476E-10</v>
      </c>
      <c r="Z327">
        <v>3.7985677571666155E-10</v>
      </c>
      <c r="AA327">
        <v>3.7985677571666155E-10</v>
      </c>
      <c r="AB327">
        <v>108.44062243218264</v>
      </c>
      <c r="AC327">
        <v>110.56330263784265</v>
      </c>
      <c r="AD327">
        <v>95</v>
      </c>
      <c r="AE327">
        <v>5</v>
      </c>
      <c r="AF327">
        <v>3.2360000000000002</v>
      </c>
    </row>
    <row r="328" spans="1:32" x14ac:dyDescent="0.35">
      <c r="A328" t="s">
        <v>86</v>
      </c>
      <c r="B328" t="s">
        <v>31</v>
      </c>
      <c r="D328" s="11">
        <v>7</v>
      </c>
      <c r="F328">
        <v>36.253196930946302</v>
      </c>
      <c r="G328" t="s">
        <v>83</v>
      </c>
      <c r="H328" t="s">
        <v>69</v>
      </c>
      <c r="J328" s="4">
        <v>1.5406000000000001E-10</v>
      </c>
      <c r="K328" s="4">
        <v>1</v>
      </c>
      <c r="L328" s="4">
        <v>3.2453000000000002E-10</v>
      </c>
      <c r="M328" s="4">
        <v>5.1915999999999999E-10</v>
      </c>
      <c r="N328" s="4">
        <v>6.0000000000000008E-9</v>
      </c>
      <c r="O328">
        <v>6.4818509959752269E-11</v>
      </c>
      <c r="P328">
        <v>1.6090742864226608</v>
      </c>
      <c r="Q328">
        <v>4.6813353586706088E-29</v>
      </c>
      <c r="R328" t="s">
        <v>53</v>
      </c>
      <c r="S328">
        <v>1.0207937260516022</v>
      </c>
      <c r="T328">
        <v>2387.2363683122562</v>
      </c>
      <c r="U328">
        <v>1.1309733552923258E-25</v>
      </c>
      <c r="V328">
        <v>75.587783814229496</v>
      </c>
      <c r="W328">
        <v>0.38025247889328923</v>
      </c>
      <c r="X328">
        <v>1.9741187694224003E-10</v>
      </c>
      <c r="Y328">
        <v>3.2278997303874476E-10</v>
      </c>
      <c r="Z328">
        <v>3.7985677571666155E-10</v>
      </c>
      <c r="AA328">
        <v>3.7985677571666155E-10</v>
      </c>
      <c r="AB328">
        <v>108.44062243218264</v>
      </c>
      <c r="AC328">
        <v>110.56330263784265</v>
      </c>
      <c r="AD328">
        <v>95</v>
      </c>
      <c r="AE328">
        <v>5</v>
      </c>
      <c r="AF328">
        <v>3.2360000000000002</v>
      </c>
    </row>
    <row r="329" spans="1:32" x14ac:dyDescent="0.35">
      <c r="A329" t="s">
        <v>86</v>
      </c>
      <c r="B329" t="s">
        <v>31</v>
      </c>
      <c r="D329" s="11">
        <v>8</v>
      </c>
      <c r="F329">
        <v>41.624040920716098</v>
      </c>
      <c r="G329" t="s">
        <v>83</v>
      </c>
      <c r="H329" t="s">
        <v>69</v>
      </c>
      <c r="J329" s="4">
        <v>1.5406000000000001E-10</v>
      </c>
      <c r="K329" s="4">
        <v>1</v>
      </c>
      <c r="L329" s="4">
        <v>3.2453000000000002E-10</v>
      </c>
      <c r="M329" s="4">
        <v>5.1915999999999999E-10</v>
      </c>
      <c r="N329" s="4">
        <v>6.0000000000000008E-9</v>
      </c>
      <c r="O329">
        <v>6.4818509959752269E-11</v>
      </c>
      <c r="P329">
        <v>1.6090742864226608</v>
      </c>
      <c r="Q329">
        <v>4.6813353586706088E-29</v>
      </c>
      <c r="R329" t="s">
        <v>53</v>
      </c>
      <c r="S329">
        <v>1.0207937260516022</v>
      </c>
      <c r="T329">
        <v>2387.2363683122562</v>
      </c>
      <c r="U329">
        <v>1.1309733552923258E-25</v>
      </c>
      <c r="V329">
        <v>75.587783814229496</v>
      </c>
      <c r="W329">
        <v>0.38025247889328923</v>
      </c>
      <c r="X329">
        <v>1.9741187694224003E-10</v>
      </c>
      <c r="Y329">
        <v>3.2278997303874476E-10</v>
      </c>
      <c r="Z329">
        <v>3.7985677571666155E-10</v>
      </c>
      <c r="AA329">
        <v>3.7985677571666155E-10</v>
      </c>
      <c r="AB329">
        <v>108.44062243218264</v>
      </c>
      <c r="AC329">
        <v>110.56330263784265</v>
      </c>
      <c r="AD329">
        <v>95</v>
      </c>
      <c r="AE329">
        <v>5</v>
      </c>
      <c r="AF329">
        <v>3.2360000000000002</v>
      </c>
    </row>
    <row r="330" spans="1:32" x14ac:dyDescent="0.35">
      <c r="A330" t="s">
        <v>86</v>
      </c>
      <c r="B330" t="s">
        <v>31</v>
      </c>
      <c r="D330" s="11">
        <v>9</v>
      </c>
      <c r="F330">
        <v>45.460358056266003</v>
      </c>
      <c r="G330" t="s">
        <v>83</v>
      </c>
      <c r="H330" t="s">
        <v>69</v>
      </c>
      <c r="J330" s="4">
        <v>1.5406000000000001E-10</v>
      </c>
      <c r="K330" s="4">
        <v>1</v>
      </c>
      <c r="L330" s="4">
        <v>3.2453000000000002E-10</v>
      </c>
      <c r="M330" s="4">
        <v>5.1915999999999999E-10</v>
      </c>
      <c r="N330" s="4">
        <v>6.0000000000000008E-9</v>
      </c>
      <c r="O330">
        <v>6.4818509959752269E-11</v>
      </c>
      <c r="P330">
        <v>1.6090742864226608</v>
      </c>
      <c r="Q330">
        <v>4.6813353586706088E-29</v>
      </c>
      <c r="R330" t="s">
        <v>53</v>
      </c>
      <c r="S330">
        <v>1.0207937260516022</v>
      </c>
      <c r="T330">
        <v>2387.2363683122562</v>
      </c>
      <c r="U330">
        <v>1.1309733552923258E-25</v>
      </c>
      <c r="V330">
        <v>75.587783814229496</v>
      </c>
      <c r="W330">
        <v>0.38025247889328923</v>
      </c>
      <c r="X330">
        <v>1.9741187694224003E-10</v>
      </c>
      <c r="Y330">
        <v>3.2278997303874476E-10</v>
      </c>
      <c r="Z330">
        <v>3.7985677571666155E-10</v>
      </c>
      <c r="AA330">
        <v>3.7985677571666155E-10</v>
      </c>
      <c r="AB330">
        <v>108.44062243218264</v>
      </c>
      <c r="AC330">
        <v>110.56330263784265</v>
      </c>
      <c r="AD330">
        <v>95</v>
      </c>
      <c r="AE330">
        <v>5</v>
      </c>
      <c r="AF330">
        <v>3.2360000000000002</v>
      </c>
    </row>
    <row r="331" spans="1:32" x14ac:dyDescent="0.35">
      <c r="A331" t="s">
        <v>86</v>
      </c>
      <c r="B331" t="s">
        <v>31</v>
      </c>
      <c r="D331" s="11">
        <v>10</v>
      </c>
      <c r="F331">
        <v>47.953964194373398</v>
      </c>
      <c r="G331" t="s">
        <v>83</v>
      </c>
      <c r="H331" t="s">
        <v>69</v>
      </c>
      <c r="J331" s="4">
        <v>1.5406000000000001E-10</v>
      </c>
      <c r="K331" s="4">
        <v>1</v>
      </c>
      <c r="L331" s="4">
        <v>3.2453000000000002E-10</v>
      </c>
      <c r="M331" s="4">
        <v>5.1915999999999999E-10</v>
      </c>
      <c r="N331" s="4">
        <v>6.0000000000000008E-9</v>
      </c>
      <c r="O331">
        <v>6.4818509959752269E-11</v>
      </c>
      <c r="P331">
        <v>1.6090742864226608</v>
      </c>
      <c r="Q331">
        <v>4.6813353586706088E-29</v>
      </c>
      <c r="R331" t="s">
        <v>53</v>
      </c>
      <c r="S331">
        <v>1.0207937260516022</v>
      </c>
      <c r="T331">
        <v>2387.2363683122562</v>
      </c>
      <c r="U331">
        <v>1.1309733552923258E-25</v>
      </c>
      <c r="V331">
        <v>75.587783814229496</v>
      </c>
      <c r="W331">
        <v>0.38025247889328923</v>
      </c>
      <c r="X331">
        <v>1.9741187694224003E-10</v>
      </c>
      <c r="Y331">
        <v>3.2278997303874476E-10</v>
      </c>
      <c r="Z331">
        <v>3.7985677571666155E-10</v>
      </c>
      <c r="AA331">
        <v>3.7985677571666155E-10</v>
      </c>
      <c r="AB331">
        <v>108.44062243218264</v>
      </c>
      <c r="AC331">
        <v>110.56330263784265</v>
      </c>
      <c r="AD331">
        <v>95</v>
      </c>
      <c r="AE331">
        <v>5</v>
      </c>
      <c r="AF331">
        <v>3.2360000000000002</v>
      </c>
    </row>
    <row r="332" spans="1:32" x14ac:dyDescent="0.35">
      <c r="A332" t="s">
        <v>87</v>
      </c>
      <c r="B332" t="s">
        <v>31</v>
      </c>
      <c r="D332" s="11">
        <v>0</v>
      </c>
      <c r="F332">
        <v>0</v>
      </c>
      <c r="G332" t="s">
        <v>83</v>
      </c>
      <c r="H332" t="s">
        <v>69</v>
      </c>
      <c r="J332" s="4">
        <v>1.5406000000000001E-10</v>
      </c>
      <c r="K332" s="4">
        <v>1</v>
      </c>
      <c r="L332" s="4">
        <v>3.2267000000000003E-10</v>
      </c>
      <c r="M332" s="4">
        <v>5.1920000000000003E-10</v>
      </c>
      <c r="N332" s="4">
        <v>5.0000000000000001E-9</v>
      </c>
      <c r="O332">
        <v>6.4818509959752269E-11</v>
      </c>
      <c r="P332">
        <v>1.6090742864226608</v>
      </c>
      <c r="Q332">
        <v>4.6813353586706088E-29</v>
      </c>
      <c r="R332" t="s">
        <v>53</v>
      </c>
      <c r="S332">
        <v>1.0148649914019621</v>
      </c>
      <c r="T332">
        <v>1397.3678446010006</v>
      </c>
      <c r="U332">
        <v>6.5449846949787363E-26</v>
      </c>
      <c r="V332">
        <v>75.148772580566899</v>
      </c>
      <c r="W332">
        <v>0.37874386884666311</v>
      </c>
      <c r="X332">
        <v>1.9664381670518746E-10</v>
      </c>
      <c r="Y332">
        <v>3.2255618329481254E-10</v>
      </c>
      <c r="Z332">
        <v>3.7786865383143834E-10</v>
      </c>
      <c r="AA332">
        <v>3.7786865383143834E-10</v>
      </c>
      <c r="AB332">
        <v>108.67220112962107</v>
      </c>
      <c r="AC332">
        <v>110.25828499822924</v>
      </c>
      <c r="AD332">
        <v>90</v>
      </c>
      <c r="AE332">
        <v>10</v>
      </c>
      <c r="AF332">
        <v>3.2450000000000001</v>
      </c>
    </row>
    <row r="333" spans="1:32" x14ac:dyDescent="0.35">
      <c r="A333" t="s">
        <v>87</v>
      </c>
      <c r="B333" t="s">
        <v>31</v>
      </c>
      <c r="D333" s="11">
        <v>1</v>
      </c>
      <c r="F333">
        <v>3.0070526234209001</v>
      </c>
      <c r="G333" t="s">
        <v>83</v>
      </c>
      <c r="H333" t="s">
        <v>69</v>
      </c>
      <c r="J333" s="4">
        <v>1.5406000000000001E-10</v>
      </c>
      <c r="K333" s="4">
        <v>1</v>
      </c>
      <c r="L333" s="4">
        <v>3.2267000000000003E-10</v>
      </c>
      <c r="M333" s="4">
        <v>5.1920000000000003E-10</v>
      </c>
      <c r="N333" s="4">
        <v>5.0000000000000001E-9</v>
      </c>
      <c r="O333">
        <v>6.4818509959752269E-11</v>
      </c>
      <c r="P333">
        <v>1.6090742864226608</v>
      </c>
      <c r="Q333">
        <v>4.6813353586706088E-29</v>
      </c>
      <c r="R333" t="s">
        <v>53</v>
      </c>
      <c r="S333">
        <v>1.0148649914019621</v>
      </c>
      <c r="T333">
        <v>1397.3678446010006</v>
      </c>
      <c r="U333">
        <v>6.5449846949787363E-26</v>
      </c>
      <c r="V333">
        <v>75.148772580566899</v>
      </c>
      <c r="W333">
        <v>0.37874386884666311</v>
      </c>
      <c r="X333">
        <v>1.9664381670518746E-10</v>
      </c>
      <c r="Y333">
        <v>3.2255618329481254E-10</v>
      </c>
      <c r="Z333">
        <v>3.7786865383143834E-10</v>
      </c>
      <c r="AA333">
        <v>3.7786865383143834E-10</v>
      </c>
      <c r="AB333">
        <v>108.67220112962107</v>
      </c>
      <c r="AC333">
        <v>110.25828499822924</v>
      </c>
      <c r="AD333">
        <v>90</v>
      </c>
      <c r="AE333">
        <v>10</v>
      </c>
      <c r="AF333">
        <v>3.2450000000000001</v>
      </c>
    </row>
    <row r="334" spans="1:32" x14ac:dyDescent="0.35">
      <c r="A334" t="s">
        <v>87</v>
      </c>
      <c r="B334" t="s">
        <v>31</v>
      </c>
      <c r="D334" s="11">
        <v>2</v>
      </c>
      <c r="F334">
        <v>9.52491668604201</v>
      </c>
      <c r="G334" t="s">
        <v>83</v>
      </c>
      <c r="H334" t="s">
        <v>69</v>
      </c>
      <c r="J334" s="4">
        <v>1.5406000000000001E-10</v>
      </c>
      <c r="K334" s="4">
        <v>1</v>
      </c>
      <c r="L334" s="4">
        <v>3.2267000000000003E-10</v>
      </c>
      <c r="M334" s="4">
        <v>5.1920000000000003E-10</v>
      </c>
      <c r="N334" s="4">
        <v>5.0000000000000001E-9</v>
      </c>
      <c r="O334">
        <v>6.4818509959752269E-11</v>
      </c>
      <c r="P334">
        <v>1.6090742864226608</v>
      </c>
      <c r="Q334">
        <v>4.6813353586706088E-29</v>
      </c>
      <c r="R334" t="s">
        <v>53</v>
      </c>
      <c r="S334">
        <v>1.0148649914019621</v>
      </c>
      <c r="T334">
        <v>1397.3678446010006</v>
      </c>
      <c r="U334">
        <v>6.5449846949787363E-26</v>
      </c>
      <c r="V334">
        <v>75.148772580566899</v>
      </c>
      <c r="W334">
        <v>0.37874386884666311</v>
      </c>
      <c r="X334">
        <v>1.9664381670518746E-10</v>
      </c>
      <c r="Y334">
        <v>3.2255618329481254E-10</v>
      </c>
      <c r="Z334">
        <v>3.7786865383143834E-10</v>
      </c>
      <c r="AA334">
        <v>3.7786865383143834E-10</v>
      </c>
      <c r="AB334">
        <v>108.67220112962107</v>
      </c>
      <c r="AC334">
        <v>110.25828499822924</v>
      </c>
      <c r="AD334">
        <v>90</v>
      </c>
      <c r="AE334">
        <v>10</v>
      </c>
      <c r="AF334">
        <v>3.2450000000000001</v>
      </c>
    </row>
    <row r="335" spans="1:32" x14ac:dyDescent="0.35">
      <c r="A335" t="s">
        <v>87</v>
      </c>
      <c r="B335" t="s">
        <v>31</v>
      </c>
      <c r="D335" s="11">
        <v>3</v>
      </c>
      <c r="F335">
        <v>20.289855072463801</v>
      </c>
      <c r="G335" t="s">
        <v>83</v>
      </c>
      <c r="H335" t="s">
        <v>69</v>
      </c>
      <c r="J335" s="4">
        <v>1.5406000000000001E-10</v>
      </c>
      <c r="K335" s="4">
        <v>1</v>
      </c>
      <c r="L335" s="4">
        <v>3.2267000000000003E-10</v>
      </c>
      <c r="M335" s="4">
        <v>5.1920000000000003E-10</v>
      </c>
      <c r="N335" s="4">
        <v>5.0000000000000001E-9</v>
      </c>
      <c r="O335">
        <v>6.4818509959752269E-11</v>
      </c>
      <c r="P335">
        <v>1.6090742864226608</v>
      </c>
      <c r="Q335">
        <v>4.6813353586706088E-29</v>
      </c>
      <c r="R335" t="s">
        <v>53</v>
      </c>
      <c r="S335">
        <v>1.0148649914019621</v>
      </c>
      <c r="T335">
        <v>1397.3678446010006</v>
      </c>
      <c r="U335">
        <v>6.5449846949787363E-26</v>
      </c>
      <c r="V335">
        <v>75.148772580566899</v>
      </c>
      <c r="W335">
        <v>0.37874386884666311</v>
      </c>
      <c r="X335">
        <v>1.9664381670518746E-10</v>
      </c>
      <c r="Y335">
        <v>3.2255618329481254E-10</v>
      </c>
      <c r="Z335">
        <v>3.7786865383143834E-10</v>
      </c>
      <c r="AA335">
        <v>3.7786865383143834E-10</v>
      </c>
      <c r="AB335">
        <v>108.67220112962107</v>
      </c>
      <c r="AC335">
        <v>110.25828499822924</v>
      </c>
      <c r="AD335">
        <v>90</v>
      </c>
      <c r="AE335">
        <v>10</v>
      </c>
      <c r="AF335">
        <v>3.2450000000000001</v>
      </c>
    </row>
    <row r="336" spans="1:32" x14ac:dyDescent="0.35">
      <c r="A336" t="s">
        <v>87</v>
      </c>
      <c r="B336" t="s">
        <v>31</v>
      </c>
      <c r="D336" s="11">
        <v>4</v>
      </c>
      <c r="F336">
        <v>31.5430520034101</v>
      </c>
      <c r="G336" t="s">
        <v>83</v>
      </c>
      <c r="H336" t="s">
        <v>69</v>
      </c>
      <c r="J336" s="4">
        <v>1.5406000000000001E-10</v>
      </c>
      <c r="K336" s="4">
        <v>1</v>
      </c>
      <c r="L336" s="4">
        <v>3.2267000000000003E-10</v>
      </c>
      <c r="M336" s="4">
        <v>5.1920000000000003E-10</v>
      </c>
      <c r="N336" s="4">
        <v>5.0000000000000001E-9</v>
      </c>
      <c r="O336">
        <v>6.4818509959752269E-11</v>
      </c>
      <c r="P336">
        <v>1.6090742864226608</v>
      </c>
      <c r="Q336">
        <v>4.6813353586706088E-29</v>
      </c>
      <c r="R336" t="s">
        <v>53</v>
      </c>
      <c r="S336">
        <v>1.0148649914019621</v>
      </c>
      <c r="T336">
        <v>1397.3678446010006</v>
      </c>
      <c r="U336">
        <v>6.5449846949787363E-26</v>
      </c>
      <c r="V336">
        <v>75.148772580566899</v>
      </c>
      <c r="W336">
        <v>0.37874386884666311</v>
      </c>
      <c r="X336">
        <v>1.9664381670518746E-10</v>
      </c>
      <c r="Y336">
        <v>3.2255618329481254E-10</v>
      </c>
      <c r="Z336">
        <v>3.7786865383143834E-10</v>
      </c>
      <c r="AA336">
        <v>3.7786865383143834E-10</v>
      </c>
      <c r="AB336">
        <v>108.67220112962107</v>
      </c>
      <c r="AC336">
        <v>110.25828499822924</v>
      </c>
      <c r="AD336">
        <v>90</v>
      </c>
      <c r="AE336">
        <v>10</v>
      </c>
      <c r="AF336">
        <v>3.2450000000000001</v>
      </c>
    </row>
    <row r="337" spans="1:32" x14ac:dyDescent="0.35">
      <c r="A337" t="s">
        <v>87</v>
      </c>
      <c r="B337" t="s">
        <v>31</v>
      </c>
      <c r="D337" s="11">
        <v>5</v>
      </c>
      <c r="F337">
        <v>42.625745950554098</v>
      </c>
      <c r="G337" t="s">
        <v>83</v>
      </c>
      <c r="H337" t="s">
        <v>69</v>
      </c>
      <c r="J337" s="4">
        <v>1.5406000000000001E-10</v>
      </c>
      <c r="K337" s="4">
        <v>1</v>
      </c>
      <c r="L337" s="4">
        <v>3.2267000000000003E-10</v>
      </c>
      <c r="M337" s="4">
        <v>5.1920000000000003E-10</v>
      </c>
      <c r="N337" s="4">
        <v>5.0000000000000001E-9</v>
      </c>
      <c r="O337">
        <v>6.4818509959752269E-11</v>
      </c>
      <c r="P337">
        <v>1.6090742864226608</v>
      </c>
      <c r="Q337">
        <v>4.6813353586706088E-29</v>
      </c>
      <c r="R337" t="s">
        <v>53</v>
      </c>
      <c r="S337">
        <v>1.0148649914019621</v>
      </c>
      <c r="T337">
        <v>1397.3678446010006</v>
      </c>
      <c r="U337">
        <v>6.5449846949787363E-26</v>
      </c>
      <c r="V337">
        <v>75.148772580566899</v>
      </c>
      <c r="W337">
        <v>0.37874386884666311</v>
      </c>
      <c r="X337">
        <v>1.9664381670518746E-10</v>
      </c>
      <c r="Y337">
        <v>3.2255618329481254E-10</v>
      </c>
      <c r="Z337">
        <v>3.7786865383143834E-10</v>
      </c>
      <c r="AA337">
        <v>3.7786865383143834E-10</v>
      </c>
      <c r="AB337">
        <v>108.67220112962107</v>
      </c>
      <c r="AC337">
        <v>110.25828499822924</v>
      </c>
      <c r="AD337">
        <v>90</v>
      </c>
      <c r="AE337">
        <v>10</v>
      </c>
      <c r="AF337">
        <v>3.2450000000000001</v>
      </c>
    </row>
    <row r="338" spans="1:32" x14ac:dyDescent="0.35">
      <c r="A338" t="s">
        <v>87</v>
      </c>
      <c r="B338" t="s">
        <v>31</v>
      </c>
      <c r="D338" s="11">
        <v>6</v>
      </c>
      <c r="F338">
        <v>52.941176470588204</v>
      </c>
      <c r="G338" t="s">
        <v>83</v>
      </c>
      <c r="H338" t="s">
        <v>69</v>
      </c>
      <c r="J338" s="4">
        <v>1.5406000000000001E-10</v>
      </c>
      <c r="K338" s="4">
        <v>1</v>
      </c>
      <c r="L338" s="4">
        <v>3.2267000000000003E-10</v>
      </c>
      <c r="M338" s="4">
        <v>5.1920000000000003E-10</v>
      </c>
      <c r="N338" s="4">
        <v>5.0000000000000001E-9</v>
      </c>
      <c r="O338">
        <v>6.4818509959752269E-11</v>
      </c>
      <c r="P338">
        <v>1.6090742864226608</v>
      </c>
      <c r="Q338">
        <v>4.6813353586706088E-29</v>
      </c>
      <c r="R338" t="s">
        <v>53</v>
      </c>
      <c r="S338">
        <v>1.0148649914019621</v>
      </c>
      <c r="T338">
        <v>1397.3678446010006</v>
      </c>
      <c r="U338">
        <v>6.5449846949787363E-26</v>
      </c>
      <c r="V338">
        <v>75.148772580566899</v>
      </c>
      <c r="W338">
        <v>0.37874386884666311</v>
      </c>
      <c r="X338">
        <v>1.9664381670518746E-10</v>
      </c>
      <c r="Y338">
        <v>3.2255618329481254E-10</v>
      </c>
      <c r="Z338">
        <v>3.7786865383143834E-10</v>
      </c>
      <c r="AA338">
        <v>3.7786865383143834E-10</v>
      </c>
      <c r="AB338">
        <v>108.67220112962107</v>
      </c>
      <c r="AC338">
        <v>110.25828499822924</v>
      </c>
      <c r="AD338">
        <v>90</v>
      </c>
      <c r="AE338">
        <v>10</v>
      </c>
      <c r="AF338">
        <v>3.2450000000000001</v>
      </c>
    </row>
    <row r="339" spans="1:32" x14ac:dyDescent="0.35">
      <c r="A339" t="s">
        <v>87</v>
      </c>
      <c r="B339" t="s">
        <v>31</v>
      </c>
      <c r="D339" s="11">
        <v>7</v>
      </c>
      <c r="F339">
        <v>61.295822676896798</v>
      </c>
      <c r="G339" t="s">
        <v>83</v>
      </c>
      <c r="H339" t="s">
        <v>69</v>
      </c>
      <c r="J339" s="4">
        <v>1.5406000000000001E-10</v>
      </c>
      <c r="K339" s="4">
        <v>1</v>
      </c>
      <c r="L339" s="4">
        <v>3.2267000000000003E-10</v>
      </c>
      <c r="M339" s="4">
        <v>5.1920000000000003E-10</v>
      </c>
      <c r="N339" s="4">
        <v>5.0000000000000001E-9</v>
      </c>
      <c r="O339">
        <v>6.4818509959752269E-11</v>
      </c>
      <c r="P339">
        <v>1.6090742864226608</v>
      </c>
      <c r="Q339">
        <v>4.6813353586706088E-29</v>
      </c>
      <c r="R339" t="s">
        <v>53</v>
      </c>
      <c r="S339">
        <v>1.0148649914019621</v>
      </c>
      <c r="T339">
        <v>1397.3678446010006</v>
      </c>
      <c r="U339">
        <v>6.5449846949787363E-26</v>
      </c>
      <c r="V339">
        <v>75.148772580566899</v>
      </c>
      <c r="W339">
        <v>0.37874386884666311</v>
      </c>
      <c r="X339">
        <v>1.9664381670518746E-10</v>
      </c>
      <c r="Y339">
        <v>3.2255618329481254E-10</v>
      </c>
      <c r="Z339">
        <v>3.7786865383143834E-10</v>
      </c>
      <c r="AA339">
        <v>3.7786865383143834E-10</v>
      </c>
      <c r="AB339">
        <v>108.67220112962107</v>
      </c>
      <c r="AC339">
        <v>110.25828499822924</v>
      </c>
      <c r="AD339">
        <v>90</v>
      </c>
      <c r="AE339">
        <v>10</v>
      </c>
      <c r="AF339">
        <v>3.2450000000000001</v>
      </c>
    </row>
    <row r="340" spans="1:32" x14ac:dyDescent="0.35">
      <c r="A340" t="s">
        <v>87</v>
      </c>
      <c r="B340" t="s">
        <v>31</v>
      </c>
      <c r="D340" s="11">
        <v>8</v>
      </c>
      <c r="F340">
        <v>66.922421142369998</v>
      </c>
      <c r="G340" t="s">
        <v>83</v>
      </c>
      <c r="H340" t="s">
        <v>69</v>
      </c>
      <c r="J340" s="4">
        <v>1.5406000000000001E-10</v>
      </c>
      <c r="K340" s="4">
        <v>1</v>
      </c>
      <c r="L340" s="4">
        <v>3.2267000000000003E-10</v>
      </c>
      <c r="M340" s="4">
        <v>5.1920000000000003E-10</v>
      </c>
      <c r="N340" s="4">
        <v>5.0000000000000001E-9</v>
      </c>
      <c r="O340">
        <v>6.4818509959752269E-11</v>
      </c>
      <c r="P340">
        <v>1.6090742864226608</v>
      </c>
      <c r="Q340">
        <v>4.6813353586706088E-29</v>
      </c>
      <c r="R340" t="s">
        <v>53</v>
      </c>
      <c r="S340">
        <v>1.0148649914019621</v>
      </c>
      <c r="T340">
        <v>1397.3678446010006</v>
      </c>
      <c r="U340">
        <v>6.5449846949787363E-26</v>
      </c>
      <c r="V340">
        <v>75.148772580566899</v>
      </c>
      <c r="W340">
        <v>0.37874386884666311</v>
      </c>
      <c r="X340">
        <v>1.9664381670518746E-10</v>
      </c>
      <c r="Y340">
        <v>3.2255618329481254E-10</v>
      </c>
      <c r="Z340">
        <v>3.7786865383143834E-10</v>
      </c>
      <c r="AA340">
        <v>3.7786865383143834E-10</v>
      </c>
      <c r="AB340">
        <v>108.67220112962107</v>
      </c>
      <c r="AC340">
        <v>110.25828499822924</v>
      </c>
      <c r="AD340">
        <v>90</v>
      </c>
      <c r="AE340">
        <v>10</v>
      </c>
      <c r="AF340">
        <v>3.2450000000000001</v>
      </c>
    </row>
    <row r="341" spans="1:32" x14ac:dyDescent="0.35">
      <c r="A341" t="s">
        <v>87</v>
      </c>
      <c r="B341" t="s">
        <v>31</v>
      </c>
      <c r="D341" s="11">
        <v>9</v>
      </c>
      <c r="F341">
        <v>73.145780051150894</v>
      </c>
      <c r="G341" t="s">
        <v>83</v>
      </c>
      <c r="H341" t="s">
        <v>69</v>
      </c>
      <c r="J341" s="4">
        <v>1.5406000000000001E-10</v>
      </c>
      <c r="K341" s="4">
        <v>1</v>
      </c>
      <c r="L341" s="4">
        <v>3.2267000000000003E-10</v>
      </c>
      <c r="M341" s="4">
        <v>5.1920000000000003E-10</v>
      </c>
      <c r="N341" s="4">
        <v>5.0000000000000001E-9</v>
      </c>
      <c r="O341">
        <v>6.4818509959752269E-11</v>
      </c>
      <c r="P341">
        <v>1.6090742864226608</v>
      </c>
      <c r="Q341">
        <v>4.6813353586706088E-29</v>
      </c>
      <c r="R341" t="s">
        <v>53</v>
      </c>
      <c r="S341">
        <v>1.0148649914019621</v>
      </c>
      <c r="T341">
        <v>1397.3678446010006</v>
      </c>
      <c r="U341">
        <v>6.5449846949787363E-26</v>
      </c>
      <c r="V341">
        <v>75.148772580566899</v>
      </c>
      <c r="W341">
        <v>0.37874386884666311</v>
      </c>
      <c r="X341">
        <v>1.9664381670518746E-10</v>
      </c>
      <c r="Y341">
        <v>3.2255618329481254E-10</v>
      </c>
      <c r="Z341">
        <v>3.7786865383143834E-10</v>
      </c>
      <c r="AA341">
        <v>3.7786865383143834E-10</v>
      </c>
      <c r="AB341">
        <v>108.67220112962107</v>
      </c>
      <c r="AC341">
        <v>110.25828499822924</v>
      </c>
      <c r="AD341">
        <v>90</v>
      </c>
      <c r="AE341">
        <v>10</v>
      </c>
      <c r="AF341">
        <v>3.2450000000000001</v>
      </c>
    </row>
    <row r="342" spans="1:32" x14ac:dyDescent="0.35">
      <c r="A342" t="s">
        <v>87</v>
      </c>
      <c r="B342" t="s">
        <v>31</v>
      </c>
      <c r="D342" s="11">
        <v>10</v>
      </c>
      <c r="F342">
        <v>76.982097186700798</v>
      </c>
      <c r="G342" t="s">
        <v>83</v>
      </c>
      <c r="H342" t="s">
        <v>69</v>
      </c>
      <c r="J342" s="4">
        <v>1.5406000000000001E-10</v>
      </c>
      <c r="K342" s="4">
        <v>1</v>
      </c>
      <c r="L342" s="4">
        <v>3.2267000000000003E-10</v>
      </c>
      <c r="M342" s="4">
        <v>5.1920000000000003E-10</v>
      </c>
      <c r="N342" s="4">
        <v>5.0000000000000001E-9</v>
      </c>
      <c r="O342">
        <v>6.4818509959752269E-11</v>
      </c>
      <c r="P342">
        <v>1.6090742864226608</v>
      </c>
      <c r="Q342">
        <v>4.6813353586706088E-29</v>
      </c>
      <c r="R342" t="s">
        <v>53</v>
      </c>
      <c r="S342">
        <v>1.0148649914019621</v>
      </c>
      <c r="T342">
        <v>1397.3678446010006</v>
      </c>
      <c r="U342">
        <v>6.5449846949787363E-26</v>
      </c>
      <c r="V342">
        <v>75.148772580566899</v>
      </c>
      <c r="W342">
        <v>0.37874386884666311</v>
      </c>
      <c r="X342">
        <v>1.9664381670518746E-10</v>
      </c>
      <c r="Y342">
        <v>3.2255618329481254E-10</v>
      </c>
      <c r="Z342">
        <v>3.7786865383143834E-10</v>
      </c>
      <c r="AA342">
        <v>3.7786865383143834E-10</v>
      </c>
      <c r="AB342">
        <v>108.67220112962107</v>
      </c>
      <c r="AC342">
        <v>110.25828499822924</v>
      </c>
      <c r="AD342">
        <v>90</v>
      </c>
      <c r="AE342">
        <v>10</v>
      </c>
      <c r="AF342">
        <v>3.2450000000000001</v>
      </c>
    </row>
    <row r="343" spans="1:32" x14ac:dyDescent="0.35">
      <c r="A343" t="s">
        <v>88</v>
      </c>
      <c r="B343" t="s">
        <v>58</v>
      </c>
      <c r="D343" s="11">
        <v>0</v>
      </c>
      <c r="F343">
        <v>0</v>
      </c>
      <c r="G343" t="s">
        <v>83</v>
      </c>
      <c r="H343" t="s">
        <v>69</v>
      </c>
      <c r="J343" s="4">
        <v>1.5406000000000001E-10</v>
      </c>
      <c r="K343" s="4">
        <v>1</v>
      </c>
      <c r="L343" s="4">
        <v>3.2488000000000002E-10</v>
      </c>
      <c r="M343" s="4">
        <v>5.2056000000000001E-10</v>
      </c>
      <c r="N343" s="4">
        <v>2.7E-8</v>
      </c>
      <c r="O343">
        <v>6.4818509959752269E-11</v>
      </c>
      <c r="P343">
        <v>1.6023147008126077</v>
      </c>
      <c r="Q343">
        <v>4.7581117604711427E-29</v>
      </c>
      <c r="R343" t="s">
        <v>53</v>
      </c>
      <c r="S343">
        <v>1.0191463393722133</v>
      </c>
      <c r="T343">
        <v>216484.66605963136</v>
      </c>
      <c r="U343">
        <v>1.0305994700101315E-23</v>
      </c>
      <c r="V343">
        <v>75.465798044722703</v>
      </c>
      <c r="W343">
        <v>0.37983240763197279</v>
      </c>
      <c r="X343">
        <v>1.9772555811689976E-10</v>
      </c>
      <c r="Y343">
        <v>3.2283444188310023E-10</v>
      </c>
      <c r="Z343">
        <v>3.803188277388322E-10</v>
      </c>
      <c r="AA343">
        <v>3.803188277388322E-10</v>
      </c>
      <c r="AB343">
        <v>108.44354142386879</v>
      </c>
      <c r="AC343">
        <v>110.47905818239519</v>
      </c>
      <c r="AD343">
        <v>100</v>
      </c>
      <c r="AE343">
        <v>0</v>
      </c>
      <c r="AF343">
        <v>3.222</v>
      </c>
    </row>
    <row r="344" spans="1:32" x14ac:dyDescent="0.35">
      <c r="A344" t="s">
        <v>88</v>
      </c>
      <c r="B344" t="s">
        <v>58</v>
      </c>
      <c r="D344" s="11">
        <v>1</v>
      </c>
      <c r="F344">
        <v>0.82070707070707005</v>
      </c>
      <c r="G344" t="s">
        <v>83</v>
      </c>
      <c r="H344" t="s">
        <v>69</v>
      </c>
      <c r="J344" s="4">
        <v>1.5406000000000001E-10</v>
      </c>
      <c r="K344" s="4">
        <v>1</v>
      </c>
      <c r="L344" s="4">
        <v>3.2488000000000002E-10</v>
      </c>
      <c r="M344" s="4">
        <v>5.2056000000000001E-10</v>
      </c>
      <c r="N344" s="4">
        <v>2.7E-8</v>
      </c>
      <c r="O344">
        <v>6.4818509959752269E-11</v>
      </c>
      <c r="P344">
        <v>1.6023147008126077</v>
      </c>
      <c r="Q344">
        <v>4.7581117604711427E-29</v>
      </c>
      <c r="R344" t="s">
        <v>53</v>
      </c>
      <c r="S344">
        <v>1.0191463393722133</v>
      </c>
      <c r="T344">
        <v>216484.66605963136</v>
      </c>
      <c r="U344">
        <v>1.0305994700101315E-23</v>
      </c>
      <c r="V344">
        <v>75.465798044722703</v>
      </c>
      <c r="W344">
        <v>0.37983240763197279</v>
      </c>
      <c r="X344">
        <v>1.9772555811689976E-10</v>
      </c>
      <c r="Y344">
        <v>3.2283444188310023E-10</v>
      </c>
      <c r="Z344">
        <v>3.803188277388322E-10</v>
      </c>
      <c r="AA344">
        <v>3.803188277388322E-10</v>
      </c>
      <c r="AB344">
        <v>108.44354142386879</v>
      </c>
      <c r="AC344">
        <v>110.47905818239519</v>
      </c>
      <c r="AD344">
        <v>100</v>
      </c>
      <c r="AE344">
        <v>0</v>
      </c>
      <c r="AF344">
        <v>3.222</v>
      </c>
    </row>
    <row r="345" spans="1:32" x14ac:dyDescent="0.35">
      <c r="A345" t="s">
        <v>88</v>
      </c>
      <c r="B345" t="s">
        <v>58</v>
      </c>
      <c r="D345" s="11">
        <v>2</v>
      </c>
      <c r="F345">
        <v>7.5757575757575797</v>
      </c>
      <c r="G345" t="s">
        <v>83</v>
      </c>
      <c r="H345" t="s">
        <v>69</v>
      </c>
      <c r="J345" s="4">
        <v>1.5406000000000001E-10</v>
      </c>
      <c r="K345" s="4">
        <v>1</v>
      </c>
      <c r="L345" s="4">
        <v>3.2488000000000002E-10</v>
      </c>
      <c r="M345" s="4">
        <v>5.2056000000000001E-10</v>
      </c>
      <c r="N345" s="4">
        <v>2.7E-8</v>
      </c>
      <c r="O345">
        <v>6.4818509959752269E-11</v>
      </c>
      <c r="P345">
        <v>1.6023147008126077</v>
      </c>
      <c r="Q345">
        <v>4.7581117604711427E-29</v>
      </c>
      <c r="R345" t="s">
        <v>53</v>
      </c>
      <c r="S345">
        <v>1.0191463393722133</v>
      </c>
      <c r="T345">
        <v>216484.66605963136</v>
      </c>
      <c r="U345">
        <v>1.0305994700101315E-23</v>
      </c>
      <c r="V345">
        <v>75.465798044722703</v>
      </c>
      <c r="W345">
        <v>0.37983240763197279</v>
      </c>
      <c r="X345">
        <v>1.9772555811689976E-10</v>
      </c>
      <c r="Y345">
        <v>3.2283444188310023E-10</v>
      </c>
      <c r="Z345">
        <v>3.803188277388322E-10</v>
      </c>
      <c r="AA345">
        <v>3.803188277388322E-10</v>
      </c>
      <c r="AB345">
        <v>108.44354142386879</v>
      </c>
      <c r="AC345">
        <v>110.47905818239519</v>
      </c>
      <c r="AD345">
        <v>100</v>
      </c>
      <c r="AE345">
        <v>0</v>
      </c>
      <c r="AF345">
        <v>3.222</v>
      </c>
    </row>
    <row r="346" spans="1:32" x14ac:dyDescent="0.35">
      <c r="A346" t="s">
        <v>88</v>
      </c>
      <c r="B346" t="s">
        <v>58</v>
      </c>
      <c r="D346" s="11">
        <v>3</v>
      </c>
      <c r="F346">
        <v>16.477272727272702</v>
      </c>
      <c r="G346" t="s">
        <v>83</v>
      </c>
      <c r="H346" t="s">
        <v>69</v>
      </c>
      <c r="J346" s="4">
        <v>1.5406000000000001E-10</v>
      </c>
      <c r="K346" s="4">
        <v>1</v>
      </c>
      <c r="L346" s="4">
        <v>3.2488000000000002E-10</v>
      </c>
      <c r="M346" s="4">
        <v>5.2056000000000001E-10</v>
      </c>
      <c r="N346" s="4">
        <v>2.7E-8</v>
      </c>
      <c r="O346">
        <v>6.4818509959752269E-11</v>
      </c>
      <c r="P346">
        <v>1.6023147008126077</v>
      </c>
      <c r="Q346">
        <v>4.7581117604711427E-29</v>
      </c>
      <c r="R346" t="s">
        <v>53</v>
      </c>
      <c r="S346">
        <v>1.0191463393722133</v>
      </c>
      <c r="T346">
        <v>216484.66605963136</v>
      </c>
      <c r="U346">
        <v>1.0305994700101315E-23</v>
      </c>
      <c r="V346">
        <v>75.465798044722703</v>
      </c>
      <c r="W346">
        <v>0.37983240763197279</v>
      </c>
      <c r="X346">
        <v>1.9772555811689976E-10</v>
      </c>
      <c r="Y346">
        <v>3.2283444188310023E-10</v>
      </c>
      <c r="Z346">
        <v>3.803188277388322E-10</v>
      </c>
      <c r="AA346">
        <v>3.803188277388322E-10</v>
      </c>
      <c r="AB346">
        <v>108.44354142386879</v>
      </c>
      <c r="AC346">
        <v>110.47905818239519</v>
      </c>
      <c r="AD346">
        <v>100</v>
      </c>
      <c r="AE346">
        <v>0</v>
      </c>
      <c r="AF346">
        <v>3.222</v>
      </c>
    </row>
    <row r="347" spans="1:32" x14ac:dyDescent="0.35">
      <c r="A347" t="s">
        <v>88</v>
      </c>
      <c r="B347" t="s">
        <v>58</v>
      </c>
      <c r="D347" s="11">
        <v>4</v>
      </c>
      <c r="F347">
        <v>20.770202020201999</v>
      </c>
      <c r="G347" t="s">
        <v>83</v>
      </c>
      <c r="H347" t="s">
        <v>69</v>
      </c>
      <c r="J347" s="4">
        <v>1.5406000000000001E-10</v>
      </c>
      <c r="K347" s="4">
        <v>1</v>
      </c>
      <c r="L347" s="4">
        <v>3.2488000000000002E-10</v>
      </c>
      <c r="M347" s="4">
        <v>5.2056000000000001E-10</v>
      </c>
      <c r="N347" s="4">
        <v>2.7E-8</v>
      </c>
      <c r="O347">
        <v>6.4818509959752269E-11</v>
      </c>
      <c r="P347">
        <v>1.6023147008126077</v>
      </c>
      <c r="Q347">
        <v>4.7581117604711427E-29</v>
      </c>
      <c r="R347" t="s">
        <v>53</v>
      </c>
      <c r="S347">
        <v>1.0191463393722133</v>
      </c>
      <c r="T347">
        <v>216484.66605963136</v>
      </c>
      <c r="U347">
        <v>1.0305994700101315E-23</v>
      </c>
      <c r="V347">
        <v>75.465798044722703</v>
      </c>
      <c r="W347">
        <v>0.37983240763197279</v>
      </c>
      <c r="X347">
        <v>1.9772555811689976E-10</v>
      </c>
      <c r="Y347">
        <v>3.2283444188310023E-10</v>
      </c>
      <c r="Z347">
        <v>3.803188277388322E-10</v>
      </c>
      <c r="AA347">
        <v>3.803188277388322E-10</v>
      </c>
      <c r="AB347">
        <v>108.44354142386879</v>
      </c>
      <c r="AC347">
        <v>110.47905818239519</v>
      </c>
      <c r="AD347">
        <v>100</v>
      </c>
      <c r="AE347">
        <v>0</v>
      </c>
      <c r="AF347">
        <v>3.222</v>
      </c>
    </row>
    <row r="348" spans="1:32" x14ac:dyDescent="0.35">
      <c r="A348" t="s">
        <v>88</v>
      </c>
      <c r="B348" t="s">
        <v>58</v>
      </c>
      <c r="D348" s="11">
        <v>5</v>
      </c>
      <c r="F348">
        <v>25.315656565656599</v>
      </c>
      <c r="G348" t="s">
        <v>83</v>
      </c>
      <c r="H348" t="s">
        <v>69</v>
      </c>
      <c r="J348" s="4">
        <v>1.5406000000000001E-10</v>
      </c>
      <c r="K348" s="4">
        <v>1</v>
      </c>
      <c r="L348" s="4">
        <v>3.2488000000000002E-10</v>
      </c>
      <c r="M348" s="4">
        <v>5.2056000000000001E-10</v>
      </c>
      <c r="N348" s="4">
        <v>2.7E-8</v>
      </c>
      <c r="O348">
        <v>6.4818509959752269E-11</v>
      </c>
      <c r="P348">
        <v>1.6023147008126077</v>
      </c>
      <c r="Q348">
        <v>4.7581117604711427E-29</v>
      </c>
      <c r="R348" t="s">
        <v>53</v>
      </c>
      <c r="S348">
        <v>1.0191463393722133</v>
      </c>
      <c r="T348">
        <v>216484.66605963136</v>
      </c>
      <c r="U348">
        <v>1.0305994700101315E-23</v>
      </c>
      <c r="V348">
        <v>75.465798044722703</v>
      </c>
      <c r="W348">
        <v>0.37983240763197279</v>
      </c>
      <c r="X348">
        <v>1.9772555811689976E-10</v>
      </c>
      <c r="Y348">
        <v>3.2283444188310023E-10</v>
      </c>
      <c r="Z348">
        <v>3.803188277388322E-10</v>
      </c>
      <c r="AA348">
        <v>3.803188277388322E-10</v>
      </c>
      <c r="AB348">
        <v>108.44354142386879</v>
      </c>
      <c r="AC348">
        <v>110.47905818239519</v>
      </c>
      <c r="AD348">
        <v>100</v>
      </c>
      <c r="AE348">
        <v>0</v>
      </c>
      <c r="AF348">
        <v>3.222</v>
      </c>
    </row>
    <row r="349" spans="1:32" x14ac:dyDescent="0.35">
      <c r="A349" t="s">
        <v>88</v>
      </c>
      <c r="B349" t="s">
        <v>58</v>
      </c>
      <c r="D349" s="11">
        <v>6</v>
      </c>
      <c r="F349">
        <v>26.641414141414099</v>
      </c>
      <c r="G349" t="s">
        <v>83</v>
      </c>
      <c r="H349" t="s">
        <v>69</v>
      </c>
      <c r="J349" s="4">
        <v>1.5406000000000001E-10</v>
      </c>
      <c r="K349" s="4">
        <v>1</v>
      </c>
      <c r="L349" s="4">
        <v>3.2488000000000002E-10</v>
      </c>
      <c r="M349" s="4">
        <v>5.2056000000000001E-10</v>
      </c>
      <c r="N349" s="4">
        <v>2.7E-8</v>
      </c>
      <c r="O349">
        <v>6.4818509959752269E-11</v>
      </c>
      <c r="P349">
        <v>1.6023147008126077</v>
      </c>
      <c r="Q349">
        <v>4.7581117604711427E-29</v>
      </c>
      <c r="R349" t="s">
        <v>53</v>
      </c>
      <c r="S349">
        <v>1.0191463393722133</v>
      </c>
      <c r="T349">
        <v>216484.66605963136</v>
      </c>
      <c r="U349">
        <v>1.0305994700101315E-23</v>
      </c>
      <c r="V349">
        <v>75.465798044722703</v>
      </c>
      <c r="W349">
        <v>0.37983240763197279</v>
      </c>
      <c r="X349">
        <v>1.9772555811689976E-10</v>
      </c>
      <c r="Y349">
        <v>3.2283444188310023E-10</v>
      </c>
      <c r="Z349">
        <v>3.803188277388322E-10</v>
      </c>
      <c r="AA349">
        <v>3.803188277388322E-10</v>
      </c>
      <c r="AB349">
        <v>108.44354142386879</v>
      </c>
      <c r="AC349">
        <v>110.47905818239519</v>
      </c>
      <c r="AD349">
        <v>100</v>
      </c>
      <c r="AE349">
        <v>0</v>
      </c>
      <c r="AF349">
        <v>3.222</v>
      </c>
    </row>
    <row r="350" spans="1:32" x14ac:dyDescent="0.35">
      <c r="A350" t="s">
        <v>88</v>
      </c>
      <c r="B350" t="s">
        <v>58</v>
      </c>
      <c r="D350" s="11">
        <v>7</v>
      </c>
      <c r="F350">
        <v>28.219696969697001</v>
      </c>
      <c r="G350" t="s">
        <v>83</v>
      </c>
      <c r="H350" t="s">
        <v>69</v>
      </c>
      <c r="J350" s="4">
        <v>1.5406000000000001E-10</v>
      </c>
      <c r="K350" s="4">
        <v>1</v>
      </c>
      <c r="L350" s="4">
        <v>3.2488000000000002E-10</v>
      </c>
      <c r="M350" s="4">
        <v>5.2056000000000001E-10</v>
      </c>
      <c r="N350" s="4">
        <v>2.7E-8</v>
      </c>
      <c r="O350">
        <v>6.4818509959752269E-11</v>
      </c>
      <c r="P350">
        <v>1.6023147008126077</v>
      </c>
      <c r="Q350">
        <v>4.7581117604711427E-29</v>
      </c>
      <c r="R350" t="s">
        <v>53</v>
      </c>
      <c r="S350">
        <v>1.0191463393722133</v>
      </c>
      <c r="T350">
        <v>216484.66605963136</v>
      </c>
      <c r="U350">
        <v>1.0305994700101315E-23</v>
      </c>
      <c r="V350">
        <v>75.465798044722703</v>
      </c>
      <c r="W350">
        <v>0.37983240763197279</v>
      </c>
      <c r="X350">
        <v>1.9772555811689976E-10</v>
      </c>
      <c r="Y350">
        <v>3.2283444188310023E-10</v>
      </c>
      <c r="Z350">
        <v>3.803188277388322E-10</v>
      </c>
      <c r="AA350">
        <v>3.803188277388322E-10</v>
      </c>
      <c r="AB350">
        <v>108.44354142386879</v>
      </c>
      <c r="AC350">
        <v>110.47905818239519</v>
      </c>
      <c r="AD350">
        <v>100</v>
      </c>
      <c r="AE350">
        <v>0</v>
      </c>
      <c r="AF350">
        <v>3.222</v>
      </c>
    </row>
    <row r="351" spans="1:32" x14ac:dyDescent="0.35">
      <c r="A351" t="s">
        <v>88</v>
      </c>
      <c r="B351" t="s">
        <v>58</v>
      </c>
      <c r="D351" s="11">
        <v>8</v>
      </c>
      <c r="F351">
        <v>27.7777777777778</v>
      </c>
      <c r="G351" t="s">
        <v>83</v>
      </c>
      <c r="H351" t="s">
        <v>69</v>
      </c>
      <c r="J351" s="4">
        <v>1.5406000000000001E-10</v>
      </c>
      <c r="K351" s="4">
        <v>1</v>
      </c>
      <c r="L351" s="4">
        <v>3.2488000000000002E-10</v>
      </c>
      <c r="M351" s="4">
        <v>5.2056000000000001E-10</v>
      </c>
      <c r="N351" s="4">
        <v>2.7E-8</v>
      </c>
      <c r="O351">
        <v>6.4818509959752269E-11</v>
      </c>
      <c r="P351">
        <v>1.6023147008126077</v>
      </c>
      <c r="Q351">
        <v>4.7581117604711427E-29</v>
      </c>
      <c r="R351" t="s">
        <v>53</v>
      </c>
      <c r="S351">
        <v>1.0191463393722133</v>
      </c>
      <c r="T351">
        <v>216484.66605963136</v>
      </c>
      <c r="U351">
        <v>1.0305994700101315E-23</v>
      </c>
      <c r="V351">
        <v>75.465798044722703</v>
      </c>
      <c r="W351">
        <v>0.37983240763197279</v>
      </c>
      <c r="X351">
        <v>1.9772555811689976E-10</v>
      </c>
      <c r="Y351">
        <v>3.2283444188310023E-10</v>
      </c>
      <c r="Z351">
        <v>3.803188277388322E-10</v>
      </c>
      <c r="AA351">
        <v>3.803188277388322E-10</v>
      </c>
      <c r="AB351">
        <v>108.44354142386879</v>
      </c>
      <c r="AC351">
        <v>110.47905818239519</v>
      </c>
      <c r="AD351">
        <v>100</v>
      </c>
      <c r="AE351">
        <v>0</v>
      </c>
      <c r="AF351">
        <v>3.222</v>
      </c>
    </row>
    <row r="352" spans="1:32" x14ac:dyDescent="0.35">
      <c r="A352" t="s">
        <v>88</v>
      </c>
      <c r="B352" t="s">
        <v>58</v>
      </c>
      <c r="D352" s="11">
        <v>9</v>
      </c>
      <c r="F352">
        <v>23.169191919191899</v>
      </c>
      <c r="G352" t="s">
        <v>83</v>
      </c>
      <c r="H352" t="s">
        <v>69</v>
      </c>
      <c r="J352" s="4">
        <v>1.5406000000000001E-10</v>
      </c>
      <c r="K352" s="4">
        <v>1</v>
      </c>
      <c r="L352" s="4">
        <v>3.2488000000000002E-10</v>
      </c>
      <c r="M352" s="4">
        <v>5.2056000000000001E-10</v>
      </c>
      <c r="N352" s="4">
        <v>2.7E-8</v>
      </c>
      <c r="O352">
        <v>6.4818509959752269E-11</v>
      </c>
      <c r="P352">
        <v>1.6023147008126077</v>
      </c>
      <c r="Q352">
        <v>4.7581117604711427E-29</v>
      </c>
      <c r="R352" t="s">
        <v>53</v>
      </c>
      <c r="S352">
        <v>1.0191463393722133</v>
      </c>
      <c r="T352">
        <v>216484.66605963136</v>
      </c>
      <c r="U352">
        <v>1.0305994700101315E-23</v>
      </c>
      <c r="V352">
        <v>75.465798044722703</v>
      </c>
      <c r="W352">
        <v>0.37983240763197279</v>
      </c>
      <c r="X352">
        <v>1.9772555811689976E-10</v>
      </c>
      <c r="Y352">
        <v>3.2283444188310023E-10</v>
      </c>
      <c r="Z352">
        <v>3.803188277388322E-10</v>
      </c>
      <c r="AA352">
        <v>3.803188277388322E-10</v>
      </c>
      <c r="AB352">
        <v>108.44354142386879</v>
      </c>
      <c r="AC352">
        <v>110.47905818239519</v>
      </c>
      <c r="AD352">
        <v>100</v>
      </c>
      <c r="AE352">
        <v>0</v>
      </c>
      <c r="AF352">
        <v>3.222</v>
      </c>
    </row>
    <row r="353" spans="1:32" x14ac:dyDescent="0.35">
      <c r="A353" t="s">
        <v>88</v>
      </c>
      <c r="B353" t="s">
        <v>58</v>
      </c>
      <c r="D353" s="11">
        <v>10</v>
      </c>
      <c r="F353">
        <v>25.315656565656599</v>
      </c>
      <c r="G353" t="s">
        <v>83</v>
      </c>
      <c r="H353" t="s">
        <v>69</v>
      </c>
      <c r="J353" s="4">
        <v>1.5406000000000001E-10</v>
      </c>
      <c r="K353" s="4">
        <v>1</v>
      </c>
      <c r="L353" s="4">
        <v>3.2488000000000002E-10</v>
      </c>
      <c r="M353" s="4">
        <v>5.2056000000000001E-10</v>
      </c>
      <c r="N353" s="4">
        <v>2.7E-8</v>
      </c>
      <c r="O353">
        <v>6.4818509959752269E-11</v>
      </c>
      <c r="P353">
        <v>1.6023147008126077</v>
      </c>
      <c r="Q353">
        <v>4.7581117604711427E-29</v>
      </c>
      <c r="R353" t="s">
        <v>53</v>
      </c>
      <c r="S353">
        <v>1.0191463393722133</v>
      </c>
      <c r="T353">
        <v>216484.66605963136</v>
      </c>
      <c r="U353">
        <v>1.0305994700101315E-23</v>
      </c>
      <c r="V353">
        <v>75.465798044722703</v>
      </c>
      <c r="W353">
        <v>0.37983240763197279</v>
      </c>
      <c r="X353">
        <v>1.9772555811689976E-10</v>
      </c>
      <c r="Y353">
        <v>3.2283444188310023E-10</v>
      </c>
      <c r="Z353">
        <v>3.803188277388322E-10</v>
      </c>
      <c r="AA353">
        <v>3.803188277388322E-10</v>
      </c>
      <c r="AB353">
        <v>108.44354142386879</v>
      </c>
      <c r="AC353">
        <v>110.47905818239519</v>
      </c>
      <c r="AD353">
        <v>100</v>
      </c>
      <c r="AE353">
        <v>0</v>
      </c>
      <c r="AF353">
        <v>3.222</v>
      </c>
    </row>
    <row r="354" spans="1:32" x14ac:dyDescent="0.35">
      <c r="A354" t="s">
        <v>89</v>
      </c>
      <c r="B354" t="s">
        <v>58</v>
      </c>
      <c r="D354" s="11">
        <v>0</v>
      </c>
      <c r="F354">
        <v>0</v>
      </c>
      <c r="G354" t="s">
        <v>83</v>
      </c>
      <c r="H354" t="s">
        <v>69</v>
      </c>
      <c r="J354" s="4">
        <v>1.5406000000000001E-10</v>
      </c>
      <c r="K354" s="4">
        <v>1</v>
      </c>
      <c r="L354" s="4">
        <v>3.2486E-10</v>
      </c>
      <c r="M354" s="4">
        <v>5.2050000000000001E-10</v>
      </c>
      <c r="N354" s="4">
        <v>2.3000000000000001E-8</v>
      </c>
      <c r="O354">
        <v>6.4818509959752269E-11</v>
      </c>
      <c r="P354">
        <v>1.6022286523425475</v>
      </c>
      <c r="Q354">
        <v>4.75697759367588E-29</v>
      </c>
      <c r="R354" t="s">
        <v>53</v>
      </c>
      <c r="S354">
        <v>1.0192010731226939</v>
      </c>
      <c r="T354">
        <v>133851.3909139476</v>
      </c>
      <c r="U354">
        <v>1.0305994700101315E-23</v>
      </c>
      <c r="V354">
        <v>75.469850972158554</v>
      </c>
      <c r="W354">
        <v>0.37984635343180634</v>
      </c>
      <c r="X354">
        <v>1.977100269612552E-10</v>
      </c>
      <c r="Y354">
        <v>3.2278997303874476E-10</v>
      </c>
      <c r="Z354">
        <v>3.8029366857866599E-10</v>
      </c>
      <c r="AA354">
        <v>3.8029366857866599E-10</v>
      </c>
      <c r="AB354">
        <v>108.44062243218264</v>
      </c>
      <c r="AC354">
        <v>110.4818634644936</v>
      </c>
      <c r="AD354">
        <v>99</v>
      </c>
      <c r="AE354">
        <v>1</v>
      </c>
      <c r="AF354">
        <v>3.2069999999999999</v>
      </c>
    </row>
    <row r="355" spans="1:32" x14ac:dyDescent="0.35">
      <c r="A355" t="s">
        <v>89</v>
      </c>
      <c r="B355" t="s">
        <v>58</v>
      </c>
      <c r="D355" s="11">
        <v>1</v>
      </c>
      <c r="F355">
        <v>2.2727272727272601</v>
      </c>
      <c r="G355" t="s">
        <v>83</v>
      </c>
      <c r="H355" t="s">
        <v>69</v>
      </c>
      <c r="J355" s="4">
        <v>1.5406000000000001E-10</v>
      </c>
      <c r="K355" s="4">
        <v>1</v>
      </c>
      <c r="L355" s="4">
        <v>3.2486E-10</v>
      </c>
      <c r="M355" s="4">
        <v>5.2050000000000001E-10</v>
      </c>
      <c r="N355" s="4">
        <v>2.3000000000000001E-8</v>
      </c>
      <c r="O355">
        <v>6.4818509959752269E-11</v>
      </c>
      <c r="P355">
        <v>1.6022286523425475</v>
      </c>
      <c r="Q355">
        <v>4.75697759367588E-29</v>
      </c>
      <c r="R355" t="s">
        <v>53</v>
      </c>
      <c r="S355">
        <v>1.0192010731226939</v>
      </c>
      <c r="T355">
        <v>133851.3909139476</v>
      </c>
      <c r="U355">
        <v>1.0305994700101315E-23</v>
      </c>
      <c r="V355">
        <v>75.469850972158554</v>
      </c>
      <c r="W355">
        <v>0.37984635343180634</v>
      </c>
      <c r="X355">
        <v>1.977100269612552E-10</v>
      </c>
      <c r="Y355">
        <v>3.2278997303874476E-10</v>
      </c>
      <c r="Z355">
        <v>3.8029366857866599E-10</v>
      </c>
      <c r="AA355">
        <v>3.8029366857866599E-10</v>
      </c>
      <c r="AB355">
        <v>108.44062243218264</v>
      </c>
      <c r="AC355">
        <v>110.4818634644936</v>
      </c>
      <c r="AD355">
        <v>99</v>
      </c>
      <c r="AE355">
        <v>1</v>
      </c>
      <c r="AF355">
        <v>3.2069999999999999</v>
      </c>
    </row>
    <row r="356" spans="1:32" x14ac:dyDescent="0.35">
      <c r="A356" t="s">
        <v>89</v>
      </c>
      <c r="B356" t="s">
        <v>58</v>
      </c>
      <c r="D356" s="11">
        <v>2</v>
      </c>
      <c r="F356">
        <v>3.6195286195285998</v>
      </c>
      <c r="G356" t="s">
        <v>83</v>
      </c>
      <c r="H356" t="s">
        <v>69</v>
      </c>
      <c r="J356" s="4">
        <v>1.5406000000000001E-10</v>
      </c>
      <c r="K356" s="4">
        <v>1</v>
      </c>
      <c r="L356" s="4">
        <v>3.2486E-10</v>
      </c>
      <c r="M356" s="4">
        <v>5.2050000000000001E-10</v>
      </c>
      <c r="N356" s="4">
        <v>2.3000000000000001E-8</v>
      </c>
      <c r="O356">
        <v>6.4818509959752269E-11</v>
      </c>
      <c r="P356">
        <v>1.6022286523425475</v>
      </c>
      <c r="Q356">
        <v>4.75697759367588E-29</v>
      </c>
      <c r="R356" t="s">
        <v>53</v>
      </c>
      <c r="S356">
        <v>1.0192010731226939</v>
      </c>
      <c r="T356">
        <v>133851.3909139476</v>
      </c>
      <c r="U356">
        <v>1.0305994700101315E-23</v>
      </c>
      <c r="V356">
        <v>75.469850972158554</v>
      </c>
      <c r="W356">
        <v>0.37984635343180634</v>
      </c>
      <c r="X356">
        <v>1.977100269612552E-10</v>
      </c>
      <c r="Y356">
        <v>3.2278997303874476E-10</v>
      </c>
      <c r="Z356">
        <v>3.8029366857866599E-10</v>
      </c>
      <c r="AA356">
        <v>3.8029366857866599E-10</v>
      </c>
      <c r="AB356">
        <v>108.44062243218264</v>
      </c>
      <c r="AC356">
        <v>110.4818634644936</v>
      </c>
      <c r="AD356">
        <v>99</v>
      </c>
      <c r="AE356">
        <v>1</v>
      </c>
      <c r="AF356">
        <v>3.2069999999999999</v>
      </c>
    </row>
    <row r="357" spans="1:32" x14ac:dyDescent="0.35">
      <c r="A357" t="s">
        <v>89</v>
      </c>
      <c r="B357" t="s">
        <v>58</v>
      </c>
      <c r="D357" s="11">
        <v>3</v>
      </c>
      <c r="F357">
        <v>10.4377104377104</v>
      </c>
      <c r="G357" t="s">
        <v>83</v>
      </c>
      <c r="H357" t="s">
        <v>69</v>
      </c>
      <c r="J357" s="4">
        <v>1.5406000000000001E-10</v>
      </c>
      <c r="K357" s="4">
        <v>1</v>
      </c>
      <c r="L357" s="4">
        <v>3.2486E-10</v>
      </c>
      <c r="M357" s="4">
        <v>5.2050000000000001E-10</v>
      </c>
      <c r="N357" s="4">
        <v>2.3000000000000001E-8</v>
      </c>
      <c r="O357">
        <v>6.4818509959752269E-11</v>
      </c>
      <c r="P357">
        <v>1.6022286523425475</v>
      </c>
      <c r="Q357">
        <v>4.75697759367588E-29</v>
      </c>
      <c r="R357" t="s">
        <v>53</v>
      </c>
      <c r="S357">
        <v>1.0192010731226939</v>
      </c>
      <c r="T357">
        <v>133851.3909139476</v>
      </c>
      <c r="U357">
        <v>1.0305994700101315E-23</v>
      </c>
      <c r="V357">
        <v>75.469850972158554</v>
      </c>
      <c r="W357">
        <v>0.37984635343180634</v>
      </c>
      <c r="X357">
        <v>1.977100269612552E-10</v>
      </c>
      <c r="Y357">
        <v>3.2278997303874476E-10</v>
      </c>
      <c r="Z357">
        <v>3.8029366857866599E-10</v>
      </c>
      <c r="AA357">
        <v>3.8029366857866599E-10</v>
      </c>
      <c r="AB357">
        <v>108.44062243218264</v>
      </c>
      <c r="AC357">
        <v>110.4818634644936</v>
      </c>
      <c r="AD357">
        <v>99</v>
      </c>
      <c r="AE357">
        <v>1</v>
      </c>
      <c r="AF357">
        <v>3.2069999999999999</v>
      </c>
    </row>
    <row r="358" spans="1:32" x14ac:dyDescent="0.35">
      <c r="A358" t="s">
        <v>89</v>
      </c>
      <c r="B358" t="s">
        <v>58</v>
      </c>
      <c r="D358" s="11">
        <v>4</v>
      </c>
      <c r="F358">
        <v>15.4882154882155</v>
      </c>
      <c r="G358" t="s">
        <v>83</v>
      </c>
      <c r="H358" t="s">
        <v>69</v>
      </c>
      <c r="J358" s="4">
        <v>1.5406000000000001E-10</v>
      </c>
      <c r="K358" s="4">
        <v>1</v>
      </c>
      <c r="L358" s="4">
        <v>3.2486E-10</v>
      </c>
      <c r="M358" s="4">
        <v>5.2050000000000001E-10</v>
      </c>
      <c r="N358" s="4">
        <v>2.3000000000000001E-8</v>
      </c>
      <c r="O358">
        <v>6.4818509959752269E-11</v>
      </c>
      <c r="P358">
        <v>1.6022286523425475</v>
      </c>
      <c r="Q358">
        <v>4.75697759367588E-29</v>
      </c>
      <c r="R358" t="s">
        <v>53</v>
      </c>
      <c r="S358">
        <v>1.0192010731226939</v>
      </c>
      <c r="T358">
        <v>133851.3909139476</v>
      </c>
      <c r="U358">
        <v>1.0305994700101315E-23</v>
      </c>
      <c r="V358">
        <v>75.469850972158554</v>
      </c>
      <c r="W358">
        <v>0.37984635343180634</v>
      </c>
      <c r="X358">
        <v>1.977100269612552E-10</v>
      </c>
      <c r="Y358">
        <v>3.2278997303874476E-10</v>
      </c>
      <c r="Z358">
        <v>3.8029366857866599E-10</v>
      </c>
      <c r="AA358">
        <v>3.8029366857866599E-10</v>
      </c>
      <c r="AB358">
        <v>108.44062243218264</v>
      </c>
      <c r="AC358">
        <v>110.4818634644936</v>
      </c>
      <c r="AD358">
        <v>99</v>
      </c>
      <c r="AE358">
        <v>1</v>
      </c>
      <c r="AF358">
        <v>3.2069999999999999</v>
      </c>
    </row>
    <row r="359" spans="1:32" x14ac:dyDescent="0.35">
      <c r="A359" t="s">
        <v>89</v>
      </c>
      <c r="B359" t="s">
        <v>58</v>
      </c>
      <c r="D359" s="11">
        <v>5</v>
      </c>
      <c r="F359">
        <v>20.033670033669999</v>
      </c>
      <c r="G359" t="s">
        <v>83</v>
      </c>
      <c r="H359" t="s">
        <v>69</v>
      </c>
      <c r="J359" s="4">
        <v>1.5406000000000001E-10</v>
      </c>
      <c r="K359" s="4">
        <v>1</v>
      </c>
      <c r="L359" s="4">
        <v>3.2486E-10</v>
      </c>
      <c r="M359" s="4">
        <v>5.2050000000000001E-10</v>
      </c>
      <c r="N359" s="4">
        <v>2.3000000000000001E-8</v>
      </c>
      <c r="O359">
        <v>6.4818509959752269E-11</v>
      </c>
      <c r="P359">
        <v>1.6022286523425475</v>
      </c>
      <c r="Q359">
        <v>4.75697759367588E-29</v>
      </c>
      <c r="R359" t="s">
        <v>53</v>
      </c>
      <c r="S359">
        <v>1.0192010731226939</v>
      </c>
      <c r="T359">
        <v>133851.3909139476</v>
      </c>
      <c r="U359">
        <v>1.0305994700101315E-23</v>
      </c>
      <c r="V359">
        <v>75.469850972158554</v>
      </c>
      <c r="W359">
        <v>0.37984635343180634</v>
      </c>
      <c r="X359">
        <v>1.977100269612552E-10</v>
      </c>
      <c r="Y359">
        <v>3.2278997303874476E-10</v>
      </c>
      <c r="Z359">
        <v>3.8029366857866599E-10</v>
      </c>
      <c r="AA359">
        <v>3.8029366857866599E-10</v>
      </c>
      <c r="AB359">
        <v>108.44062243218264</v>
      </c>
      <c r="AC359">
        <v>110.4818634644936</v>
      </c>
      <c r="AD359">
        <v>99</v>
      </c>
      <c r="AE359">
        <v>1</v>
      </c>
      <c r="AF359">
        <v>3.2069999999999999</v>
      </c>
    </row>
    <row r="360" spans="1:32" x14ac:dyDescent="0.35">
      <c r="A360" t="s">
        <v>89</v>
      </c>
      <c r="B360" t="s">
        <v>58</v>
      </c>
      <c r="D360" s="11">
        <v>6</v>
      </c>
      <c r="F360">
        <v>22.5589225589225</v>
      </c>
      <c r="G360" t="s">
        <v>83</v>
      </c>
      <c r="H360" t="s">
        <v>69</v>
      </c>
      <c r="J360" s="4">
        <v>1.5406000000000001E-10</v>
      </c>
      <c r="K360" s="4">
        <v>1</v>
      </c>
      <c r="L360" s="4">
        <v>3.2486E-10</v>
      </c>
      <c r="M360" s="4">
        <v>5.2050000000000001E-10</v>
      </c>
      <c r="N360" s="4">
        <v>2.3000000000000001E-8</v>
      </c>
      <c r="O360">
        <v>6.4818509959752269E-11</v>
      </c>
      <c r="P360">
        <v>1.6022286523425475</v>
      </c>
      <c r="Q360">
        <v>4.75697759367588E-29</v>
      </c>
      <c r="R360" t="s">
        <v>53</v>
      </c>
      <c r="S360">
        <v>1.0192010731226939</v>
      </c>
      <c r="T360">
        <v>133851.3909139476</v>
      </c>
      <c r="U360">
        <v>1.0305994700101315E-23</v>
      </c>
      <c r="V360">
        <v>75.469850972158554</v>
      </c>
      <c r="W360">
        <v>0.37984635343180634</v>
      </c>
      <c r="X360">
        <v>1.977100269612552E-10</v>
      </c>
      <c r="Y360">
        <v>3.2278997303874476E-10</v>
      </c>
      <c r="Z360">
        <v>3.8029366857866599E-10</v>
      </c>
      <c r="AA360">
        <v>3.8029366857866599E-10</v>
      </c>
      <c r="AB360">
        <v>108.44062243218264</v>
      </c>
      <c r="AC360">
        <v>110.4818634644936</v>
      </c>
      <c r="AD360">
        <v>99</v>
      </c>
      <c r="AE360">
        <v>1</v>
      </c>
      <c r="AF360">
        <v>3.2069999999999999</v>
      </c>
    </row>
    <row r="361" spans="1:32" x14ac:dyDescent="0.35">
      <c r="A361" t="s">
        <v>89</v>
      </c>
      <c r="B361" t="s">
        <v>58</v>
      </c>
      <c r="D361" s="11">
        <v>7</v>
      </c>
      <c r="F361">
        <v>25.505050505050502</v>
      </c>
      <c r="G361" t="s">
        <v>83</v>
      </c>
      <c r="H361" t="s">
        <v>69</v>
      </c>
      <c r="J361" s="4">
        <v>1.5406000000000001E-10</v>
      </c>
      <c r="K361" s="4">
        <v>1</v>
      </c>
      <c r="L361" s="4">
        <v>3.2486E-10</v>
      </c>
      <c r="M361" s="4">
        <v>5.2050000000000001E-10</v>
      </c>
      <c r="N361" s="4">
        <v>2.3000000000000001E-8</v>
      </c>
      <c r="O361">
        <v>6.4818509959752269E-11</v>
      </c>
      <c r="P361">
        <v>1.6022286523425475</v>
      </c>
      <c r="Q361">
        <v>4.75697759367588E-29</v>
      </c>
      <c r="R361" t="s">
        <v>53</v>
      </c>
      <c r="S361">
        <v>1.0192010731226939</v>
      </c>
      <c r="T361">
        <v>133851.3909139476</v>
      </c>
      <c r="U361">
        <v>1.0305994700101315E-23</v>
      </c>
      <c r="V361">
        <v>75.469850972158554</v>
      </c>
      <c r="W361">
        <v>0.37984635343180634</v>
      </c>
      <c r="X361">
        <v>1.977100269612552E-10</v>
      </c>
      <c r="Y361">
        <v>3.2278997303874476E-10</v>
      </c>
      <c r="Z361">
        <v>3.8029366857866599E-10</v>
      </c>
      <c r="AA361">
        <v>3.8029366857866599E-10</v>
      </c>
      <c r="AB361">
        <v>108.44062243218264</v>
      </c>
      <c r="AC361">
        <v>110.4818634644936</v>
      </c>
      <c r="AD361">
        <v>99</v>
      </c>
      <c r="AE361">
        <v>1</v>
      </c>
      <c r="AF361">
        <v>3.2069999999999999</v>
      </c>
    </row>
    <row r="362" spans="1:32" x14ac:dyDescent="0.35">
      <c r="A362" t="s">
        <v>89</v>
      </c>
      <c r="B362" t="s">
        <v>58</v>
      </c>
      <c r="D362" s="11">
        <v>8</v>
      </c>
      <c r="F362">
        <v>27.020202020201999</v>
      </c>
      <c r="G362" t="s">
        <v>83</v>
      </c>
      <c r="H362" t="s">
        <v>69</v>
      </c>
      <c r="J362" s="4">
        <v>1.5406000000000001E-10</v>
      </c>
      <c r="K362" s="4">
        <v>1</v>
      </c>
      <c r="L362" s="4">
        <v>3.2486E-10</v>
      </c>
      <c r="M362" s="4">
        <v>5.2050000000000001E-10</v>
      </c>
      <c r="N362" s="4">
        <v>2.3000000000000001E-8</v>
      </c>
      <c r="O362">
        <v>6.4818509959752269E-11</v>
      </c>
      <c r="P362">
        <v>1.6022286523425475</v>
      </c>
      <c r="Q362">
        <v>4.75697759367588E-29</v>
      </c>
      <c r="R362" t="s">
        <v>53</v>
      </c>
      <c r="S362">
        <v>1.0192010731226939</v>
      </c>
      <c r="T362">
        <v>133851.3909139476</v>
      </c>
      <c r="U362">
        <v>1.0305994700101315E-23</v>
      </c>
      <c r="V362">
        <v>75.469850972158554</v>
      </c>
      <c r="W362">
        <v>0.37984635343180634</v>
      </c>
      <c r="X362">
        <v>1.977100269612552E-10</v>
      </c>
      <c r="Y362">
        <v>3.2278997303874476E-10</v>
      </c>
      <c r="Z362">
        <v>3.8029366857866599E-10</v>
      </c>
      <c r="AA362">
        <v>3.8029366857866599E-10</v>
      </c>
      <c r="AB362">
        <v>108.44062243218264</v>
      </c>
      <c r="AC362">
        <v>110.4818634644936</v>
      </c>
      <c r="AD362">
        <v>99</v>
      </c>
      <c r="AE362">
        <v>1</v>
      </c>
      <c r="AF362">
        <v>3.2069999999999999</v>
      </c>
    </row>
    <row r="363" spans="1:32" x14ac:dyDescent="0.35">
      <c r="A363" t="s">
        <v>89</v>
      </c>
      <c r="B363" t="s">
        <v>58</v>
      </c>
      <c r="D363" s="11">
        <v>9</v>
      </c>
      <c r="F363">
        <v>26.7676767676768</v>
      </c>
      <c r="G363" t="s">
        <v>83</v>
      </c>
      <c r="H363" t="s">
        <v>69</v>
      </c>
      <c r="J363" s="4">
        <v>1.5406000000000001E-10</v>
      </c>
      <c r="K363" s="4">
        <v>1</v>
      </c>
      <c r="L363" s="4">
        <v>3.2486E-10</v>
      </c>
      <c r="M363" s="4">
        <v>5.2050000000000001E-10</v>
      </c>
      <c r="N363" s="4">
        <v>2.3000000000000001E-8</v>
      </c>
      <c r="O363">
        <v>6.4818509959752269E-11</v>
      </c>
      <c r="P363">
        <v>1.6022286523425475</v>
      </c>
      <c r="Q363">
        <v>4.75697759367588E-29</v>
      </c>
      <c r="R363" t="s">
        <v>53</v>
      </c>
      <c r="S363">
        <v>1.0192010731226939</v>
      </c>
      <c r="T363">
        <v>133851.3909139476</v>
      </c>
      <c r="U363">
        <v>1.0305994700101315E-23</v>
      </c>
      <c r="V363">
        <v>75.469850972158554</v>
      </c>
      <c r="W363">
        <v>0.37984635343180634</v>
      </c>
      <c r="X363">
        <v>1.977100269612552E-10</v>
      </c>
      <c r="Y363">
        <v>3.2278997303874476E-10</v>
      </c>
      <c r="Z363">
        <v>3.8029366857866599E-10</v>
      </c>
      <c r="AA363">
        <v>3.8029366857866599E-10</v>
      </c>
      <c r="AB363">
        <v>108.44062243218264</v>
      </c>
      <c r="AC363">
        <v>110.4818634644936</v>
      </c>
      <c r="AD363">
        <v>99</v>
      </c>
      <c r="AE363">
        <v>1</v>
      </c>
      <c r="AF363">
        <v>3.2069999999999999</v>
      </c>
    </row>
    <row r="364" spans="1:32" x14ac:dyDescent="0.35">
      <c r="A364" t="s">
        <v>89</v>
      </c>
      <c r="B364" t="s">
        <v>58</v>
      </c>
      <c r="D364" s="11">
        <v>10</v>
      </c>
      <c r="F364">
        <v>24.747474747474701</v>
      </c>
      <c r="G364" t="s">
        <v>83</v>
      </c>
      <c r="H364" t="s">
        <v>69</v>
      </c>
      <c r="J364" s="4">
        <v>1.5406000000000001E-10</v>
      </c>
      <c r="K364" s="4">
        <v>1</v>
      </c>
      <c r="L364" s="4">
        <v>3.2486E-10</v>
      </c>
      <c r="M364" s="4">
        <v>5.2050000000000001E-10</v>
      </c>
      <c r="N364" s="4">
        <v>2.3000000000000001E-8</v>
      </c>
      <c r="O364">
        <v>6.4818509959752269E-11</v>
      </c>
      <c r="P364">
        <v>1.6022286523425475</v>
      </c>
      <c r="Q364">
        <v>4.75697759367588E-29</v>
      </c>
      <c r="R364" t="s">
        <v>53</v>
      </c>
      <c r="S364">
        <v>1.0192010731226939</v>
      </c>
      <c r="T364">
        <v>133851.3909139476</v>
      </c>
      <c r="U364">
        <v>1.0305994700101315E-23</v>
      </c>
      <c r="V364">
        <v>75.469850972158554</v>
      </c>
      <c r="W364">
        <v>0.37984635343180634</v>
      </c>
      <c r="X364">
        <v>1.977100269612552E-10</v>
      </c>
      <c r="Y364">
        <v>3.2278997303874476E-10</v>
      </c>
      <c r="Z364">
        <v>3.8029366857866599E-10</v>
      </c>
      <c r="AA364">
        <v>3.8029366857866599E-10</v>
      </c>
      <c r="AB364">
        <v>108.44062243218264</v>
      </c>
      <c r="AC364">
        <v>110.4818634644936</v>
      </c>
      <c r="AD364">
        <v>99</v>
      </c>
      <c r="AE364">
        <v>1</v>
      </c>
      <c r="AF364">
        <v>3.2069999999999999</v>
      </c>
    </row>
    <row r="365" spans="1:32" x14ac:dyDescent="0.35">
      <c r="A365" t="s">
        <v>90</v>
      </c>
      <c r="B365" t="s">
        <v>58</v>
      </c>
      <c r="D365" s="11">
        <v>0</v>
      </c>
      <c r="F365">
        <v>0</v>
      </c>
      <c r="G365" t="s">
        <v>83</v>
      </c>
      <c r="H365" t="s">
        <v>69</v>
      </c>
      <c r="J365" s="4">
        <v>1.5406000000000001E-10</v>
      </c>
      <c r="K365" s="4">
        <v>1</v>
      </c>
      <c r="L365" s="4">
        <v>3.2453000000000002E-10</v>
      </c>
      <c r="M365" s="4">
        <v>5.1915999999999999E-10</v>
      </c>
      <c r="N365" s="4">
        <v>6.0000000000000008E-9</v>
      </c>
      <c r="O365">
        <v>6.4818509959752269E-11</v>
      </c>
      <c r="P365">
        <v>1.6090742864226608</v>
      </c>
      <c r="Q365">
        <v>4.6813353586706088E-29</v>
      </c>
      <c r="R365" t="s">
        <v>53</v>
      </c>
      <c r="S365">
        <v>1.0207937260516022</v>
      </c>
      <c r="T365">
        <v>2387.2363683122562</v>
      </c>
      <c r="U365">
        <v>1.1309733552923258E-25</v>
      </c>
      <c r="V365">
        <v>75.587783814229496</v>
      </c>
      <c r="W365">
        <v>0.38025247889328923</v>
      </c>
      <c r="X365">
        <v>1.9741187694224003E-10</v>
      </c>
      <c r="Y365">
        <v>3.2278997303874476E-10</v>
      </c>
      <c r="Z365">
        <v>3.7985677571666155E-10</v>
      </c>
      <c r="AA365">
        <v>3.7985677571666155E-10</v>
      </c>
      <c r="AB365">
        <v>108.44062243218264</v>
      </c>
      <c r="AC365">
        <v>110.56330263784265</v>
      </c>
      <c r="AD365">
        <v>95</v>
      </c>
      <c r="AE365">
        <v>5</v>
      </c>
      <c r="AF365">
        <v>3.2360000000000002</v>
      </c>
    </row>
    <row r="366" spans="1:32" x14ac:dyDescent="0.35">
      <c r="A366" t="s">
        <v>90</v>
      </c>
      <c r="B366" t="s">
        <v>58</v>
      </c>
      <c r="D366" s="11">
        <v>1</v>
      </c>
      <c r="F366">
        <v>2.4410774410774301</v>
      </c>
      <c r="G366" t="s">
        <v>83</v>
      </c>
      <c r="H366" t="s">
        <v>69</v>
      </c>
      <c r="J366" s="4">
        <v>1.5406000000000001E-10</v>
      </c>
      <c r="K366" s="4">
        <v>1</v>
      </c>
      <c r="L366" s="4">
        <v>3.2453000000000002E-10</v>
      </c>
      <c r="M366" s="4">
        <v>5.1915999999999999E-10</v>
      </c>
      <c r="N366" s="4">
        <v>6.0000000000000008E-9</v>
      </c>
      <c r="O366">
        <v>6.4818509959752269E-11</v>
      </c>
      <c r="P366">
        <v>1.6090742864226608</v>
      </c>
      <c r="Q366">
        <v>4.6813353586706088E-29</v>
      </c>
      <c r="R366" t="s">
        <v>53</v>
      </c>
      <c r="S366">
        <v>1.0207937260516022</v>
      </c>
      <c r="T366">
        <v>2387.2363683122562</v>
      </c>
      <c r="U366">
        <v>1.1309733552923258E-25</v>
      </c>
      <c r="V366">
        <v>75.587783814229496</v>
      </c>
      <c r="W366">
        <v>0.38025247889328923</v>
      </c>
      <c r="X366">
        <v>1.9741187694224003E-10</v>
      </c>
      <c r="Y366">
        <v>3.2278997303874476E-10</v>
      </c>
      <c r="Z366">
        <v>3.7985677571666155E-10</v>
      </c>
      <c r="AA366">
        <v>3.7985677571666155E-10</v>
      </c>
      <c r="AB366">
        <v>108.44062243218264</v>
      </c>
      <c r="AC366">
        <v>110.56330263784265</v>
      </c>
      <c r="AD366">
        <v>95</v>
      </c>
      <c r="AE366">
        <v>5</v>
      </c>
      <c r="AF366">
        <v>3.2360000000000002</v>
      </c>
    </row>
    <row r="367" spans="1:32" x14ac:dyDescent="0.35">
      <c r="A367" t="s">
        <v>90</v>
      </c>
      <c r="B367" t="s">
        <v>58</v>
      </c>
      <c r="D367" s="11">
        <v>2</v>
      </c>
      <c r="F367">
        <v>4.0404040404040202</v>
      </c>
      <c r="G367" t="s">
        <v>83</v>
      </c>
      <c r="H367" t="s">
        <v>69</v>
      </c>
      <c r="J367" s="4">
        <v>1.5406000000000001E-10</v>
      </c>
      <c r="K367" s="4">
        <v>1</v>
      </c>
      <c r="L367" s="4">
        <v>3.2453000000000002E-10</v>
      </c>
      <c r="M367" s="4">
        <v>5.1915999999999999E-10</v>
      </c>
      <c r="N367" s="4">
        <v>6.0000000000000008E-9</v>
      </c>
      <c r="O367">
        <v>6.4818509959752269E-11</v>
      </c>
      <c r="P367">
        <v>1.6090742864226608</v>
      </c>
      <c r="Q367">
        <v>4.6813353586706088E-29</v>
      </c>
      <c r="R367" t="s">
        <v>53</v>
      </c>
      <c r="S367">
        <v>1.0207937260516022</v>
      </c>
      <c r="T367">
        <v>2387.2363683122562</v>
      </c>
      <c r="U367">
        <v>1.1309733552923258E-25</v>
      </c>
      <c r="V367">
        <v>75.587783814229496</v>
      </c>
      <c r="W367">
        <v>0.38025247889328923</v>
      </c>
      <c r="X367">
        <v>1.9741187694224003E-10</v>
      </c>
      <c r="Y367">
        <v>3.2278997303874476E-10</v>
      </c>
      <c r="Z367">
        <v>3.7985677571666155E-10</v>
      </c>
      <c r="AA367">
        <v>3.7985677571666155E-10</v>
      </c>
      <c r="AB367">
        <v>108.44062243218264</v>
      </c>
      <c r="AC367">
        <v>110.56330263784265</v>
      </c>
      <c r="AD367">
        <v>95</v>
      </c>
      <c r="AE367">
        <v>5</v>
      </c>
      <c r="AF367">
        <v>3.2360000000000002</v>
      </c>
    </row>
    <row r="368" spans="1:32" x14ac:dyDescent="0.35">
      <c r="A368" t="s">
        <v>90</v>
      </c>
      <c r="B368" t="s">
        <v>58</v>
      </c>
      <c r="D368" s="11">
        <v>3</v>
      </c>
      <c r="F368">
        <v>8.0808080808080707</v>
      </c>
      <c r="G368" t="s">
        <v>83</v>
      </c>
      <c r="H368" t="s">
        <v>69</v>
      </c>
      <c r="J368" s="4">
        <v>1.5406000000000001E-10</v>
      </c>
      <c r="K368" s="4">
        <v>1</v>
      </c>
      <c r="L368" s="4">
        <v>3.2453000000000002E-10</v>
      </c>
      <c r="M368" s="4">
        <v>5.1915999999999999E-10</v>
      </c>
      <c r="N368" s="4">
        <v>6.0000000000000008E-9</v>
      </c>
      <c r="O368">
        <v>6.4818509959752269E-11</v>
      </c>
      <c r="P368">
        <v>1.6090742864226608</v>
      </c>
      <c r="Q368">
        <v>4.6813353586706088E-29</v>
      </c>
      <c r="R368" t="s">
        <v>53</v>
      </c>
      <c r="S368">
        <v>1.0207937260516022</v>
      </c>
      <c r="T368">
        <v>2387.2363683122562</v>
      </c>
      <c r="U368">
        <v>1.1309733552923258E-25</v>
      </c>
      <c r="V368">
        <v>75.587783814229496</v>
      </c>
      <c r="W368">
        <v>0.38025247889328923</v>
      </c>
      <c r="X368">
        <v>1.9741187694224003E-10</v>
      </c>
      <c r="Y368">
        <v>3.2278997303874476E-10</v>
      </c>
      <c r="Z368">
        <v>3.7985677571666155E-10</v>
      </c>
      <c r="AA368">
        <v>3.7985677571666155E-10</v>
      </c>
      <c r="AB368">
        <v>108.44062243218264</v>
      </c>
      <c r="AC368">
        <v>110.56330263784265</v>
      </c>
      <c r="AD368">
        <v>95</v>
      </c>
      <c r="AE368">
        <v>5</v>
      </c>
      <c r="AF368">
        <v>3.2360000000000002</v>
      </c>
    </row>
    <row r="369" spans="1:32" x14ac:dyDescent="0.35">
      <c r="A369" t="s">
        <v>90</v>
      </c>
      <c r="B369" t="s">
        <v>58</v>
      </c>
      <c r="D369" s="11">
        <v>4</v>
      </c>
      <c r="F369">
        <v>10.6060606060606</v>
      </c>
      <c r="G369" t="s">
        <v>83</v>
      </c>
      <c r="H369" t="s">
        <v>69</v>
      </c>
      <c r="J369" s="4">
        <v>1.5406000000000001E-10</v>
      </c>
      <c r="K369" s="4">
        <v>1</v>
      </c>
      <c r="L369" s="4">
        <v>3.2453000000000002E-10</v>
      </c>
      <c r="M369" s="4">
        <v>5.1915999999999999E-10</v>
      </c>
      <c r="N369" s="4">
        <v>6.0000000000000008E-9</v>
      </c>
      <c r="O369">
        <v>6.4818509959752269E-11</v>
      </c>
      <c r="P369">
        <v>1.6090742864226608</v>
      </c>
      <c r="Q369">
        <v>4.6813353586706088E-29</v>
      </c>
      <c r="R369" t="s">
        <v>53</v>
      </c>
      <c r="S369">
        <v>1.0207937260516022</v>
      </c>
      <c r="T369">
        <v>2387.2363683122562</v>
      </c>
      <c r="U369">
        <v>1.1309733552923258E-25</v>
      </c>
      <c r="V369">
        <v>75.587783814229496</v>
      </c>
      <c r="W369">
        <v>0.38025247889328923</v>
      </c>
      <c r="X369">
        <v>1.9741187694224003E-10</v>
      </c>
      <c r="Y369">
        <v>3.2278997303874476E-10</v>
      </c>
      <c r="Z369">
        <v>3.7985677571666155E-10</v>
      </c>
      <c r="AA369">
        <v>3.7985677571666155E-10</v>
      </c>
      <c r="AB369">
        <v>108.44062243218264</v>
      </c>
      <c r="AC369">
        <v>110.56330263784265</v>
      </c>
      <c r="AD369">
        <v>95</v>
      </c>
      <c r="AE369">
        <v>5</v>
      </c>
      <c r="AF369">
        <v>3.2360000000000002</v>
      </c>
    </row>
    <row r="370" spans="1:32" x14ac:dyDescent="0.35">
      <c r="A370" t="s">
        <v>90</v>
      </c>
      <c r="B370" t="s">
        <v>58</v>
      </c>
      <c r="D370" s="11">
        <v>5</v>
      </c>
      <c r="F370">
        <v>11.9528619528619</v>
      </c>
      <c r="G370" t="s">
        <v>83</v>
      </c>
      <c r="H370" t="s">
        <v>69</v>
      </c>
      <c r="J370" s="4">
        <v>1.5406000000000001E-10</v>
      </c>
      <c r="K370" s="4">
        <v>1</v>
      </c>
      <c r="L370" s="4">
        <v>3.2453000000000002E-10</v>
      </c>
      <c r="M370" s="4">
        <v>5.1915999999999999E-10</v>
      </c>
      <c r="N370" s="4">
        <v>6.0000000000000008E-9</v>
      </c>
      <c r="O370">
        <v>6.4818509959752269E-11</v>
      </c>
      <c r="P370">
        <v>1.6090742864226608</v>
      </c>
      <c r="Q370">
        <v>4.6813353586706088E-29</v>
      </c>
      <c r="R370" t="s">
        <v>53</v>
      </c>
      <c r="S370">
        <v>1.0207937260516022</v>
      </c>
      <c r="T370">
        <v>2387.2363683122562</v>
      </c>
      <c r="U370">
        <v>1.1309733552923258E-25</v>
      </c>
      <c r="V370">
        <v>75.587783814229496</v>
      </c>
      <c r="W370">
        <v>0.38025247889328923</v>
      </c>
      <c r="X370">
        <v>1.9741187694224003E-10</v>
      </c>
      <c r="Y370">
        <v>3.2278997303874476E-10</v>
      </c>
      <c r="Z370">
        <v>3.7985677571666155E-10</v>
      </c>
      <c r="AA370">
        <v>3.7985677571666155E-10</v>
      </c>
      <c r="AB370">
        <v>108.44062243218264</v>
      </c>
      <c r="AC370">
        <v>110.56330263784265</v>
      </c>
      <c r="AD370">
        <v>95</v>
      </c>
      <c r="AE370">
        <v>5</v>
      </c>
      <c r="AF370">
        <v>3.2360000000000002</v>
      </c>
    </row>
    <row r="371" spans="1:32" x14ac:dyDescent="0.35">
      <c r="A371" t="s">
        <v>90</v>
      </c>
      <c r="B371" t="s">
        <v>58</v>
      </c>
      <c r="D371" s="11">
        <v>6</v>
      </c>
      <c r="F371">
        <v>11.952861952861999</v>
      </c>
      <c r="G371" t="s">
        <v>83</v>
      </c>
      <c r="H371" t="s">
        <v>69</v>
      </c>
      <c r="J371" s="4">
        <v>1.5406000000000001E-10</v>
      </c>
      <c r="K371" s="4">
        <v>1</v>
      </c>
      <c r="L371" s="4">
        <v>3.2453000000000002E-10</v>
      </c>
      <c r="M371" s="4">
        <v>5.1915999999999999E-10</v>
      </c>
      <c r="N371" s="4">
        <v>6.0000000000000008E-9</v>
      </c>
      <c r="O371">
        <v>6.4818509959752269E-11</v>
      </c>
      <c r="P371">
        <v>1.6090742864226608</v>
      </c>
      <c r="Q371">
        <v>4.6813353586706088E-29</v>
      </c>
      <c r="R371" t="s">
        <v>53</v>
      </c>
      <c r="S371">
        <v>1.0207937260516022</v>
      </c>
      <c r="T371">
        <v>2387.2363683122562</v>
      </c>
      <c r="U371">
        <v>1.1309733552923258E-25</v>
      </c>
      <c r="V371">
        <v>75.587783814229496</v>
      </c>
      <c r="W371">
        <v>0.38025247889328923</v>
      </c>
      <c r="X371">
        <v>1.9741187694224003E-10</v>
      </c>
      <c r="Y371">
        <v>3.2278997303874476E-10</v>
      </c>
      <c r="Z371">
        <v>3.7985677571666155E-10</v>
      </c>
      <c r="AA371">
        <v>3.7985677571666155E-10</v>
      </c>
      <c r="AB371">
        <v>108.44062243218264</v>
      </c>
      <c r="AC371">
        <v>110.56330263784265</v>
      </c>
      <c r="AD371">
        <v>95</v>
      </c>
      <c r="AE371">
        <v>5</v>
      </c>
      <c r="AF371">
        <v>3.2360000000000002</v>
      </c>
    </row>
    <row r="372" spans="1:32" x14ac:dyDescent="0.35">
      <c r="A372" t="s">
        <v>90</v>
      </c>
      <c r="B372" t="s">
        <v>58</v>
      </c>
      <c r="D372" s="11">
        <v>7</v>
      </c>
      <c r="F372">
        <v>12.1212121212121</v>
      </c>
      <c r="G372" t="s">
        <v>83</v>
      </c>
      <c r="H372" t="s">
        <v>69</v>
      </c>
      <c r="J372" s="4">
        <v>1.5406000000000001E-10</v>
      </c>
      <c r="K372" s="4">
        <v>1</v>
      </c>
      <c r="L372" s="4">
        <v>3.2453000000000002E-10</v>
      </c>
      <c r="M372" s="4">
        <v>5.1915999999999999E-10</v>
      </c>
      <c r="N372" s="4">
        <v>6.0000000000000008E-9</v>
      </c>
      <c r="O372">
        <v>6.4818509959752269E-11</v>
      </c>
      <c r="P372">
        <v>1.6090742864226608</v>
      </c>
      <c r="Q372">
        <v>4.6813353586706088E-29</v>
      </c>
      <c r="R372" t="s">
        <v>53</v>
      </c>
      <c r="S372">
        <v>1.0207937260516022</v>
      </c>
      <c r="T372">
        <v>2387.2363683122562</v>
      </c>
      <c r="U372">
        <v>1.1309733552923258E-25</v>
      </c>
      <c r="V372">
        <v>75.587783814229496</v>
      </c>
      <c r="W372">
        <v>0.38025247889328923</v>
      </c>
      <c r="X372">
        <v>1.9741187694224003E-10</v>
      </c>
      <c r="Y372">
        <v>3.2278997303874476E-10</v>
      </c>
      <c r="Z372">
        <v>3.7985677571666155E-10</v>
      </c>
      <c r="AA372">
        <v>3.7985677571666155E-10</v>
      </c>
      <c r="AB372">
        <v>108.44062243218264</v>
      </c>
      <c r="AC372">
        <v>110.56330263784265</v>
      </c>
      <c r="AD372">
        <v>95</v>
      </c>
      <c r="AE372">
        <v>5</v>
      </c>
      <c r="AF372">
        <v>3.2360000000000002</v>
      </c>
    </row>
    <row r="373" spans="1:32" x14ac:dyDescent="0.35">
      <c r="A373" t="s">
        <v>90</v>
      </c>
      <c r="B373" t="s">
        <v>58</v>
      </c>
      <c r="D373" s="11">
        <v>8</v>
      </c>
      <c r="F373">
        <v>16.498316498316498</v>
      </c>
      <c r="G373" t="s">
        <v>83</v>
      </c>
      <c r="H373" t="s">
        <v>69</v>
      </c>
      <c r="J373" s="4">
        <v>1.5406000000000001E-10</v>
      </c>
      <c r="K373" s="4">
        <v>1</v>
      </c>
      <c r="L373" s="4">
        <v>3.2453000000000002E-10</v>
      </c>
      <c r="M373" s="4">
        <v>5.1915999999999999E-10</v>
      </c>
      <c r="N373" s="4">
        <v>6.0000000000000008E-9</v>
      </c>
      <c r="O373">
        <v>6.4818509959752269E-11</v>
      </c>
      <c r="P373">
        <v>1.6090742864226608</v>
      </c>
      <c r="Q373">
        <v>4.6813353586706088E-29</v>
      </c>
      <c r="R373" t="s">
        <v>53</v>
      </c>
      <c r="S373">
        <v>1.0207937260516022</v>
      </c>
      <c r="T373">
        <v>2387.2363683122562</v>
      </c>
      <c r="U373">
        <v>1.1309733552923258E-25</v>
      </c>
      <c r="V373">
        <v>75.587783814229496</v>
      </c>
      <c r="W373">
        <v>0.38025247889328923</v>
      </c>
      <c r="X373">
        <v>1.9741187694224003E-10</v>
      </c>
      <c r="Y373">
        <v>3.2278997303874476E-10</v>
      </c>
      <c r="Z373">
        <v>3.7985677571666155E-10</v>
      </c>
      <c r="AA373">
        <v>3.7985677571666155E-10</v>
      </c>
      <c r="AB373">
        <v>108.44062243218264</v>
      </c>
      <c r="AC373">
        <v>110.56330263784265</v>
      </c>
      <c r="AD373">
        <v>95</v>
      </c>
      <c r="AE373">
        <v>5</v>
      </c>
      <c r="AF373">
        <v>3.2360000000000002</v>
      </c>
    </row>
    <row r="374" spans="1:32" x14ac:dyDescent="0.35">
      <c r="A374" t="s">
        <v>90</v>
      </c>
      <c r="B374" t="s">
        <v>58</v>
      </c>
      <c r="D374" s="11">
        <v>9</v>
      </c>
      <c r="F374">
        <v>20.7912457912458</v>
      </c>
      <c r="G374" t="s">
        <v>83</v>
      </c>
      <c r="H374" t="s">
        <v>69</v>
      </c>
      <c r="J374" s="4">
        <v>1.5406000000000001E-10</v>
      </c>
      <c r="K374" s="4">
        <v>1</v>
      </c>
      <c r="L374" s="4">
        <v>3.2453000000000002E-10</v>
      </c>
      <c r="M374" s="4">
        <v>5.1915999999999999E-10</v>
      </c>
      <c r="N374" s="4">
        <v>6.0000000000000008E-9</v>
      </c>
      <c r="O374">
        <v>6.4818509959752269E-11</v>
      </c>
      <c r="P374">
        <v>1.6090742864226608</v>
      </c>
      <c r="Q374">
        <v>4.6813353586706088E-29</v>
      </c>
      <c r="R374" t="s">
        <v>53</v>
      </c>
      <c r="S374">
        <v>1.0207937260516022</v>
      </c>
      <c r="T374">
        <v>2387.2363683122562</v>
      </c>
      <c r="U374">
        <v>1.1309733552923258E-25</v>
      </c>
      <c r="V374">
        <v>75.587783814229496</v>
      </c>
      <c r="W374">
        <v>0.38025247889328923</v>
      </c>
      <c r="X374">
        <v>1.9741187694224003E-10</v>
      </c>
      <c r="Y374">
        <v>3.2278997303874476E-10</v>
      </c>
      <c r="Z374">
        <v>3.7985677571666155E-10</v>
      </c>
      <c r="AA374">
        <v>3.7985677571666155E-10</v>
      </c>
      <c r="AB374">
        <v>108.44062243218264</v>
      </c>
      <c r="AC374">
        <v>110.56330263784265</v>
      </c>
      <c r="AD374">
        <v>95</v>
      </c>
      <c r="AE374">
        <v>5</v>
      </c>
      <c r="AF374">
        <v>3.2360000000000002</v>
      </c>
    </row>
    <row r="375" spans="1:32" x14ac:dyDescent="0.35">
      <c r="A375" t="s">
        <v>90</v>
      </c>
      <c r="B375" t="s">
        <v>58</v>
      </c>
      <c r="D375" s="11">
        <v>10</v>
      </c>
      <c r="F375">
        <v>22.474747474747499</v>
      </c>
      <c r="G375" t="s">
        <v>83</v>
      </c>
      <c r="H375" t="s">
        <v>69</v>
      </c>
      <c r="J375" s="4">
        <v>1.5406000000000001E-10</v>
      </c>
      <c r="K375" s="4">
        <v>1</v>
      </c>
      <c r="L375" s="4">
        <v>3.2453000000000002E-10</v>
      </c>
      <c r="M375" s="4">
        <v>5.1915999999999999E-10</v>
      </c>
      <c r="N375" s="4">
        <v>6.0000000000000008E-9</v>
      </c>
      <c r="O375">
        <v>6.4818509959752269E-11</v>
      </c>
      <c r="P375">
        <v>1.6090742864226608</v>
      </c>
      <c r="Q375">
        <v>4.6813353586706088E-29</v>
      </c>
      <c r="R375" t="s">
        <v>53</v>
      </c>
      <c r="S375">
        <v>1.0207937260516022</v>
      </c>
      <c r="T375">
        <v>2387.2363683122562</v>
      </c>
      <c r="U375">
        <v>1.1309733552923258E-25</v>
      </c>
      <c r="V375">
        <v>75.587783814229496</v>
      </c>
      <c r="W375">
        <v>0.38025247889328923</v>
      </c>
      <c r="X375">
        <v>1.9741187694224003E-10</v>
      </c>
      <c r="Y375">
        <v>3.2278997303874476E-10</v>
      </c>
      <c r="Z375">
        <v>3.7985677571666155E-10</v>
      </c>
      <c r="AA375">
        <v>3.7985677571666155E-10</v>
      </c>
      <c r="AB375">
        <v>108.44062243218264</v>
      </c>
      <c r="AC375">
        <v>110.56330263784265</v>
      </c>
      <c r="AD375">
        <v>95</v>
      </c>
      <c r="AE375">
        <v>5</v>
      </c>
      <c r="AF375">
        <v>3.2360000000000002</v>
      </c>
    </row>
    <row r="376" spans="1:32" x14ac:dyDescent="0.35">
      <c r="A376" t="s">
        <v>91</v>
      </c>
      <c r="B376" t="s">
        <v>58</v>
      </c>
      <c r="D376" s="11">
        <v>0</v>
      </c>
      <c r="F376">
        <v>0</v>
      </c>
      <c r="G376" t="s">
        <v>83</v>
      </c>
      <c r="H376" t="s">
        <v>69</v>
      </c>
      <c r="J376" s="4">
        <v>1.5406000000000001E-10</v>
      </c>
      <c r="K376" s="4">
        <v>1</v>
      </c>
      <c r="L376" s="4">
        <v>3.2267000000000003E-10</v>
      </c>
      <c r="M376" s="4">
        <v>5.1920000000000003E-10</v>
      </c>
      <c r="N376" s="4">
        <v>5.0000000000000001E-9</v>
      </c>
      <c r="O376">
        <v>6.4818509959752269E-11</v>
      </c>
      <c r="P376">
        <v>1.6090742864226608</v>
      </c>
      <c r="Q376">
        <v>4.6813353586706088E-29</v>
      </c>
      <c r="R376" t="s">
        <v>53</v>
      </c>
      <c r="S376">
        <v>1.0148649914019621</v>
      </c>
      <c r="T376">
        <v>1397.3678446010006</v>
      </c>
      <c r="U376">
        <v>6.5449846949787363E-26</v>
      </c>
      <c r="V376">
        <v>75.148772580566899</v>
      </c>
      <c r="W376">
        <v>0.37874386884666311</v>
      </c>
      <c r="X376">
        <v>1.9664381670518746E-10</v>
      </c>
      <c r="Y376">
        <v>3.2255618329481254E-10</v>
      </c>
      <c r="Z376">
        <v>3.7786865383143834E-10</v>
      </c>
      <c r="AA376">
        <v>3.7786865383143834E-10</v>
      </c>
      <c r="AB376">
        <v>108.67220112962107</v>
      </c>
      <c r="AC376">
        <v>110.25828499822924</v>
      </c>
      <c r="AD376">
        <v>90</v>
      </c>
      <c r="AE376">
        <v>10</v>
      </c>
      <c r="AF376">
        <v>3.2450000000000001</v>
      </c>
    </row>
    <row r="377" spans="1:32" x14ac:dyDescent="0.35">
      <c r="A377" t="s">
        <v>91</v>
      </c>
      <c r="B377" t="s">
        <v>58</v>
      </c>
      <c r="D377" s="11">
        <v>1</v>
      </c>
      <c r="F377">
        <v>2.1885521885521899</v>
      </c>
      <c r="G377" t="s">
        <v>83</v>
      </c>
      <c r="H377" t="s">
        <v>69</v>
      </c>
      <c r="J377" s="4">
        <v>1.5406000000000001E-10</v>
      </c>
      <c r="K377" s="4">
        <v>1</v>
      </c>
      <c r="L377" s="4">
        <v>3.2267000000000003E-10</v>
      </c>
      <c r="M377" s="4">
        <v>5.1920000000000003E-10</v>
      </c>
      <c r="N377" s="4">
        <v>5.0000000000000001E-9</v>
      </c>
      <c r="O377">
        <v>6.4818509959752269E-11</v>
      </c>
      <c r="P377">
        <v>1.6090742864226608</v>
      </c>
      <c r="Q377">
        <v>4.6813353586706088E-29</v>
      </c>
      <c r="R377" t="s">
        <v>53</v>
      </c>
      <c r="S377">
        <v>1.0148649914019621</v>
      </c>
      <c r="T377">
        <v>1397.3678446010006</v>
      </c>
      <c r="U377">
        <v>6.5449846949787363E-26</v>
      </c>
      <c r="V377">
        <v>75.148772580566899</v>
      </c>
      <c r="W377">
        <v>0.37874386884666311</v>
      </c>
      <c r="X377">
        <v>1.9664381670518746E-10</v>
      </c>
      <c r="Y377">
        <v>3.2255618329481254E-10</v>
      </c>
      <c r="Z377">
        <v>3.7786865383143834E-10</v>
      </c>
      <c r="AA377">
        <v>3.7786865383143834E-10</v>
      </c>
      <c r="AB377">
        <v>108.67220112962107</v>
      </c>
      <c r="AC377">
        <v>110.25828499822924</v>
      </c>
      <c r="AD377">
        <v>90</v>
      </c>
      <c r="AE377">
        <v>10</v>
      </c>
      <c r="AF377">
        <v>3.2450000000000001</v>
      </c>
    </row>
    <row r="378" spans="1:32" x14ac:dyDescent="0.35">
      <c r="A378" t="s">
        <v>91</v>
      </c>
      <c r="B378" t="s">
        <v>58</v>
      </c>
      <c r="D378" s="11">
        <v>2</v>
      </c>
      <c r="F378">
        <v>15.7407407407407</v>
      </c>
      <c r="G378" t="s">
        <v>83</v>
      </c>
      <c r="H378" t="s">
        <v>69</v>
      </c>
      <c r="J378" s="4">
        <v>1.5406000000000001E-10</v>
      </c>
      <c r="K378" s="4">
        <v>1</v>
      </c>
      <c r="L378" s="4">
        <v>3.2267000000000003E-10</v>
      </c>
      <c r="M378" s="4">
        <v>5.1920000000000003E-10</v>
      </c>
      <c r="N378" s="4">
        <v>5.0000000000000001E-9</v>
      </c>
      <c r="O378">
        <v>6.4818509959752269E-11</v>
      </c>
      <c r="P378">
        <v>1.6090742864226608</v>
      </c>
      <c r="Q378">
        <v>4.6813353586706088E-29</v>
      </c>
      <c r="R378" t="s">
        <v>53</v>
      </c>
      <c r="S378">
        <v>1.0148649914019621</v>
      </c>
      <c r="T378">
        <v>1397.3678446010006</v>
      </c>
      <c r="U378">
        <v>6.5449846949787363E-26</v>
      </c>
      <c r="V378">
        <v>75.148772580566899</v>
      </c>
      <c r="W378">
        <v>0.37874386884666311</v>
      </c>
      <c r="X378">
        <v>1.9664381670518746E-10</v>
      </c>
      <c r="Y378">
        <v>3.2255618329481254E-10</v>
      </c>
      <c r="Z378">
        <v>3.7786865383143834E-10</v>
      </c>
      <c r="AA378">
        <v>3.7786865383143834E-10</v>
      </c>
      <c r="AB378">
        <v>108.67220112962107</v>
      </c>
      <c r="AC378">
        <v>110.25828499822924</v>
      </c>
      <c r="AD378">
        <v>90</v>
      </c>
      <c r="AE378">
        <v>10</v>
      </c>
      <c r="AF378">
        <v>3.2450000000000001</v>
      </c>
    </row>
    <row r="379" spans="1:32" x14ac:dyDescent="0.35">
      <c r="A379" t="s">
        <v>91</v>
      </c>
      <c r="B379" t="s">
        <v>58</v>
      </c>
      <c r="D379" s="11">
        <v>3</v>
      </c>
      <c r="F379">
        <v>22.979797979798001</v>
      </c>
      <c r="G379" t="s">
        <v>83</v>
      </c>
      <c r="H379" t="s">
        <v>69</v>
      </c>
      <c r="J379" s="4">
        <v>1.5406000000000001E-10</v>
      </c>
      <c r="K379" s="4">
        <v>1</v>
      </c>
      <c r="L379" s="4">
        <v>3.2267000000000003E-10</v>
      </c>
      <c r="M379" s="4">
        <v>5.1920000000000003E-10</v>
      </c>
      <c r="N379" s="4">
        <v>5.0000000000000001E-9</v>
      </c>
      <c r="O379">
        <v>6.4818509959752269E-11</v>
      </c>
      <c r="P379">
        <v>1.6090742864226608</v>
      </c>
      <c r="Q379">
        <v>4.6813353586706088E-29</v>
      </c>
      <c r="R379" t="s">
        <v>53</v>
      </c>
      <c r="S379">
        <v>1.0148649914019621</v>
      </c>
      <c r="T379">
        <v>1397.3678446010006</v>
      </c>
      <c r="U379">
        <v>6.5449846949787363E-26</v>
      </c>
      <c r="V379">
        <v>75.148772580566899</v>
      </c>
      <c r="W379">
        <v>0.37874386884666311</v>
      </c>
      <c r="X379">
        <v>1.9664381670518746E-10</v>
      </c>
      <c r="Y379">
        <v>3.2255618329481254E-10</v>
      </c>
      <c r="Z379">
        <v>3.7786865383143834E-10</v>
      </c>
      <c r="AA379">
        <v>3.7786865383143834E-10</v>
      </c>
      <c r="AB379">
        <v>108.67220112962107</v>
      </c>
      <c r="AC379">
        <v>110.25828499822924</v>
      </c>
      <c r="AD379">
        <v>90</v>
      </c>
      <c r="AE379">
        <v>10</v>
      </c>
      <c r="AF379">
        <v>3.2450000000000001</v>
      </c>
    </row>
    <row r="380" spans="1:32" x14ac:dyDescent="0.35">
      <c r="A380" t="s">
        <v>91</v>
      </c>
      <c r="B380" t="s">
        <v>58</v>
      </c>
      <c r="D380" s="11">
        <v>4</v>
      </c>
      <c r="F380">
        <v>34.932659932659902</v>
      </c>
      <c r="G380" t="s">
        <v>83</v>
      </c>
      <c r="H380" t="s">
        <v>69</v>
      </c>
      <c r="J380" s="4">
        <v>1.5406000000000001E-10</v>
      </c>
      <c r="K380" s="4">
        <v>1</v>
      </c>
      <c r="L380" s="4">
        <v>3.2267000000000003E-10</v>
      </c>
      <c r="M380" s="4">
        <v>5.1920000000000003E-10</v>
      </c>
      <c r="N380" s="4">
        <v>5.0000000000000001E-9</v>
      </c>
      <c r="O380">
        <v>6.4818509959752269E-11</v>
      </c>
      <c r="P380">
        <v>1.6090742864226608</v>
      </c>
      <c r="Q380">
        <v>4.6813353586706088E-29</v>
      </c>
      <c r="R380" t="s">
        <v>53</v>
      </c>
      <c r="S380">
        <v>1.0148649914019621</v>
      </c>
      <c r="T380">
        <v>1397.3678446010006</v>
      </c>
      <c r="U380">
        <v>6.5449846949787363E-26</v>
      </c>
      <c r="V380">
        <v>75.148772580566899</v>
      </c>
      <c r="W380">
        <v>0.37874386884666311</v>
      </c>
      <c r="X380">
        <v>1.9664381670518746E-10</v>
      </c>
      <c r="Y380">
        <v>3.2255618329481254E-10</v>
      </c>
      <c r="Z380">
        <v>3.7786865383143834E-10</v>
      </c>
      <c r="AA380">
        <v>3.7786865383143834E-10</v>
      </c>
      <c r="AB380">
        <v>108.67220112962107</v>
      </c>
      <c r="AC380">
        <v>110.25828499822924</v>
      </c>
      <c r="AD380">
        <v>90</v>
      </c>
      <c r="AE380">
        <v>10</v>
      </c>
      <c r="AF380">
        <v>3.2450000000000001</v>
      </c>
    </row>
    <row r="381" spans="1:32" x14ac:dyDescent="0.35">
      <c r="A381" t="s">
        <v>91</v>
      </c>
      <c r="B381" t="s">
        <v>58</v>
      </c>
      <c r="D381" s="11">
        <v>5</v>
      </c>
      <c r="F381">
        <v>45.033670033669999</v>
      </c>
      <c r="G381" t="s">
        <v>83</v>
      </c>
      <c r="H381" t="s">
        <v>69</v>
      </c>
      <c r="J381" s="4">
        <v>1.5406000000000001E-10</v>
      </c>
      <c r="K381" s="4">
        <v>1</v>
      </c>
      <c r="L381" s="4">
        <v>3.2267000000000003E-10</v>
      </c>
      <c r="M381" s="4">
        <v>5.1920000000000003E-10</v>
      </c>
      <c r="N381" s="4">
        <v>5.0000000000000001E-9</v>
      </c>
      <c r="O381">
        <v>6.4818509959752269E-11</v>
      </c>
      <c r="P381">
        <v>1.6090742864226608</v>
      </c>
      <c r="Q381">
        <v>4.6813353586706088E-29</v>
      </c>
      <c r="R381" t="s">
        <v>53</v>
      </c>
      <c r="S381">
        <v>1.0148649914019621</v>
      </c>
      <c r="T381">
        <v>1397.3678446010006</v>
      </c>
      <c r="U381">
        <v>6.5449846949787363E-26</v>
      </c>
      <c r="V381">
        <v>75.148772580566899</v>
      </c>
      <c r="W381">
        <v>0.37874386884666311</v>
      </c>
      <c r="X381">
        <v>1.9664381670518746E-10</v>
      </c>
      <c r="Y381">
        <v>3.2255618329481254E-10</v>
      </c>
      <c r="Z381">
        <v>3.7786865383143834E-10</v>
      </c>
      <c r="AA381">
        <v>3.7786865383143834E-10</v>
      </c>
      <c r="AB381">
        <v>108.67220112962107</v>
      </c>
      <c r="AC381">
        <v>110.25828499822924</v>
      </c>
      <c r="AD381">
        <v>90</v>
      </c>
      <c r="AE381">
        <v>10</v>
      </c>
      <c r="AF381">
        <v>3.2450000000000001</v>
      </c>
    </row>
    <row r="382" spans="1:32" x14ac:dyDescent="0.35">
      <c r="A382" t="s">
        <v>91</v>
      </c>
      <c r="B382" t="s">
        <v>58</v>
      </c>
      <c r="D382" s="11">
        <v>6</v>
      </c>
      <c r="F382">
        <v>55.5555555555556</v>
      </c>
      <c r="G382" t="s">
        <v>83</v>
      </c>
      <c r="H382" t="s">
        <v>69</v>
      </c>
      <c r="J382" s="4">
        <v>1.5406000000000001E-10</v>
      </c>
      <c r="K382" s="4">
        <v>1</v>
      </c>
      <c r="L382" s="4">
        <v>3.2267000000000003E-10</v>
      </c>
      <c r="M382" s="4">
        <v>5.1920000000000003E-10</v>
      </c>
      <c r="N382" s="4">
        <v>5.0000000000000001E-9</v>
      </c>
      <c r="O382">
        <v>6.4818509959752269E-11</v>
      </c>
      <c r="P382">
        <v>1.6090742864226608</v>
      </c>
      <c r="Q382">
        <v>4.6813353586706088E-29</v>
      </c>
      <c r="R382" t="s">
        <v>53</v>
      </c>
      <c r="S382">
        <v>1.0148649914019621</v>
      </c>
      <c r="T382">
        <v>1397.3678446010006</v>
      </c>
      <c r="U382">
        <v>6.5449846949787363E-26</v>
      </c>
      <c r="V382">
        <v>75.148772580566899</v>
      </c>
      <c r="W382">
        <v>0.37874386884666311</v>
      </c>
      <c r="X382">
        <v>1.9664381670518746E-10</v>
      </c>
      <c r="Y382">
        <v>3.2255618329481254E-10</v>
      </c>
      <c r="Z382">
        <v>3.7786865383143834E-10</v>
      </c>
      <c r="AA382">
        <v>3.7786865383143834E-10</v>
      </c>
      <c r="AB382">
        <v>108.67220112962107</v>
      </c>
      <c r="AC382">
        <v>110.25828499822924</v>
      </c>
      <c r="AD382">
        <v>90</v>
      </c>
      <c r="AE382">
        <v>10</v>
      </c>
      <c r="AF382">
        <v>3.2450000000000001</v>
      </c>
    </row>
    <row r="383" spans="1:32" x14ac:dyDescent="0.35">
      <c r="A383" t="s">
        <v>91</v>
      </c>
      <c r="B383" t="s">
        <v>58</v>
      </c>
      <c r="D383" s="11">
        <v>7</v>
      </c>
      <c r="F383">
        <v>71.296296296296305</v>
      </c>
      <c r="G383" t="s">
        <v>83</v>
      </c>
      <c r="H383" t="s">
        <v>69</v>
      </c>
      <c r="J383" s="4">
        <v>1.5406000000000001E-10</v>
      </c>
      <c r="K383" s="4">
        <v>1</v>
      </c>
      <c r="L383" s="4">
        <v>3.2267000000000003E-10</v>
      </c>
      <c r="M383" s="4">
        <v>5.1920000000000003E-10</v>
      </c>
      <c r="N383" s="4">
        <v>5.0000000000000001E-9</v>
      </c>
      <c r="O383">
        <v>6.4818509959752269E-11</v>
      </c>
      <c r="P383">
        <v>1.6090742864226608</v>
      </c>
      <c r="Q383">
        <v>4.6813353586706088E-29</v>
      </c>
      <c r="R383" t="s">
        <v>53</v>
      </c>
      <c r="S383">
        <v>1.0148649914019621</v>
      </c>
      <c r="T383">
        <v>1397.3678446010006</v>
      </c>
      <c r="U383">
        <v>6.5449846949787363E-26</v>
      </c>
      <c r="V383">
        <v>75.148772580566899</v>
      </c>
      <c r="W383">
        <v>0.37874386884666311</v>
      </c>
      <c r="X383">
        <v>1.9664381670518746E-10</v>
      </c>
      <c r="Y383">
        <v>3.2255618329481254E-10</v>
      </c>
      <c r="Z383">
        <v>3.7786865383143834E-10</v>
      </c>
      <c r="AA383">
        <v>3.7786865383143834E-10</v>
      </c>
      <c r="AB383">
        <v>108.67220112962107</v>
      </c>
      <c r="AC383">
        <v>110.25828499822924</v>
      </c>
      <c r="AD383">
        <v>90</v>
      </c>
      <c r="AE383">
        <v>10</v>
      </c>
      <c r="AF383">
        <v>3.2450000000000001</v>
      </c>
    </row>
    <row r="384" spans="1:32" x14ac:dyDescent="0.35">
      <c r="A384" t="s">
        <v>91</v>
      </c>
      <c r="B384" t="s">
        <v>58</v>
      </c>
      <c r="D384" s="11">
        <v>8</v>
      </c>
      <c r="F384">
        <v>72.306397306397301</v>
      </c>
      <c r="G384" t="s">
        <v>83</v>
      </c>
      <c r="H384" t="s">
        <v>69</v>
      </c>
      <c r="J384" s="4">
        <v>1.5406000000000001E-10</v>
      </c>
      <c r="K384" s="4">
        <v>1</v>
      </c>
      <c r="L384" s="4">
        <v>3.2267000000000003E-10</v>
      </c>
      <c r="M384" s="4">
        <v>5.1920000000000003E-10</v>
      </c>
      <c r="N384" s="4">
        <v>5.0000000000000001E-9</v>
      </c>
      <c r="O384">
        <v>6.4818509959752269E-11</v>
      </c>
      <c r="P384">
        <v>1.6090742864226608</v>
      </c>
      <c r="Q384">
        <v>4.6813353586706088E-29</v>
      </c>
      <c r="R384" t="s">
        <v>53</v>
      </c>
      <c r="S384">
        <v>1.0148649914019621</v>
      </c>
      <c r="T384">
        <v>1397.3678446010006</v>
      </c>
      <c r="U384">
        <v>6.5449846949787363E-26</v>
      </c>
      <c r="V384">
        <v>75.148772580566899</v>
      </c>
      <c r="W384">
        <v>0.37874386884666311</v>
      </c>
      <c r="X384">
        <v>1.9664381670518746E-10</v>
      </c>
      <c r="Y384">
        <v>3.2255618329481254E-10</v>
      </c>
      <c r="Z384">
        <v>3.7786865383143834E-10</v>
      </c>
      <c r="AA384">
        <v>3.7786865383143834E-10</v>
      </c>
      <c r="AB384">
        <v>108.67220112962107</v>
      </c>
      <c r="AC384">
        <v>110.25828499822924</v>
      </c>
      <c r="AD384">
        <v>90</v>
      </c>
      <c r="AE384">
        <v>10</v>
      </c>
      <c r="AF384">
        <v>3.2450000000000001</v>
      </c>
    </row>
    <row r="385" spans="1:32" x14ac:dyDescent="0.35">
      <c r="A385" t="s">
        <v>91</v>
      </c>
      <c r="B385" t="s">
        <v>58</v>
      </c>
      <c r="D385" s="11">
        <v>9</v>
      </c>
      <c r="F385">
        <v>75.757575757575793</v>
      </c>
      <c r="G385" t="s">
        <v>83</v>
      </c>
      <c r="H385" t="s">
        <v>69</v>
      </c>
      <c r="J385" s="4">
        <v>1.5406000000000001E-10</v>
      </c>
      <c r="K385" s="4">
        <v>1</v>
      </c>
      <c r="L385" s="4">
        <v>3.2267000000000003E-10</v>
      </c>
      <c r="M385" s="4">
        <v>5.1920000000000003E-10</v>
      </c>
      <c r="N385" s="4">
        <v>5.0000000000000001E-9</v>
      </c>
      <c r="O385">
        <v>6.4818509959752269E-11</v>
      </c>
      <c r="P385">
        <v>1.6090742864226608</v>
      </c>
      <c r="Q385">
        <v>4.6813353586706088E-29</v>
      </c>
      <c r="R385" t="s">
        <v>53</v>
      </c>
      <c r="S385">
        <v>1.0148649914019621</v>
      </c>
      <c r="T385">
        <v>1397.3678446010006</v>
      </c>
      <c r="U385">
        <v>6.5449846949787363E-26</v>
      </c>
      <c r="V385">
        <v>75.148772580566899</v>
      </c>
      <c r="W385">
        <v>0.37874386884666311</v>
      </c>
      <c r="X385">
        <v>1.9664381670518746E-10</v>
      </c>
      <c r="Y385">
        <v>3.2255618329481254E-10</v>
      </c>
      <c r="Z385">
        <v>3.7786865383143834E-10</v>
      </c>
      <c r="AA385">
        <v>3.7786865383143834E-10</v>
      </c>
      <c r="AB385">
        <v>108.67220112962107</v>
      </c>
      <c r="AC385">
        <v>110.25828499822924</v>
      </c>
      <c r="AD385">
        <v>90</v>
      </c>
      <c r="AE385">
        <v>10</v>
      </c>
      <c r="AF385">
        <v>3.2450000000000001</v>
      </c>
    </row>
    <row r="386" spans="1:32" x14ac:dyDescent="0.35">
      <c r="A386" t="s">
        <v>91</v>
      </c>
      <c r="B386" t="s">
        <v>58</v>
      </c>
      <c r="D386" s="11">
        <v>10</v>
      </c>
      <c r="F386">
        <v>79.2087542087542</v>
      </c>
      <c r="G386" t="s">
        <v>83</v>
      </c>
      <c r="H386" t="s">
        <v>69</v>
      </c>
      <c r="J386" s="4">
        <v>1.5406000000000001E-10</v>
      </c>
      <c r="K386" s="4">
        <v>1</v>
      </c>
      <c r="L386" s="4">
        <v>3.2267000000000003E-10</v>
      </c>
      <c r="M386" s="4">
        <v>5.1920000000000003E-10</v>
      </c>
      <c r="N386" s="4">
        <v>5.0000000000000001E-9</v>
      </c>
      <c r="O386">
        <v>6.4818509959752269E-11</v>
      </c>
      <c r="P386">
        <v>1.6090742864226608</v>
      </c>
      <c r="Q386">
        <v>4.6813353586706088E-29</v>
      </c>
      <c r="R386" t="s">
        <v>53</v>
      </c>
      <c r="S386">
        <v>1.0148649914019621</v>
      </c>
      <c r="T386">
        <v>1397.3678446010006</v>
      </c>
      <c r="U386">
        <v>6.5449846949787363E-26</v>
      </c>
      <c r="V386">
        <v>75.148772580566899</v>
      </c>
      <c r="W386">
        <v>0.37874386884666311</v>
      </c>
      <c r="X386">
        <v>1.9664381670518746E-10</v>
      </c>
      <c r="Y386">
        <v>3.2255618329481254E-10</v>
      </c>
      <c r="Z386">
        <v>3.7786865383143834E-10</v>
      </c>
      <c r="AA386">
        <v>3.7786865383143834E-10</v>
      </c>
      <c r="AB386">
        <v>108.67220112962107</v>
      </c>
      <c r="AC386">
        <v>110.25828499822924</v>
      </c>
      <c r="AD386">
        <v>90</v>
      </c>
      <c r="AE386">
        <v>10</v>
      </c>
      <c r="AF386">
        <v>3.2450000000000001</v>
      </c>
    </row>
    <row r="387" spans="1:32" x14ac:dyDescent="0.35">
      <c r="A387" t="s">
        <v>92</v>
      </c>
      <c r="B387" t="s">
        <v>63</v>
      </c>
      <c r="D387" s="11">
        <v>0</v>
      </c>
      <c r="F387">
        <v>0</v>
      </c>
      <c r="G387" t="s">
        <v>83</v>
      </c>
      <c r="H387" t="s">
        <v>69</v>
      </c>
      <c r="J387" s="4">
        <v>1.5406000000000001E-10</v>
      </c>
      <c r="K387" s="4">
        <v>1</v>
      </c>
      <c r="L387" s="4">
        <v>3.2488000000000002E-10</v>
      </c>
      <c r="M387" s="4">
        <v>5.2056000000000001E-10</v>
      </c>
      <c r="N387" s="4">
        <v>2.7E-8</v>
      </c>
      <c r="O387">
        <v>6.4818509959752269E-11</v>
      </c>
      <c r="P387">
        <v>1.6023147008126077</v>
      </c>
      <c r="Q387">
        <v>4.7581117604711427E-29</v>
      </c>
      <c r="R387" t="s">
        <v>53</v>
      </c>
      <c r="S387">
        <v>1.0191463393722133</v>
      </c>
      <c r="T387">
        <v>216484.66605963136</v>
      </c>
      <c r="U387">
        <v>1.0305994700101315E-23</v>
      </c>
      <c r="V387">
        <v>75.465798044722703</v>
      </c>
      <c r="W387">
        <v>0.37983240763197279</v>
      </c>
      <c r="X387">
        <v>1.9772555811689976E-10</v>
      </c>
      <c r="Y387">
        <v>3.2283444188310023E-10</v>
      </c>
      <c r="Z387">
        <v>3.803188277388322E-10</v>
      </c>
      <c r="AA387">
        <v>3.803188277388322E-10</v>
      </c>
      <c r="AB387">
        <v>108.44354142386879</v>
      </c>
      <c r="AC387">
        <v>110.47905818239519</v>
      </c>
      <c r="AD387">
        <v>100</v>
      </c>
      <c r="AE387">
        <v>0</v>
      </c>
      <c r="AF387">
        <v>3.222</v>
      </c>
    </row>
    <row r="388" spans="1:32" x14ac:dyDescent="0.35">
      <c r="A388" t="s">
        <v>92</v>
      </c>
      <c r="B388" t="s">
        <v>63</v>
      </c>
      <c r="D388" s="11">
        <v>1</v>
      </c>
      <c r="F388">
        <v>2.6427962489343599</v>
      </c>
      <c r="G388" t="s">
        <v>83</v>
      </c>
      <c r="H388" t="s">
        <v>69</v>
      </c>
      <c r="J388" s="4">
        <v>1.5406000000000001E-10</v>
      </c>
      <c r="K388" s="4">
        <v>1</v>
      </c>
      <c r="L388" s="4">
        <v>3.2488000000000002E-10</v>
      </c>
      <c r="M388" s="4">
        <v>5.2056000000000001E-10</v>
      </c>
      <c r="N388" s="4">
        <v>2.7E-8</v>
      </c>
      <c r="O388">
        <v>6.4818509959752269E-11</v>
      </c>
      <c r="P388">
        <v>1.6023147008126077</v>
      </c>
      <c r="Q388">
        <v>4.7581117604711427E-29</v>
      </c>
      <c r="R388" t="s">
        <v>53</v>
      </c>
      <c r="S388">
        <v>1.0191463393722133</v>
      </c>
      <c r="T388">
        <v>216484.66605963136</v>
      </c>
      <c r="U388">
        <v>1.0305994700101315E-23</v>
      </c>
      <c r="V388">
        <v>75.465798044722703</v>
      </c>
      <c r="W388">
        <v>0.37983240763197279</v>
      </c>
      <c r="X388">
        <v>1.9772555811689976E-10</v>
      </c>
      <c r="Y388">
        <v>3.2283444188310023E-10</v>
      </c>
      <c r="Z388">
        <v>3.803188277388322E-10</v>
      </c>
      <c r="AA388">
        <v>3.803188277388322E-10</v>
      </c>
      <c r="AB388">
        <v>108.44354142386879</v>
      </c>
      <c r="AC388">
        <v>110.47905818239519</v>
      </c>
      <c r="AD388">
        <v>100</v>
      </c>
      <c r="AE388">
        <v>0</v>
      </c>
      <c r="AF388">
        <v>3.222</v>
      </c>
    </row>
    <row r="389" spans="1:32" x14ac:dyDescent="0.35">
      <c r="A389" t="s">
        <v>92</v>
      </c>
      <c r="B389" t="s">
        <v>63</v>
      </c>
      <c r="D389" s="11">
        <v>2</v>
      </c>
      <c r="F389">
        <v>5.6265984654731804</v>
      </c>
      <c r="G389" t="s">
        <v>83</v>
      </c>
      <c r="H389" t="s">
        <v>69</v>
      </c>
      <c r="J389" s="4">
        <v>1.5406000000000001E-10</v>
      </c>
      <c r="K389" s="4">
        <v>1</v>
      </c>
      <c r="L389" s="4">
        <v>3.2488000000000002E-10</v>
      </c>
      <c r="M389" s="4">
        <v>5.2056000000000001E-10</v>
      </c>
      <c r="N389" s="4">
        <v>2.7E-8</v>
      </c>
      <c r="O389">
        <v>6.4818509959752269E-11</v>
      </c>
      <c r="P389">
        <v>1.6023147008126077</v>
      </c>
      <c r="Q389">
        <v>4.7581117604711427E-29</v>
      </c>
      <c r="R389" t="s">
        <v>53</v>
      </c>
      <c r="S389">
        <v>1.0191463393722133</v>
      </c>
      <c r="T389">
        <v>216484.66605963136</v>
      </c>
      <c r="U389">
        <v>1.0305994700101315E-23</v>
      </c>
      <c r="V389">
        <v>75.465798044722703</v>
      </c>
      <c r="W389">
        <v>0.37983240763197279</v>
      </c>
      <c r="X389">
        <v>1.9772555811689976E-10</v>
      </c>
      <c r="Y389">
        <v>3.2283444188310023E-10</v>
      </c>
      <c r="Z389">
        <v>3.803188277388322E-10</v>
      </c>
      <c r="AA389">
        <v>3.803188277388322E-10</v>
      </c>
      <c r="AB389">
        <v>108.44354142386879</v>
      </c>
      <c r="AC389">
        <v>110.47905818239519</v>
      </c>
      <c r="AD389">
        <v>100</v>
      </c>
      <c r="AE389">
        <v>0</v>
      </c>
      <c r="AF389">
        <v>3.222</v>
      </c>
    </row>
    <row r="390" spans="1:32" x14ac:dyDescent="0.35">
      <c r="A390" t="s">
        <v>92</v>
      </c>
      <c r="B390" t="s">
        <v>63</v>
      </c>
      <c r="D390" s="11">
        <v>3</v>
      </c>
      <c r="F390">
        <v>7.4168797953964596</v>
      </c>
      <c r="G390" t="s">
        <v>83</v>
      </c>
      <c r="H390" t="s">
        <v>69</v>
      </c>
      <c r="J390" s="4">
        <v>1.5406000000000001E-10</v>
      </c>
      <c r="K390" s="4">
        <v>1</v>
      </c>
      <c r="L390" s="4">
        <v>3.2488000000000002E-10</v>
      </c>
      <c r="M390" s="4">
        <v>5.2056000000000001E-10</v>
      </c>
      <c r="N390" s="4">
        <v>2.7E-8</v>
      </c>
      <c r="O390">
        <v>6.4818509959752269E-11</v>
      </c>
      <c r="P390">
        <v>1.6023147008126077</v>
      </c>
      <c r="Q390">
        <v>4.7581117604711427E-29</v>
      </c>
      <c r="R390" t="s">
        <v>53</v>
      </c>
      <c r="S390">
        <v>1.0191463393722133</v>
      </c>
      <c r="T390">
        <v>216484.66605963136</v>
      </c>
      <c r="U390">
        <v>1.0305994700101315E-23</v>
      </c>
      <c r="V390">
        <v>75.465798044722703</v>
      </c>
      <c r="W390">
        <v>0.37983240763197279</v>
      </c>
      <c r="X390">
        <v>1.9772555811689976E-10</v>
      </c>
      <c r="Y390">
        <v>3.2283444188310023E-10</v>
      </c>
      <c r="Z390">
        <v>3.803188277388322E-10</v>
      </c>
      <c r="AA390">
        <v>3.803188277388322E-10</v>
      </c>
      <c r="AB390">
        <v>108.44354142386879</v>
      </c>
      <c r="AC390">
        <v>110.47905818239519</v>
      </c>
      <c r="AD390">
        <v>100</v>
      </c>
      <c r="AE390">
        <v>0</v>
      </c>
      <c r="AF390">
        <v>3.222</v>
      </c>
    </row>
    <row r="391" spans="1:32" x14ac:dyDescent="0.35">
      <c r="A391" t="s">
        <v>92</v>
      </c>
      <c r="B391" t="s">
        <v>63</v>
      </c>
      <c r="D391" s="11">
        <v>4</v>
      </c>
      <c r="F391">
        <v>8.1841432225064299</v>
      </c>
      <c r="G391" t="s">
        <v>83</v>
      </c>
      <c r="H391" t="s">
        <v>69</v>
      </c>
      <c r="J391" s="4">
        <v>1.5406000000000001E-10</v>
      </c>
      <c r="K391" s="4">
        <v>1</v>
      </c>
      <c r="L391" s="4">
        <v>3.2488000000000002E-10</v>
      </c>
      <c r="M391" s="4">
        <v>5.2056000000000001E-10</v>
      </c>
      <c r="N391" s="4">
        <v>2.7E-8</v>
      </c>
      <c r="O391">
        <v>6.4818509959752269E-11</v>
      </c>
      <c r="P391">
        <v>1.6023147008126077</v>
      </c>
      <c r="Q391">
        <v>4.7581117604711427E-29</v>
      </c>
      <c r="R391" t="s">
        <v>53</v>
      </c>
      <c r="S391">
        <v>1.0191463393722133</v>
      </c>
      <c r="T391">
        <v>216484.66605963136</v>
      </c>
      <c r="U391">
        <v>1.0305994700101315E-23</v>
      </c>
      <c r="V391">
        <v>75.465798044722703</v>
      </c>
      <c r="W391">
        <v>0.37983240763197279</v>
      </c>
      <c r="X391">
        <v>1.9772555811689976E-10</v>
      </c>
      <c r="Y391">
        <v>3.2283444188310023E-10</v>
      </c>
      <c r="Z391">
        <v>3.803188277388322E-10</v>
      </c>
      <c r="AA391">
        <v>3.803188277388322E-10</v>
      </c>
      <c r="AB391">
        <v>108.44354142386879</v>
      </c>
      <c r="AC391">
        <v>110.47905818239519</v>
      </c>
      <c r="AD391">
        <v>100</v>
      </c>
      <c r="AE391">
        <v>0</v>
      </c>
      <c r="AF391">
        <v>3.222</v>
      </c>
    </row>
    <row r="392" spans="1:32" x14ac:dyDescent="0.35">
      <c r="A392" t="s">
        <v>92</v>
      </c>
      <c r="B392" t="s">
        <v>63</v>
      </c>
      <c r="D392" s="11">
        <v>5</v>
      </c>
      <c r="F392">
        <v>6.0528559249787204</v>
      </c>
      <c r="G392" t="s">
        <v>83</v>
      </c>
      <c r="H392" t="s">
        <v>69</v>
      </c>
      <c r="J392" s="4">
        <v>1.5406000000000001E-10</v>
      </c>
      <c r="K392" s="4">
        <v>1</v>
      </c>
      <c r="L392" s="4">
        <v>3.2488000000000002E-10</v>
      </c>
      <c r="M392" s="4">
        <v>5.2056000000000001E-10</v>
      </c>
      <c r="N392" s="4">
        <v>2.7E-8</v>
      </c>
      <c r="O392">
        <v>6.4818509959752269E-11</v>
      </c>
      <c r="P392">
        <v>1.6023147008126077</v>
      </c>
      <c r="Q392">
        <v>4.7581117604711427E-29</v>
      </c>
      <c r="R392" t="s">
        <v>53</v>
      </c>
      <c r="S392">
        <v>1.0191463393722133</v>
      </c>
      <c r="T392">
        <v>216484.66605963136</v>
      </c>
      <c r="U392">
        <v>1.0305994700101315E-23</v>
      </c>
      <c r="V392">
        <v>75.465798044722703</v>
      </c>
      <c r="W392">
        <v>0.37983240763197279</v>
      </c>
      <c r="X392">
        <v>1.9772555811689976E-10</v>
      </c>
      <c r="Y392">
        <v>3.2283444188310023E-10</v>
      </c>
      <c r="Z392">
        <v>3.803188277388322E-10</v>
      </c>
      <c r="AA392">
        <v>3.803188277388322E-10</v>
      </c>
      <c r="AB392">
        <v>108.44354142386879</v>
      </c>
      <c r="AC392">
        <v>110.47905818239519</v>
      </c>
      <c r="AD392">
        <v>100</v>
      </c>
      <c r="AE392">
        <v>0</v>
      </c>
      <c r="AF392">
        <v>3.222</v>
      </c>
    </row>
    <row r="393" spans="1:32" x14ac:dyDescent="0.35">
      <c r="A393" t="s">
        <v>92</v>
      </c>
      <c r="B393" t="s">
        <v>63</v>
      </c>
      <c r="D393" s="11">
        <v>6</v>
      </c>
      <c r="F393">
        <v>4.8593350383632004</v>
      </c>
      <c r="G393" t="s">
        <v>83</v>
      </c>
      <c r="H393" t="s">
        <v>69</v>
      </c>
      <c r="J393" s="4">
        <v>1.5406000000000001E-10</v>
      </c>
      <c r="K393" s="4">
        <v>1</v>
      </c>
      <c r="L393" s="4">
        <v>3.2488000000000002E-10</v>
      </c>
      <c r="M393" s="4">
        <v>5.2056000000000001E-10</v>
      </c>
      <c r="N393" s="4">
        <v>2.7E-8</v>
      </c>
      <c r="O393">
        <v>6.4818509959752269E-11</v>
      </c>
      <c r="P393">
        <v>1.6023147008126077</v>
      </c>
      <c r="Q393">
        <v>4.7581117604711427E-29</v>
      </c>
      <c r="R393" t="s">
        <v>53</v>
      </c>
      <c r="S393">
        <v>1.0191463393722133</v>
      </c>
      <c r="T393">
        <v>216484.66605963136</v>
      </c>
      <c r="U393">
        <v>1.0305994700101315E-23</v>
      </c>
      <c r="V393">
        <v>75.465798044722703</v>
      </c>
      <c r="W393">
        <v>0.37983240763197279</v>
      </c>
      <c r="X393">
        <v>1.9772555811689976E-10</v>
      </c>
      <c r="Y393">
        <v>3.2283444188310023E-10</v>
      </c>
      <c r="Z393">
        <v>3.803188277388322E-10</v>
      </c>
      <c r="AA393">
        <v>3.803188277388322E-10</v>
      </c>
      <c r="AB393">
        <v>108.44354142386879</v>
      </c>
      <c r="AC393">
        <v>110.47905818239519</v>
      </c>
      <c r="AD393">
        <v>100</v>
      </c>
      <c r="AE393">
        <v>0</v>
      </c>
      <c r="AF393">
        <v>3.222</v>
      </c>
    </row>
    <row r="394" spans="1:32" x14ac:dyDescent="0.35">
      <c r="A394" t="s">
        <v>92</v>
      </c>
      <c r="B394" t="s">
        <v>63</v>
      </c>
      <c r="D394" s="11">
        <v>7</v>
      </c>
      <c r="F394">
        <v>6.9906223358908903</v>
      </c>
      <c r="G394" t="s">
        <v>83</v>
      </c>
      <c r="H394" t="s">
        <v>69</v>
      </c>
      <c r="J394" s="4">
        <v>1.5406000000000001E-10</v>
      </c>
      <c r="K394" s="4">
        <v>1</v>
      </c>
      <c r="L394" s="4">
        <v>3.2488000000000002E-10</v>
      </c>
      <c r="M394" s="4">
        <v>5.2056000000000001E-10</v>
      </c>
      <c r="N394" s="4">
        <v>2.7E-8</v>
      </c>
      <c r="O394">
        <v>6.4818509959752269E-11</v>
      </c>
      <c r="P394">
        <v>1.6023147008126077</v>
      </c>
      <c r="Q394">
        <v>4.7581117604711427E-29</v>
      </c>
      <c r="R394" t="s">
        <v>53</v>
      </c>
      <c r="S394">
        <v>1.0191463393722133</v>
      </c>
      <c r="T394">
        <v>216484.66605963136</v>
      </c>
      <c r="U394">
        <v>1.0305994700101315E-23</v>
      </c>
      <c r="V394">
        <v>75.465798044722703</v>
      </c>
      <c r="W394">
        <v>0.37983240763197279</v>
      </c>
      <c r="X394">
        <v>1.9772555811689976E-10</v>
      </c>
      <c r="Y394">
        <v>3.2283444188310023E-10</v>
      </c>
      <c r="Z394">
        <v>3.803188277388322E-10</v>
      </c>
      <c r="AA394">
        <v>3.803188277388322E-10</v>
      </c>
      <c r="AB394">
        <v>108.44354142386879</v>
      </c>
      <c r="AC394">
        <v>110.47905818239519</v>
      </c>
      <c r="AD394">
        <v>100</v>
      </c>
      <c r="AE394">
        <v>0</v>
      </c>
      <c r="AF394">
        <v>3.222</v>
      </c>
    </row>
    <row r="395" spans="1:32" x14ac:dyDescent="0.35">
      <c r="A395" t="s">
        <v>92</v>
      </c>
      <c r="B395" t="s">
        <v>63</v>
      </c>
      <c r="D395" s="11">
        <v>8</v>
      </c>
      <c r="F395">
        <v>8.86615515771528</v>
      </c>
      <c r="G395" t="s">
        <v>83</v>
      </c>
      <c r="H395" t="s">
        <v>69</v>
      </c>
      <c r="J395" s="4">
        <v>1.5406000000000001E-10</v>
      </c>
      <c r="K395" s="4">
        <v>1</v>
      </c>
      <c r="L395" s="4">
        <v>3.2488000000000002E-10</v>
      </c>
      <c r="M395" s="4">
        <v>5.2056000000000001E-10</v>
      </c>
      <c r="N395" s="4">
        <v>2.7E-8</v>
      </c>
      <c r="O395">
        <v>6.4818509959752269E-11</v>
      </c>
      <c r="P395">
        <v>1.6023147008126077</v>
      </c>
      <c r="Q395">
        <v>4.7581117604711427E-29</v>
      </c>
      <c r="R395" t="s">
        <v>53</v>
      </c>
      <c r="S395">
        <v>1.0191463393722133</v>
      </c>
      <c r="T395">
        <v>216484.66605963136</v>
      </c>
      <c r="U395">
        <v>1.0305994700101315E-23</v>
      </c>
      <c r="V395">
        <v>75.465798044722703</v>
      </c>
      <c r="W395">
        <v>0.37983240763197279</v>
      </c>
      <c r="X395">
        <v>1.9772555811689976E-10</v>
      </c>
      <c r="Y395">
        <v>3.2283444188310023E-10</v>
      </c>
      <c r="Z395">
        <v>3.803188277388322E-10</v>
      </c>
      <c r="AA395">
        <v>3.803188277388322E-10</v>
      </c>
      <c r="AB395">
        <v>108.44354142386879</v>
      </c>
      <c r="AC395">
        <v>110.47905818239519</v>
      </c>
      <c r="AD395">
        <v>100</v>
      </c>
      <c r="AE395">
        <v>0</v>
      </c>
      <c r="AF395">
        <v>3.222</v>
      </c>
    </row>
    <row r="396" spans="1:32" x14ac:dyDescent="0.35">
      <c r="A396" t="s">
        <v>92</v>
      </c>
      <c r="B396" t="s">
        <v>63</v>
      </c>
      <c r="D396" s="11">
        <v>9</v>
      </c>
      <c r="F396">
        <v>8.9514066496163895</v>
      </c>
      <c r="G396" t="s">
        <v>83</v>
      </c>
      <c r="H396" t="s">
        <v>69</v>
      </c>
      <c r="J396" s="4">
        <v>1.5406000000000001E-10</v>
      </c>
      <c r="K396" s="4">
        <v>1</v>
      </c>
      <c r="L396" s="4">
        <v>3.2488000000000002E-10</v>
      </c>
      <c r="M396" s="4">
        <v>5.2056000000000001E-10</v>
      </c>
      <c r="N396" s="4">
        <v>2.7E-8</v>
      </c>
      <c r="O396">
        <v>6.4818509959752269E-11</v>
      </c>
      <c r="P396">
        <v>1.6023147008126077</v>
      </c>
      <c r="Q396">
        <v>4.7581117604711427E-29</v>
      </c>
      <c r="R396" t="s">
        <v>53</v>
      </c>
      <c r="S396">
        <v>1.0191463393722133</v>
      </c>
      <c r="T396">
        <v>216484.66605963136</v>
      </c>
      <c r="U396">
        <v>1.0305994700101315E-23</v>
      </c>
      <c r="V396">
        <v>75.465798044722703</v>
      </c>
      <c r="W396">
        <v>0.37983240763197279</v>
      </c>
      <c r="X396">
        <v>1.9772555811689976E-10</v>
      </c>
      <c r="Y396">
        <v>3.2283444188310023E-10</v>
      </c>
      <c r="Z396">
        <v>3.803188277388322E-10</v>
      </c>
      <c r="AA396">
        <v>3.803188277388322E-10</v>
      </c>
      <c r="AB396">
        <v>108.44354142386879</v>
      </c>
      <c r="AC396">
        <v>110.47905818239519</v>
      </c>
      <c r="AD396">
        <v>100</v>
      </c>
      <c r="AE396">
        <v>0</v>
      </c>
      <c r="AF396">
        <v>3.222</v>
      </c>
    </row>
    <row r="397" spans="1:32" x14ac:dyDescent="0.35">
      <c r="A397" t="s">
        <v>92</v>
      </c>
      <c r="B397" t="s">
        <v>63</v>
      </c>
      <c r="D397" s="11">
        <v>10</v>
      </c>
      <c r="F397">
        <v>9.2924126172207799</v>
      </c>
      <c r="G397" t="s">
        <v>83</v>
      </c>
      <c r="H397" t="s">
        <v>69</v>
      </c>
      <c r="J397" s="4">
        <v>1.5406000000000001E-10</v>
      </c>
      <c r="K397" s="4">
        <v>1</v>
      </c>
      <c r="L397" s="4">
        <v>3.2488000000000002E-10</v>
      </c>
      <c r="M397" s="4">
        <v>5.2056000000000001E-10</v>
      </c>
      <c r="N397" s="4">
        <v>2.7E-8</v>
      </c>
      <c r="O397">
        <v>6.4818509959752269E-11</v>
      </c>
      <c r="P397">
        <v>1.6023147008126077</v>
      </c>
      <c r="Q397">
        <v>4.7581117604711427E-29</v>
      </c>
      <c r="R397" t="s">
        <v>53</v>
      </c>
      <c r="S397">
        <v>1.0191463393722133</v>
      </c>
      <c r="T397">
        <v>216484.66605963136</v>
      </c>
      <c r="U397">
        <v>1.0305994700101315E-23</v>
      </c>
      <c r="V397">
        <v>75.465798044722703</v>
      </c>
      <c r="W397">
        <v>0.37983240763197279</v>
      </c>
      <c r="X397">
        <v>1.9772555811689976E-10</v>
      </c>
      <c r="Y397">
        <v>3.2283444188310023E-10</v>
      </c>
      <c r="Z397">
        <v>3.803188277388322E-10</v>
      </c>
      <c r="AA397">
        <v>3.803188277388322E-10</v>
      </c>
      <c r="AB397">
        <v>108.44354142386879</v>
      </c>
      <c r="AC397">
        <v>110.47905818239519</v>
      </c>
      <c r="AD397">
        <v>100</v>
      </c>
      <c r="AE397">
        <v>0</v>
      </c>
      <c r="AF397">
        <v>3.222</v>
      </c>
    </row>
    <row r="398" spans="1:32" x14ac:dyDescent="0.35">
      <c r="A398" t="s">
        <v>93</v>
      </c>
      <c r="B398" t="s">
        <v>63</v>
      </c>
      <c r="D398" s="11">
        <v>0</v>
      </c>
      <c r="F398" s="9">
        <v>0</v>
      </c>
      <c r="G398" t="s">
        <v>83</v>
      </c>
      <c r="H398" t="s">
        <v>69</v>
      </c>
      <c r="J398" s="4">
        <v>1.5406000000000001E-10</v>
      </c>
      <c r="K398" s="4">
        <v>1</v>
      </c>
      <c r="L398" s="4">
        <v>3.2486E-10</v>
      </c>
      <c r="M398" s="4">
        <v>5.2050000000000001E-10</v>
      </c>
      <c r="N398" s="4">
        <v>2.3000000000000001E-8</v>
      </c>
      <c r="O398">
        <v>6.4818509959752269E-11</v>
      </c>
      <c r="P398">
        <v>1.6022286523425475</v>
      </c>
      <c r="Q398">
        <v>4.75697759367588E-29</v>
      </c>
      <c r="R398" t="s">
        <v>53</v>
      </c>
      <c r="S398">
        <v>1.0192010731226939</v>
      </c>
      <c r="T398">
        <v>133851.3909139476</v>
      </c>
      <c r="U398">
        <v>1.0305994700101315E-23</v>
      </c>
      <c r="V398">
        <v>75.469850972158554</v>
      </c>
      <c r="W398">
        <v>0.37984635343180634</v>
      </c>
      <c r="X398">
        <v>1.977100269612552E-10</v>
      </c>
      <c r="Y398">
        <v>3.2278997303874476E-10</v>
      </c>
      <c r="Z398">
        <v>3.8029366857866599E-10</v>
      </c>
      <c r="AA398">
        <v>3.8029366857866599E-10</v>
      </c>
      <c r="AB398">
        <v>108.44062243218264</v>
      </c>
      <c r="AC398">
        <v>110.4818634644936</v>
      </c>
      <c r="AD398">
        <v>99</v>
      </c>
      <c r="AE398">
        <v>1</v>
      </c>
      <c r="AF398">
        <v>3.2069999999999999</v>
      </c>
    </row>
    <row r="399" spans="1:32" x14ac:dyDescent="0.35">
      <c r="A399" t="s">
        <v>93</v>
      </c>
      <c r="B399" t="s">
        <v>63</v>
      </c>
      <c r="D399" s="11">
        <v>1</v>
      </c>
      <c r="F399" s="9">
        <v>2.23785166</v>
      </c>
      <c r="G399" t="s">
        <v>83</v>
      </c>
      <c r="H399" t="s">
        <v>69</v>
      </c>
      <c r="J399" s="4">
        <v>1.5406000000000001E-10</v>
      </c>
      <c r="K399" s="4">
        <v>1</v>
      </c>
      <c r="L399" s="4">
        <v>3.2486E-10</v>
      </c>
      <c r="M399" s="4">
        <v>5.2050000000000001E-10</v>
      </c>
      <c r="N399" s="4">
        <v>2.3000000000000001E-8</v>
      </c>
      <c r="O399">
        <v>6.4818509959752269E-11</v>
      </c>
      <c r="P399">
        <v>1.6022286523425475</v>
      </c>
      <c r="Q399">
        <v>4.75697759367588E-29</v>
      </c>
      <c r="R399" t="s">
        <v>53</v>
      </c>
      <c r="S399">
        <v>1.0192010731226939</v>
      </c>
      <c r="T399">
        <v>133851.3909139476</v>
      </c>
      <c r="U399">
        <v>1.0305994700101315E-23</v>
      </c>
      <c r="V399">
        <v>75.469850972158554</v>
      </c>
      <c r="W399">
        <v>0.37984635343180634</v>
      </c>
      <c r="X399">
        <v>1.977100269612552E-10</v>
      </c>
      <c r="Y399">
        <v>3.2278997303874476E-10</v>
      </c>
      <c r="Z399">
        <v>3.8029366857866599E-10</v>
      </c>
      <c r="AA399">
        <v>3.8029366857866599E-10</v>
      </c>
      <c r="AB399">
        <v>108.44062243218264</v>
      </c>
      <c r="AC399">
        <v>110.4818634644936</v>
      </c>
      <c r="AD399">
        <v>99</v>
      </c>
      <c r="AE399">
        <v>1</v>
      </c>
      <c r="AF399">
        <v>3.2069999999999999</v>
      </c>
    </row>
    <row r="400" spans="1:32" x14ac:dyDescent="0.35">
      <c r="A400" t="s">
        <v>93</v>
      </c>
      <c r="B400" t="s">
        <v>63</v>
      </c>
      <c r="D400" s="11">
        <v>2</v>
      </c>
      <c r="F400" s="9">
        <v>12.3401535</v>
      </c>
      <c r="G400" t="s">
        <v>83</v>
      </c>
      <c r="H400" t="s">
        <v>69</v>
      </c>
      <c r="J400" s="4">
        <v>1.5406000000000001E-10</v>
      </c>
      <c r="K400" s="4">
        <v>1</v>
      </c>
      <c r="L400" s="4">
        <v>3.2486E-10</v>
      </c>
      <c r="M400" s="4">
        <v>5.2050000000000001E-10</v>
      </c>
      <c r="N400" s="4">
        <v>2.3000000000000001E-8</v>
      </c>
      <c r="O400">
        <v>6.4818509959752269E-11</v>
      </c>
      <c r="P400">
        <v>1.6022286523425475</v>
      </c>
      <c r="Q400">
        <v>4.75697759367588E-29</v>
      </c>
      <c r="R400" t="s">
        <v>53</v>
      </c>
      <c r="S400">
        <v>1.0192010731226939</v>
      </c>
      <c r="T400">
        <v>133851.3909139476</v>
      </c>
      <c r="U400">
        <v>1.0305994700101315E-23</v>
      </c>
      <c r="V400">
        <v>75.469850972158554</v>
      </c>
      <c r="W400">
        <v>0.37984635343180634</v>
      </c>
      <c r="X400">
        <v>1.977100269612552E-10</v>
      </c>
      <c r="Y400">
        <v>3.2278997303874476E-10</v>
      </c>
      <c r="Z400">
        <v>3.8029366857866599E-10</v>
      </c>
      <c r="AA400">
        <v>3.8029366857866599E-10</v>
      </c>
      <c r="AB400">
        <v>108.44062243218264</v>
      </c>
      <c r="AC400">
        <v>110.4818634644936</v>
      </c>
      <c r="AD400">
        <v>99</v>
      </c>
      <c r="AE400">
        <v>1</v>
      </c>
      <c r="AF400">
        <v>3.2069999999999999</v>
      </c>
    </row>
    <row r="401" spans="1:32" x14ac:dyDescent="0.35">
      <c r="A401" t="s">
        <v>93</v>
      </c>
      <c r="B401" t="s">
        <v>63</v>
      </c>
      <c r="D401" s="11">
        <v>3</v>
      </c>
      <c r="F401" s="9">
        <v>9.3350383600000004</v>
      </c>
      <c r="G401" t="s">
        <v>83</v>
      </c>
      <c r="H401" t="s">
        <v>69</v>
      </c>
      <c r="J401" s="4">
        <v>1.5406000000000001E-10</v>
      </c>
      <c r="K401" s="4">
        <v>1</v>
      </c>
      <c r="L401" s="4">
        <v>3.2486E-10</v>
      </c>
      <c r="M401" s="4">
        <v>5.2050000000000001E-10</v>
      </c>
      <c r="N401" s="4">
        <v>2.3000000000000001E-8</v>
      </c>
      <c r="O401">
        <v>6.4818509959752269E-11</v>
      </c>
      <c r="P401">
        <v>1.6022286523425475</v>
      </c>
      <c r="Q401">
        <v>4.75697759367588E-29</v>
      </c>
      <c r="R401" t="s">
        <v>53</v>
      </c>
      <c r="S401">
        <v>1.0192010731226939</v>
      </c>
      <c r="T401">
        <v>133851.3909139476</v>
      </c>
      <c r="U401">
        <v>1.0305994700101315E-23</v>
      </c>
      <c r="V401">
        <v>75.469850972158554</v>
      </c>
      <c r="W401">
        <v>0.37984635343180634</v>
      </c>
      <c r="X401">
        <v>1.977100269612552E-10</v>
      </c>
      <c r="Y401">
        <v>3.2278997303874476E-10</v>
      </c>
      <c r="Z401">
        <v>3.8029366857866599E-10</v>
      </c>
      <c r="AA401">
        <v>3.8029366857866599E-10</v>
      </c>
      <c r="AB401">
        <v>108.44062243218264</v>
      </c>
      <c r="AC401">
        <v>110.4818634644936</v>
      </c>
      <c r="AD401">
        <v>99</v>
      </c>
      <c r="AE401">
        <v>1</v>
      </c>
      <c r="AF401">
        <v>3.2069999999999999</v>
      </c>
    </row>
    <row r="402" spans="1:32" x14ac:dyDescent="0.35">
      <c r="A402" t="s">
        <v>93</v>
      </c>
      <c r="B402" t="s">
        <v>63</v>
      </c>
      <c r="D402" s="11">
        <v>4</v>
      </c>
      <c r="F402" s="9">
        <v>10.102301799999999</v>
      </c>
      <c r="G402" t="s">
        <v>83</v>
      </c>
      <c r="H402" t="s">
        <v>69</v>
      </c>
      <c r="J402" s="4">
        <v>1.5406000000000001E-10</v>
      </c>
      <c r="K402" s="4">
        <v>1</v>
      </c>
      <c r="L402" s="4">
        <v>3.2486E-10</v>
      </c>
      <c r="M402" s="4">
        <v>5.2050000000000001E-10</v>
      </c>
      <c r="N402" s="4">
        <v>2.3000000000000001E-8</v>
      </c>
      <c r="O402">
        <v>6.4818509959752269E-11</v>
      </c>
      <c r="P402">
        <v>1.6022286523425475</v>
      </c>
      <c r="Q402">
        <v>4.75697759367588E-29</v>
      </c>
      <c r="R402" t="s">
        <v>53</v>
      </c>
      <c r="S402">
        <v>1.0192010731226939</v>
      </c>
      <c r="T402">
        <v>133851.3909139476</v>
      </c>
      <c r="U402">
        <v>1.0305994700101315E-23</v>
      </c>
      <c r="V402">
        <v>75.469850972158554</v>
      </c>
      <c r="W402">
        <v>0.37984635343180634</v>
      </c>
      <c r="X402">
        <v>1.977100269612552E-10</v>
      </c>
      <c r="Y402">
        <v>3.2278997303874476E-10</v>
      </c>
      <c r="Z402">
        <v>3.8029366857866599E-10</v>
      </c>
      <c r="AA402">
        <v>3.8029366857866599E-10</v>
      </c>
      <c r="AB402">
        <v>108.44062243218264</v>
      </c>
      <c r="AC402">
        <v>110.4818634644936</v>
      </c>
      <c r="AD402">
        <v>99</v>
      </c>
      <c r="AE402">
        <v>1</v>
      </c>
      <c r="AF402">
        <v>3.2069999999999999</v>
      </c>
    </row>
    <row r="403" spans="1:32" x14ac:dyDescent="0.35">
      <c r="A403" t="s">
        <v>93</v>
      </c>
      <c r="B403" t="s">
        <v>63</v>
      </c>
      <c r="D403" s="11">
        <v>5</v>
      </c>
      <c r="F403" s="9">
        <v>11.1253197</v>
      </c>
      <c r="G403" t="s">
        <v>83</v>
      </c>
      <c r="H403" t="s">
        <v>69</v>
      </c>
      <c r="J403" s="4">
        <v>1.5406000000000001E-10</v>
      </c>
      <c r="K403" s="4">
        <v>1</v>
      </c>
      <c r="L403" s="4">
        <v>3.2486E-10</v>
      </c>
      <c r="M403" s="4">
        <v>5.2050000000000001E-10</v>
      </c>
      <c r="N403" s="4">
        <v>2.3000000000000001E-8</v>
      </c>
      <c r="O403">
        <v>6.4818509959752269E-11</v>
      </c>
      <c r="P403">
        <v>1.6022286523425475</v>
      </c>
      <c r="Q403">
        <v>4.75697759367588E-29</v>
      </c>
      <c r="R403" t="s">
        <v>53</v>
      </c>
      <c r="S403">
        <v>1.0192010731226939</v>
      </c>
      <c r="T403">
        <v>133851.3909139476</v>
      </c>
      <c r="U403">
        <v>1.0305994700101315E-23</v>
      </c>
      <c r="V403">
        <v>75.469850972158554</v>
      </c>
      <c r="W403">
        <v>0.37984635343180634</v>
      </c>
      <c r="X403">
        <v>1.977100269612552E-10</v>
      </c>
      <c r="Y403">
        <v>3.2278997303874476E-10</v>
      </c>
      <c r="Z403">
        <v>3.8029366857866599E-10</v>
      </c>
      <c r="AA403">
        <v>3.8029366857866599E-10</v>
      </c>
      <c r="AB403">
        <v>108.44062243218264</v>
      </c>
      <c r="AC403">
        <v>110.4818634644936</v>
      </c>
      <c r="AD403">
        <v>99</v>
      </c>
      <c r="AE403">
        <v>1</v>
      </c>
      <c r="AF403">
        <v>3.2069999999999999</v>
      </c>
    </row>
    <row r="404" spans="1:32" x14ac:dyDescent="0.35">
      <c r="A404" t="s">
        <v>93</v>
      </c>
      <c r="B404" t="s">
        <v>63</v>
      </c>
      <c r="D404" s="11">
        <v>6</v>
      </c>
      <c r="F404" s="9">
        <v>9.6547314600000007</v>
      </c>
      <c r="G404" t="s">
        <v>83</v>
      </c>
      <c r="H404" t="s">
        <v>69</v>
      </c>
      <c r="J404" s="4">
        <v>1.5406000000000001E-10</v>
      </c>
      <c r="K404" s="4">
        <v>1</v>
      </c>
      <c r="L404" s="4">
        <v>3.2486E-10</v>
      </c>
      <c r="M404" s="4">
        <v>5.2050000000000001E-10</v>
      </c>
      <c r="N404" s="4">
        <v>2.3000000000000001E-8</v>
      </c>
      <c r="O404">
        <v>6.4818509959752269E-11</v>
      </c>
      <c r="P404">
        <v>1.6022286523425475</v>
      </c>
      <c r="Q404">
        <v>4.75697759367588E-29</v>
      </c>
      <c r="R404" t="s">
        <v>53</v>
      </c>
      <c r="S404">
        <v>1.0192010731226939</v>
      </c>
      <c r="T404">
        <v>133851.3909139476</v>
      </c>
      <c r="U404">
        <v>1.0305994700101315E-23</v>
      </c>
      <c r="V404">
        <v>75.469850972158554</v>
      </c>
      <c r="W404">
        <v>0.37984635343180634</v>
      </c>
      <c r="X404">
        <v>1.977100269612552E-10</v>
      </c>
      <c r="Y404">
        <v>3.2278997303874476E-10</v>
      </c>
      <c r="Z404">
        <v>3.8029366857866599E-10</v>
      </c>
      <c r="AA404">
        <v>3.8029366857866599E-10</v>
      </c>
      <c r="AB404">
        <v>108.44062243218264</v>
      </c>
      <c r="AC404">
        <v>110.4818634644936</v>
      </c>
      <c r="AD404">
        <v>99</v>
      </c>
      <c r="AE404">
        <v>1</v>
      </c>
      <c r="AF404">
        <v>3.2069999999999999</v>
      </c>
    </row>
    <row r="405" spans="1:32" x14ac:dyDescent="0.35">
      <c r="A405" t="s">
        <v>93</v>
      </c>
      <c r="B405" t="s">
        <v>63</v>
      </c>
      <c r="D405" s="11">
        <v>7</v>
      </c>
      <c r="F405" s="9">
        <v>10.038363199999999</v>
      </c>
      <c r="G405" t="s">
        <v>83</v>
      </c>
      <c r="H405" t="s">
        <v>69</v>
      </c>
      <c r="J405" s="4">
        <v>1.5406000000000001E-10</v>
      </c>
      <c r="K405" s="4">
        <v>1</v>
      </c>
      <c r="L405" s="4">
        <v>3.2486E-10</v>
      </c>
      <c r="M405" s="4">
        <v>5.2050000000000001E-10</v>
      </c>
      <c r="N405" s="4">
        <v>2.3000000000000001E-8</v>
      </c>
      <c r="O405">
        <v>6.4818509959752269E-11</v>
      </c>
      <c r="P405">
        <v>1.6022286523425475</v>
      </c>
      <c r="Q405">
        <v>4.75697759367588E-29</v>
      </c>
      <c r="R405" t="s">
        <v>53</v>
      </c>
      <c r="S405">
        <v>1.0192010731226939</v>
      </c>
      <c r="T405">
        <v>133851.3909139476</v>
      </c>
      <c r="U405">
        <v>1.0305994700101315E-23</v>
      </c>
      <c r="V405">
        <v>75.469850972158554</v>
      </c>
      <c r="W405">
        <v>0.37984635343180634</v>
      </c>
      <c r="X405">
        <v>1.977100269612552E-10</v>
      </c>
      <c r="Y405">
        <v>3.2278997303874476E-10</v>
      </c>
      <c r="Z405">
        <v>3.8029366857866599E-10</v>
      </c>
      <c r="AA405">
        <v>3.8029366857866599E-10</v>
      </c>
      <c r="AB405">
        <v>108.44062243218264</v>
      </c>
      <c r="AC405">
        <v>110.4818634644936</v>
      </c>
      <c r="AD405">
        <v>99</v>
      </c>
      <c r="AE405">
        <v>1</v>
      </c>
      <c r="AF405">
        <v>3.2069999999999999</v>
      </c>
    </row>
    <row r="406" spans="1:32" x14ac:dyDescent="0.35">
      <c r="A406" t="s">
        <v>93</v>
      </c>
      <c r="B406" t="s">
        <v>63</v>
      </c>
      <c r="D406" s="11">
        <v>8</v>
      </c>
      <c r="F406" s="9">
        <v>9.2071611299999994</v>
      </c>
      <c r="G406" t="s">
        <v>83</v>
      </c>
      <c r="H406" t="s">
        <v>69</v>
      </c>
      <c r="J406" s="4">
        <v>1.5406000000000001E-10</v>
      </c>
      <c r="K406" s="4">
        <v>1</v>
      </c>
      <c r="L406" s="4">
        <v>3.2486E-10</v>
      </c>
      <c r="M406" s="4">
        <v>5.2050000000000001E-10</v>
      </c>
      <c r="N406" s="4">
        <v>2.3000000000000001E-8</v>
      </c>
      <c r="O406">
        <v>6.4818509959752269E-11</v>
      </c>
      <c r="P406">
        <v>1.6022286523425475</v>
      </c>
      <c r="Q406">
        <v>4.75697759367588E-29</v>
      </c>
      <c r="R406" t="s">
        <v>53</v>
      </c>
      <c r="S406">
        <v>1.0192010731226939</v>
      </c>
      <c r="T406">
        <v>133851.3909139476</v>
      </c>
      <c r="U406">
        <v>1.0305994700101315E-23</v>
      </c>
      <c r="V406">
        <v>75.469850972158554</v>
      </c>
      <c r="W406">
        <v>0.37984635343180634</v>
      </c>
      <c r="X406">
        <v>1.977100269612552E-10</v>
      </c>
      <c r="Y406">
        <v>3.2278997303874476E-10</v>
      </c>
      <c r="Z406">
        <v>3.8029366857866599E-10</v>
      </c>
      <c r="AA406">
        <v>3.8029366857866599E-10</v>
      </c>
      <c r="AB406">
        <v>108.44062243218264</v>
      </c>
      <c r="AC406">
        <v>110.4818634644936</v>
      </c>
      <c r="AD406">
        <v>99</v>
      </c>
      <c r="AE406">
        <v>1</v>
      </c>
      <c r="AF406">
        <v>3.2069999999999999</v>
      </c>
    </row>
    <row r="407" spans="1:32" x14ac:dyDescent="0.35">
      <c r="A407" t="s">
        <v>93</v>
      </c>
      <c r="B407" t="s">
        <v>63</v>
      </c>
      <c r="D407" s="11">
        <v>9</v>
      </c>
      <c r="F407" s="9">
        <v>7.5447570300000004</v>
      </c>
      <c r="G407" t="s">
        <v>83</v>
      </c>
      <c r="H407" t="s">
        <v>69</v>
      </c>
      <c r="J407" s="4">
        <v>1.5406000000000001E-10</v>
      </c>
      <c r="K407" s="4">
        <v>1</v>
      </c>
      <c r="L407" s="4">
        <v>3.2486E-10</v>
      </c>
      <c r="M407" s="4">
        <v>5.2050000000000001E-10</v>
      </c>
      <c r="N407" s="4">
        <v>2.3000000000000001E-8</v>
      </c>
      <c r="O407">
        <v>6.4818509959752269E-11</v>
      </c>
      <c r="P407">
        <v>1.6022286523425475</v>
      </c>
      <c r="Q407">
        <v>4.75697759367588E-29</v>
      </c>
      <c r="R407" t="s">
        <v>53</v>
      </c>
      <c r="S407">
        <v>1.0192010731226939</v>
      </c>
      <c r="T407">
        <v>133851.3909139476</v>
      </c>
      <c r="U407">
        <v>1.0305994700101315E-23</v>
      </c>
      <c r="V407">
        <v>75.469850972158554</v>
      </c>
      <c r="W407">
        <v>0.37984635343180634</v>
      </c>
      <c r="X407">
        <v>1.977100269612552E-10</v>
      </c>
      <c r="Y407">
        <v>3.2278997303874476E-10</v>
      </c>
      <c r="Z407">
        <v>3.8029366857866599E-10</v>
      </c>
      <c r="AA407">
        <v>3.8029366857866599E-10</v>
      </c>
      <c r="AB407">
        <v>108.44062243218264</v>
      </c>
      <c r="AC407">
        <v>110.4818634644936</v>
      </c>
      <c r="AD407">
        <v>99</v>
      </c>
      <c r="AE407">
        <v>1</v>
      </c>
      <c r="AF407">
        <v>3.2069999999999999</v>
      </c>
    </row>
    <row r="408" spans="1:32" x14ac:dyDescent="0.35">
      <c r="A408" t="s">
        <v>93</v>
      </c>
      <c r="B408" t="s">
        <v>63</v>
      </c>
      <c r="D408" s="11">
        <v>10</v>
      </c>
      <c r="F408" s="9">
        <v>7.4168798000000002</v>
      </c>
      <c r="G408" t="s">
        <v>83</v>
      </c>
      <c r="H408" t="s">
        <v>69</v>
      </c>
      <c r="J408" s="4">
        <v>1.5406000000000001E-10</v>
      </c>
      <c r="K408" s="4">
        <v>1</v>
      </c>
      <c r="L408" s="4">
        <v>3.2486E-10</v>
      </c>
      <c r="M408" s="4">
        <v>5.2050000000000001E-10</v>
      </c>
      <c r="N408" s="4">
        <v>2.3000000000000001E-8</v>
      </c>
      <c r="O408">
        <v>6.4818509959752269E-11</v>
      </c>
      <c r="P408">
        <v>1.6022286523425475</v>
      </c>
      <c r="Q408">
        <v>4.75697759367588E-29</v>
      </c>
      <c r="R408" t="s">
        <v>53</v>
      </c>
      <c r="S408">
        <v>1.0192010731226939</v>
      </c>
      <c r="T408">
        <v>133851.3909139476</v>
      </c>
      <c r="U408">
        <v>1.0305994700101315E-23</v>
      </c>
      <c r="V408">
        <v>75.469850972158554</v>
      </c>
      <c r="W408">
        <v>0.37984635343180634</v>
      </c>
      <c r="X408">
        <v>1.977100269612552E-10</v>
      </c>
      <c r="Y408">
        <v>3.2278997303874476E-10</v>
      </c>
      <c r="Z408">
        <v>3.8029366857866599E-10</v>
      </c>
      <c r="AA408">
        <v>3.8029366857866599E-10</v>
      </c>
      <c r="AB408">
        <v>108.44062243218264</v>
      </c>
      <c r="AC408">
        <v>110.4818634644936</v>
      </c>
      <c r="AD408">
        <v>99</v>
      </c>
      <c r="AE408">
        <v>1</v>
      </c>
      <c r="AF408">
        <v>3.2069999999999999</v>
      </c>
    </row>
    <row r="409" spans="1:32" x14ac:dyDescent="0.35">
      <c r="A409" t="s">
        <v>94</v>
      </c>
      <c r="B409" t="s">
        <v>63</v>
      </c>
      <c r="D409" s="11">
        <v>0</v>
      </c>
      <c r="F409">
        <v>0</v>
      </c>
      <c r="G409" t="s">
        <v>83</v>
      </c>
      <c r="H409" t="s">
        <v>69</v>
      </c>
      <c r="J409" s="4">
        <v>1.5406000000000001E-10</v>
      </c>
      <c r="K409" s="4">
        <v>1</v>
      </c>
      <c r="L409" s="4">
        <v>3.2453000000000002E-10</v>
      </c>
      <c r="M409" s="4">
        <v>5.1915999999999999E-10</v>
      </c>
      <c r="N409" s="4">
        <v>6.0000000000000008E-9</v>
      </c>
      <c r="O409">
        <v>6.4818509959752269E-11</v>
      </c>
      <c r="P409">
        <v>1.6090742864226608</v>
      </c>
      <c r="Q409">
        <v>4.6813353586706088E-29</v>
      </c>
      <c r="R409" t="s">
        <v>53</v>
      </c>
      <c r="S409">
        <v>1.0207937260516022</v>
      </c>
      <c r="T409">
        <v>2387.2363683122562</v>
      </c>
      <c r="U409">
        <v>1.1309733552923258E-25</v>
      </c>
      <c r="V409">
        <v>75.587783814229496</v>
      </c>
      <c r="W409">
        <v>0.38025247889328923</v>
      </c>
      <c r="X409">
        <v>1.9741187694224003E-10</v>
      </c>
      <c r="Y409">
        <v>3.2278997303874476E-10</v>
      </c>
      <c r="Z409">
        <v>3.7985677571666155E-10</v>
      </c>
      <c r="AA409">
        <v>3.7985677571666155E-10</v>
      </c>
      <c r="AB409">
        <v>108.44062243218264</v>
      </c>
      <c r="AC409">
        <v>110.56330263784265</v>
      </c>
      <c r="AD409">
        <v>95</v>
      </c>
      <c r="AE409">
        <v>5</v>
      </c>
      <c r="AF409">
        <v>3.2360000000000002</v>
      </c>
    </row>
    <row r="410" spans="1:32" x14ac:dyDescent="0.35">
      <c r="A410" t="s">
        <v>94</v>
      </c>
      <c r="B410" t="s">
        <v>63</v>
      </c>
      <c r="D410" s="11">
        <v>1</v>
      </c>
      <c r="F410">
        <v>2.8132992327365698</v>
      </c>
      <c r="G410" t="s">
        <v>83</v>
      </c>
      <c r="H410" t="s">
        <v>69</v>
      </c>
      <c r="J410" s="4">
        <v>1.5406000000000001E-10</v>
      </c>
      <c r="K410" s="4">
        <v>1</v>
      </c>
      <c r="L410" s="4">
        <v>3.2453000000000002E-10</v>
      </c>
      <c r="M410" s="4">
        <v>5.1915999999999999E-10</v>
      </c>
      <c r="N410" s="4">
        <v>6.0000000000000008E-9</v>
      </c>
      <c r="O410">
        <v>6.4818509959752269E-11</v>
      </c>
      <c r="P410">
        <v>1.6090742864226608</v>
      </c>
      <c r="Q410">
        <v>4.6813353586706088E-29</v>
      </c>
      <c r="R410" t="s">
        <v>53</v>
      </c>
      <c r="S410">
        <v>1.0207937260516022</v>
      </c>
      <c r="T410">
        <v>2387.2363683122562</v>
      </c>
      <c r="U410">
        <v>1.1309733552923258E-25</v>
      </c>
      <c r="V410">
        <v>75.587783814229496</v>
      </c>
      <c r="W410">
        <v>0.38025247889328923</v>
      </c>
      <c r="X410">
        <v>1.9741187694224003E-10</v>
      </c>
      <c r="Y410">
        <v>3.2278997303874476E-10</v>
      </c>
      <c r="Z410">
        <v>3.7985677571666155E-10</v>
      </c>
      <c r="AA410">
        <v>3.7985677571666155E-10</v>
      </c>
      <c r="AB410">
        <v>108.44062243218264</v>
      </c>
      <c r="AC410">
        <v>110.56330263784265</v>
      </c>
      <c r="AD410">
        <v>95</v>
      </c>
      <c r="AE410">
        <v>5</v>
      </c>
      <c r="AF410">
        <v>3.2360000000000002</v>
      </c>
    </row>
    <row r="411" spans="1:32" x14ac:dyDescent="0.35">
      <c r="A411" t="s">
        <v>94</v>
      </c>
      <c r="B411" t="s">
        <v>63</v>
      </c>
      <c r="D411" s="11">
        <v>2</v>
      </c>
      <c r="F411">
        <v>6.73486786018755</v>
      </c>
      <c r="G411" t="s">
        <v>83</v>
      </c>
      <c r="H411" t="s">
        <v>69</v>
      </c>
      <c r="J411" s="4">
        <v>1.5406000000000001E-10</v>
      </c>
      <c r="K411" s="4">
        <v>1</v>
      </c>
      <c r="L411" s="4">
        <v>3.2453000000000002E-10</v>
      </c>
      <c r="M411" s="4">
        <v>5.1915999999999999E-10</v>
      </c>
      <c r="N411" s="4">
        <v>6.0000000000000008E-9</v>
      </c>
      <c r="O411">
        <v>6.4818509959752269E-11</v>
      </c>
      <c r="P411">
        <v>1.6090742864226608</v>
      </c>
      <c r="Q411">
        <v>4.6813353586706088E-29</v>
      </c>
      <c r="R411" t="s">
        <v>53</v>
      </c>
      <c r="S411">
        <v>1.0207937260516022</v>
      </c>
      <c r="T411">
        <v>2387.2363683122562</v>
      </c>
      <c r="U411">
        <v>1.1309733552923258E-25</v>
      </c>
      <c r="V411">
        <v>75.587783814229496</v>
      </c>
      <c r="W411">
        <v>0.38025247889328923</v>
      </c>
      <c r="X411">
        <v>1.9741187694224003E-10</v>
      </c>
      <c r="Y411">
        <v>3.2278997303874476E-10</v>
      </c>
      <c r="Z411">
        <v>3.7985677571666155E-10</v>
      </c>
      <c r="AA411">
        <v>3.7985677571666155E-10</v>
      </c>
      <c r="AB411">
        <v>108.44062243218264</v>
      </c>
      <c r="AC411">
        <v>110.56330263784265</v>
      </c>
      <c r="AD411">
        <v>95</v>
      </c>
      <c r="AE411">
        <v>5</v>
      </c>
      <c r="AF411">
        <v>3.2360000000000002</v>
      </c>
    </row>
    <row r="412" spans="1:32" x14ac:dyDescent="0.35">
      <c r="A412" t="s">
        <v>94</v>
      </c>
      <c r="B412" t="s">
        <v>63</v>
      </c>
      <c r="D412" s="11">
        <v>3</v>
      </c>
      <c r="F412">
        <v>11.2531969309463</v>
      </c>
      <c r="G412" t="s">
        <v>83</v>
      </c>
      <c r="H412" t="s">
        <v>69</v>
      </c>
      <c r="J412" s="4">
        <v>1.5406000000000001E-10</v>
      </c>
      <c r="K412" s="4">
        <v>1</v>
      </c>
      <c r="L412" s="4">
        <v>3.2453000000000002E-10</v>
      </c>
      <c r="M412" s="4">
        <v>5.1915999999999999E-10</v>
      </c>
      <c r="N412" s="4">
        <v>6.0000000000000008E-9</v>
      </c>
      <c r="O412">
        <v>6.4818509959752269E-11</v>
      </c>
      <c r="P412">
        <v>1.6090742864226608</v>
      </c>
      <c r="Q412">
        <v>4.6813353586706088E-29</v>
      </c>
      <c r="R412" t="s">
        <v>53</v>
      </c>
      <c r="S412">
        <v>1.0207937260516022</v>
      </c>
      <c r="T412">
        <v>2387.2363683122562</v>
      </c>
      <c r="U412">
        <v>1.1309733552923258E-25</v>
      </c>
      <c r="V412">
        <v>75.587783814229496</v>
      </c>
      <c r="W412">
        <v>0.38025247889328923</v>
      </c>
      <c r="X412">
        <v>1.9741187694224003E-10</v>
      </c>
      <c r="Y412">
        <v>3.2278997303874476E-10</v>
      </c>
      <c r="Z412">
        <v>3.7985677571666155E-10</v>
      </c>
      <c r="AA412">
        <v>3.7985677571666155E-10</v>
      </c>
      <c r="AB412">
        <v>108.44062243218264</v>
      </c>
      <c r="AC412">
        <v>110.56330263784265</v>
      </c>
      <c r="AD412">
        <v>95</v>
      </c>
      <c r="AE412">
        <v>5</v>
      </c>
      <c r="AF412">
        <v>3.2360000000000002</v>
      </c>
    </row>
    <row r="413" spans="1:32" x14ac:dyDescent="0.35">
      <c r="A413" t="s">
        <v>94</v>
      </c>
      <c r="B413" t="s">
        <v>63</v>
      </c>
      <c r="D413" s="11">
        <v>4</v>
      </c>
      <c r="F413">
        <v>13.0434782608696</v>
      </c>
      <c r="G413" t="s">
        <v>83</v>
      </c>
      <c r="H413" t="s">
        <v>69</v>
      </c>
      <c r="J413" s="4">
        <v>1.5406000000000001E-10</v>
      </c>
      <c r="K413" s="4">
        <v>1</v>
      </c>
      <c r="L413" s="4">
        <v>3.2453000000000002E-10</v>
      </c>
      <c r="M413" s="4">
        <v>5.1915999999999999E-10</v>
      </c>
      <c r="N413" s="4">
        <v>6.0000000000000008E-9</v>
      </c>
      <c r="O413">
        <v>6.4818509959752269E-11</v>
      </c>
      <c r="P413">
        <v>1.6090742864226608</v>
      </c>
      <c r="Q413">
        <v>4.6813353586706088E-29</v>
      </c>
      <c r="R413" t="s">
        <v>53</v>
      </c>
      <c r="S413">
        <v>1.0207937260516022</v>
      </c>
      <c r="T413">
        <v>2387.2363683122562</v>
      </c>
      <c r="U413">
        <v>1.1309733552923258E-25</v>
      </c>
      <c r="V413">
        <v>75.587783814229496</v>
      </c>
      <c r="W413">
        <v>0.38025247889328923</v>
      </c>
      <c r="X413">
        <v>1.9741187694224003E-10</v>
      </c>
      <c r="Y413">
        <v>3.2278997303874476E-10</v>
      </c>
      <c r="Z413">
        <v>3.7985677571666155E-10</v>
      </c>
      <c r="AA413">
        <v>3.7985677571666155E-10</v>
      </c>
      <c r="AB413">
        <v>108.44062243218264</v>
      </c>
      <c r="AC413">
        <v>110.56330263784265</v>
      </c>
      <c r="AD413">
        <v>95</v>
      </c>
      <c r="AE413">
        <v>5</v>
      </c>
      <c r="AF413">
        <v>3.2360000000000002</v>
      </c>
    </row>
    <row r="414" spans="1:32" x14ac:dyDescent="0.35">
      <c r="A414" t="s">
        <v>94</v>
      </c>
      <c r="B414" t="s">
        <v>63</v>
      </c>
      <c r="D414" s="11">
        <v>5</v>
      </c>
      <c r="F414">
        <v>12.958226768968499</v>
      </c>
      <c r="G414" t="s">
        <v>83</v>
      </c>
      <c r="H414" t="s">
        <v>69</v>
      </c>
      <c r="J414" s="4">
        <v>1.5406000000000001E-10</v>
      </c>
      <c r="K414" s="4">
        <v>1</v>
      </c>
      <c r="L414" s="4">
        <v>3.2453000000000002E-10</v>
      </c>
      <c r="M414" s="4">
        <v>5.1915999999999999E-10</v>
      </c>
      <c r="N414" s="4">
        <v>6.0000000000000008E-9</v>
      </c>
      <c r="O414">
        <v>6.4818509959752269E-11</v>
      </c>
      <c r="P414">
        <v>1.6090742864226608</v>
      </c>
      <c r="Q414">
        <v>4.6813353586706088E-29</v>
      </c>
      <c r="R414" t="s">
        <v>53</v>
      </c>
      <c r="S414">
        <v>1.0207937260516022</v>
      </c>
      <c r="T414">
        <v>2387.2363683122562</v>
      </c>
      <c r="U414">
        <v>1.1309733552923258E-25</v>
      </c>
      <c r="V414">
        <v>75.587783814229496</v>
      </c>
      <c r="W414">
        <v>0.38025247889328923</v>
      </c>
      <c r="X414">
        <v>1.9741187694224003E-10</v>
      </c>
      <c r="Y414">
        <v>3.2278997303874476E-10</v>
      </c>
      <c r="Z414">
        <v>3.7985677571666155E-10</v>
      </c>
      <c r="AA414">
        <v>3.7985677571666155E-10</v>
      </c>
      <c r="AB414">
        <v>108.44062243218264</v>
      </c>
      <c r="AC414">
        <v>110.56330263784265</v>
      </c>
      <c r="AD414">
        <v>95</v>
      </c>
      <c r="AE414">
        <v>5</v>
      </c>
      <c r="AF414">
        <v>3.2360000000000002</v>
      </c>
    </row>
    <row r="415" spans="1:32" x14ac:dyDescent="0.35">
      <c r="A415" t="s">
        <v>94</v>
      </c>
      <c r="B415" t="s">
        <v>63</v>
      </c>
      <c r="D415" s="11">
        <v>6</v>
      </c>
      <c r="F415">
        <v>11.508951406649601</v>
      </c>
      <c r="G415" t="s">
        <v>83</v>
      </c>
      <c r="H415" t="s">
        <v>69</v>
      </c>
      <c r="J415" s="4">
        <v>1.5406000000000001E-10</v>
      </c>
      <c r="K415" s="4">
        <v>1</v>
      </c>
      <c r="L415" s="4">
        <v>3.2453000000000002E-10</v>
      </c>
      <c r="M415" s="4">
        <v>5.1915999999999999E-10</v>
      </c>
      <c r="N415" s="4">
        <v>6.0000000000000008E-9</v>
      </c>
      <c r="O415">
        <v>6.4818509959752269E-11</v>
      </c>
      <c r="P415">
        <v>1.6090742864226608</v>
      </c>
      <c r="Q415">
        <v>4.6813353586706088E-29</v>
      </c>
      <c r="R415" t="s">
        <v>53</v>
      </c>
      <c r="S415">
        <v>1.0207937260516022</v>
      </c>
      <c r="T415">
        <v>2387.2363683122562</v>
      </c>
      <c r="U415">
        <v>1.1309733552923258E-25</v>
      </c>
      <c r="V415">
        <v>75.587783814229496</v>
      </c>
      <c r="W415">
        <v>0.38025247889328923</v>
      </c>
      <c r="X415">
        <v>1.9741187694224003E-10</v>
      </c>
      <c r="Y415">
        <v>3.2278997303874476E-10</v>
      </c>
      <c r="Z415">
        <v>3.7985677571666155E-10</v>
      </c>
      <c r="AA415">
        <v>3.7985677571666155E-10</v>
      </c>
      <c r="AB415">
        <v>108.44062243218264</v>
      </c>
      <c r="AC415">
        <v>110.56330263784265</v>
      </c>
      <c r="AD415">
        <v>95</v>
      </c>
      <c r="AE415">
        <v>5</v>
      </c>
      <c r="AF415">
        <v>3.2360000000000002</v>
      </c>
    </row>
    <row r="416" spans="1:32" x14ac:dyDescent="0.35">
      <c r="A416" t="s">
        <v>94</v>
      </c>
      <c r="B416" t="s">
        <v>63</v>
      </c>
      <c r="D416" s="11">
        <v>7</v>
      </c>
      <c r="F416">
        <v>10.144927536231901</v>
      </c>
      <c r="G416" t="s">
        <v>83</v>
      </c>
      <c r="H416" t="s">
        <v>69</v>
      </c>
      <c r="J416" s="4">
        <v>1.5406000000000001E-10</v>
      </c>
      <c r="K416" s="4">
        <v>1</v>
      </c>
      <c r="L416" s="4">
        <v>3.2453000000000002E-10</v>
      </c>
      <c r="M416" s="4">
        <v>5.1915999999999999E-10</v>
      </c>
      <c r="N416" s="4">
        <v>6.0000000000000008E-9</v>
      </c>
      <c r="O416">
        <v>6.4818509959752269E-11</v>
      </c>
      <c r="P416">
        <v>1.6090742864226608</v>
      </c>
      <c r="Q416">
        <v>4.6813353586706088E-29</v>
      </c>
      <c r="R416" t="s">
        <v>53</v>
      </c>
      <c r="S416">
        <v>1.0207937260516022</v>
      </c>
      <c r="T416">
        <v>2387.2363683122562</v>
      </c>
      <c r="U416">
        <v>1.1309733552923258E-25</v>
      </c>
      <c r="V416">
        <v>75.587783814229496</v>
      </c>
      <c r="W416">
        <v>0.38025247889328923</v>
      </c>
      <c r="X416">
        <v>1.9741187694224003E-10</v>
      </c>
      <c r="Y416">
        <v>3.2278997303874476E-10</v>
      </c>
      <c r="Z416">
        <v>3.7985677571666155E-10</v>
      </c>
      <c r="AA416">
        <v>3.7985677571666155E-10</v>
      </c>
      <c r="AB416">
        <v>108.44062243218264</v>
      </c>
      <c r="AC416">
        <v>110.56330263784265</v>
      </c>
      <c r="AD416">
        <v>95</v>
      </c>
      <c r="AE416">
        <v>5</v>
      </c>
      <c r="AF416">
        <v>3.2360000000000002</v>
      </c>
    </row>
    <row r="417" spans="1:32" x14ac:dyDescent="0.35">
      <c r="A417" t="s">
        <v>94</v>
      </c>
      <c r="B417" t="s">
        <v>63</v>
      </c>
      <c r="D417" s="11">
        <v>8</v>
      </c>
      <c r="F417">
        <v>8.6104006820119405</v>
      </c>
      <c r="G417" t="s">
        <v>83</v>
      </c>
      <c r="H417" t="s">
        <v>69</v>
      </c>
      <c r="J417" s="4">
        <v>1.5406000000000001E-10</v>
      </c>
      <c r="K417" s="4">
        <v>1</v>
      </c>
      <c r="L417" s="4">
        <v>3.2453000000000002E-10</v>
      </c>
      <c r="M417" s="4">
        <v>5.1915999999999999E-10</v>
      </c>
      <c r="N417" s="4">
        <v>6.0000000000000008E-9</v>
      </c>
      <c r="O417">
        <v>6.4818509959752269E-11</v>
      </c>
      <c r="P417">
        <v>1.6090742864226608</v>
      </c>
      <c r="Q417">
        <v>4.6813353586706088E-29</v>
      </c>
      <c r="R417" t="s">
        <v>53</v>
      </c>
      <c r="S417">
        <v>1.0207937260516022</v>
      </c>
      <c r="T417">
        <v>2387.2363683122562</v>
      </c>
      <c r="U417">
        <v>1.1309733552923258E-25</v>
      </c>
      <c r="V417">
        <v>75.587783814229496</v>
      </c>
      <c r="W417">
        <v>0.38025247889328923</v>
      </c>
      <c r="X417">
        <v>1.9741187694224003E-10</v>
      </c>
      <c r="Y417">
        <v>3.2278997303874476E-10</v>
      </c>
      <c r="Z417">
        <v>3.7985677571666155E-10</v>
      </c>
      <c r="AA417">
        <v>3.7985677571666155E-10</v>
      </c>
      <c r="AB417">
        <v>108.44062243218264</v>
      </c>
      <c r="AC417">
        <v>110.56330263784265</v>
      </c>
      <c r="AD417">
        <v>95</v>
      </c>
      <c r="AE417">
        <v>5</v>
      </c>
      <c r="AF417">
        <v>3.2360000000000002</v>
      </c>
    </row>
    <row r="418" spans="1:32" x14ac:dyDescent="0.35">
      <c r="A418" t="s">
        <v>94</v>
      </c>
      <c r="B418" t="s">
        <v>63</v>
      </c>
      <c r="D418" s="11">
        <v>9</v>
      </c>
      <c r="F418">
        <v>7.2463768115942004</v>
      </c>
      <c r="G418" t="s">
        <v>83</v>
      </c>
      <c r="H418" t="s">
        <v>69</v>
      </c>
      <c r="J418" s="4">
        <v>1.5406000000000001E-10</v>
      </c>
      <c r="K418" s="4">
        <v>1</v>
      </c>
      <c r="L418" s="4">
        <v>3.2453000000000002E-10</v>
      </c>
      <c r="M418" s="4">
        <v>5.1915999999999999E-10</v>
      </c>
      <c r="N418" s="4">
        <v>6.0000000000000008E-9</v>
      </c>
      <c r="O418">
        <v>6.4818509959752269E-11</v>
      </c>
      <c r="P418">
        <v>1.6090742864226608</v>
      </c>
      <c r="Q418">
        <v>4.6813353586706088E-29</v>
      </c>
      <c r="R418" t="s">
        <v>53</v>
      </c>
      <c r="S418">
        <v>1.0207937260516022</v>
      </c>
      <c r="T418">
        <v>2387.2363683122562</v>
      </c>
      <c r="U418">
        <v>1.1309733552923258E-25</v>
      </c>
      <c r="V418">
        <v>75.587783814229496</v>
      </c>
      <c r="W418">
        <v>0.38025247889328923</v>
      </c>
      <c r="X418">
        <v>1.9741187694224003E-10</v>
      </c>
      <c r="Y418">
        <v>3.2278997303874476E-10</v>
      </c>
      <c r="Z418">
        <v>3.7985677571666155E-10</v>
      </c>
      <c r="AA418">
        <v>3.7985677571666155E-10</v>
      </c>
      <c r="AB418">
        <v>108.44062243218264</v>
      </c>
      <c r="AC418">
        <v>110.56330263784265</v>
      </c>
      <c r="AD418">
        <v>95</v>
      </c>
      <c r="AE418">
        <v>5</v>
      </c>
      <c r="AF418">
        <v>3.2360000000000002</v>
      </c>
    </row>
    <row r="419" spans="1:32" x14ac:dyDescent="0.35">
      <c r="A419" t="s">
        <v>94</v>
      </c>
      <c r="B419" t="s">
        <v>63</v>
      </c>
      <c r="D419" s="13">
        <v>10</v>
      </c>
      <c r="F419">
        <v>5.8823529411764701</v>
      </c>
      <c r="G419" t="s">
        <v>83</v>
      </c>
      <c r="H419" t="s">
        <v>69</v>
      </c>
      <c r="J419" s="4">
        <v>1.5406000000000001E-10</v>
      </c>
      <c r="K419" s="4">
        <v>1</v>
      </c>
      <c r="L419" s="4">
        <v>3.2453000000000002E-10</v>
      </c>
      <c r="M419" s="4">
        <v>5.1915999999999999E-10</v>
      </c>
      <c r="N419" s="4">
        <v>6.0000000000000008E-9</v>
      </c>
      <c r="O419">
        <v>6.4818509959752269E-11</v>
      </c>
      <c r="P419">
        <v>1.6090742864226608</v>
      </c>
      <c r="Q419">
        <v>4.6813353586706088E-29</v>
      </c>
      <c r="R419" t="s">
        <v>53</v>
      </c>
      <c r="S419">
        <v>1.0207937260516022</v>
      </c>
      <c r="T419">
        <v>2387.2363683122562</v>
      </c>
      <c r="U419">
        <v>1.1309733552923258E-25</v>
      </c>
      <c r="V419">
        <v>75.587783814229496</v>
      </c>
      <c r="W419">
        <v>0.38025247889328923</v>
      </c>
      <c r="X419">
        <v>1.9741187694224003E-10</v>
      </c>
      <c r="Y419">
        <v>3.2278997303874476E-10</v>
      </c>
      <c r="Z419">
        <v>3.7985677571666155E-10</v>
      </c>
      <c r="AA419">
        <v>3.7985677571666155E-10</v>
      </c>
      <c r="AB419">
        <v>108.44062243218264</v>
      </c>
      <c r="AC419">
        <v>110.56330263784265</v>
      </c>
      <c r="AD419">
        <v>95</v>
      </c>
      <c r="AE419">
        <v>5</v>
      </c>
      <c r="AF419">
        <v>3.2360000000000002</v>
      </c>
    </row>
    <row r="420" spans="1:32" x14ac:dyDescent="0.35">
      <c r="A420" t="s">
        <v>95</v>
      </c>
      <c r="B420" t="s">
        <v>63</v>
      </c>
      <c r="D420" s="11">
        <v>0</v>
      </c>
      <c r="F420">
        <v>0</v>
      </c>
      <c r="G420" t="s">
        <v>83</v>
      </c>
      <c r="H420" t="s">
        <v>69</v>
      </c>
      <c r="J420" s="4">
        <v>1.5406000000000001E-10</v>
      </c>
      <c r="K420" s="4">
        <v>1</v>
      </c>
      <c r="L420" s="4">
        <v>3.2267000000000003E-10</v>
      </c>
      <c r="M420" s="4">
        <v>5.1920000000000003E-10</v>
      </c>
      <c r="N420" s="4">
        <v>5.0000000000000001E-9</v>
      </c>
      <c r="O420">
        <v>6.4818509959752269E-11</v>
      </c>
      <c r="P420">
        <v>1.6090742864226608</v>
      </c>
      <c r="Q420">
        <v>4.6813353586706088E-29</v>
      </c>
      <c r="R420" t="s">
        <v>53</v>
      </c>
      <c r="S420">
        <v>1.0148649914019621</v>
      </c>
      <c r="T420">
        <v>1397.3678446010006</v>
      </c>
      <c r="U420">
        <v>6.5449846949787363E-26</v>
      </c>
      <c r="V420">
        <v>75.148772580566899</v>
      </c>
      <c r="W420">
        <v>0.37874386884666311</v>
      </c>
      <c r="X420">
        <v>1.9664381670518746E-10</v>
      </c>
      <c r="Y420">
        <v>3.2255618329481254E-10</v>
      </c>
      <c r="Z420">
        <v>3.7786865383143834E-10</v>
      </c>
      <c r="AA420">
        <v>3.7786865383143834E-10</v>
      </c>
      <c r="AB420">
        <v>108.67220112962107</v>
      </c>
      <c r="AC420">
        <v>110.25828499822924</v>
      </c>
      <c r="AD420">
        <v>90</v>
      </c>
      <c r="AE420">
        <v>10</v>
      </c>
      <c r="AF420">
        <v>3.2450000000000001</v>
      </c>
    </row>
    <row r="421" spans="1:32" x14ac:dyDescent="0.35">
      <c r="A421" t="s">
        <v>95</v>
      </c>
      <c r="B421" t="s">
        <v>63</v>
      </c>
      <c r="D421" s="11">
        <v>1</v>
      </c>
      <c r="F421">
        <v>7.09718670076726</v>
      </c>
      <c r="G421" t="s">
        <v>83</v>
      </c>
      <c r="H421" t="s">
        <v>69</v>
      </c>
      <c r="J421" s="4">
        <v>1.5406000000000001E-10</v>
      </c>
      <c r="K421" s="4">
        <v>1</v>
      </c>
      <c r="L421" s="4">
        <v>3.2267000000000003E-10</v>
      </c>
      <c r="M421" s="4">
        <v>5.1920000000000003E-10</v>
      </c>
      <c r="N421" s="4">
        <v>5.0000000000000001E-9</v>
      </c>
      <c r="O421">
        <v>6.4818509959752269E-11</v>
      </c>
      <c r="P421">
        <v>1.6090742864226608</v>
      </c>
      <c r="Q421">
        <v>4.6813353586706088E-29</v>
      </c>
      <c r="R421" t="s">
        <v>53</v>
      </c>
      <c r="S421">
        <v>1.0148649914019621</v>
      </c>
      <c r="T421">
        <v>1397.3678446010006</v>
      </c>
      <c r="U421">
        <v>6.5449846949787363E-26</v>
      </c>
      <c r="V421">
        <v>75.148772580566899</v>
      </c>
      <c r="W421">
        <v>0.37874386884666311</v>
      </c>
      <c r="X421">
        <v>1.9664381670518746E-10</v>
      </c>
      <c r="Y421">
        <v>3.2255618329481254E-10</v>
      </c>
      <c r="Z421">
        <v>3.7786865383143834E-10</v>
      </c>
      <c r="AA421">
        <v>3.7786865383143834E-10</v>
      </c>
      <c r="AB421">
        <v>108.67220112962107</v>
      </c>
      <c r="AC421">
        <v>110.25828499822924</v>
      </c>
      <c r="AD421">
        <v>90</v>
      </c>
      <c r="AE421">
        <v>10</v>
      </c>
      <c r="AF421">
        <v>3.2450000000000001</v>
      </c>
    </row>
    <row r="422" spans="1:32" x14ac:dyDescent="0.35">
      <c r="A422" t="s">
        <v>95</v>
      </c>
      <c r="B422" t="s">
        <v>63</v>
      </c>
      <c r="D422" s="11">
        <v>2</v>
      </c>
      <c r="F422">
        <v>26.982097186700798</v>
      </c>
      <c r="G422" t="s">
        <v>83</v>
      </c>
      <c r="H422" t="s">
        <v>69</v>
      </c>
      <c r="J422" s="4">
        <v>1.5406000000000001E-10</v>
      </c>
      <c r="K422" s="4">
        <v>1</v>
      </c>
      <c r="L422" s="4">
        <v>3.2267000000000003E-10</v>
      </c>
      <c r="M422" s="4">
        <v>5.1920000000000003E-10</v>
      </c>
      <c r="N422" s="4">
        <v>5.0000000000000001E-9</v>
      </c>
      <c r="O422">
        <v>6.4818509959752269E-11</v>
      </c>
      <c r="P422">
        <v>1.6090742864226608</v>
      </c>
      <c r="Q422">
        <v>4.6813353586706088E-29</v>
      </c>
      <c r="R422" t="s">
        <v>53</v>
      </c>
      <c r="S422">
        <v>1.0148649914019621</v>
      </c>
      <c r="T422">
        <v>1397.3678446010006</v>
      </c>
      <c r="U422">
        <v>6.5449846949787363E-26</v>
      </c>
      <c r="V422">
        <v>75.148772580566899</v>
      </c>
      <c r="W422">
        <v>0.37874386884666311</v>
      </c>
      <c r="X422">
        <v>1.9664381670518746E-10</v>
      </c>
      <c r="Y422">
        <v>3.2255618329481254E-10</v>
      </c>
      <c r="Z422">
        <v>3.7786865383143834E-10</v>
      </c>
      <c r="AA422">
        <v>3.7786865383143834E-10</v>
      </c>
      <c r="AB422">
        <v>108.67220112962107</v>
      </c>
      <c r="AC422">
        <v>110.25828499822924</v>
      </c>
      <c r="AD422">
        <v>90</v>
      </c>
      <c r="AE422">
        <v>10</v>
      </c>
      <c r="AF422">
        <v>3.2450000000000001</v>
      </c>
    </row>
    <row r="423" spans="1:32" x14ac:dyDescent="0.35">
      <c r="A423" t="s">
        <v>95</v>
      </c>
      <c r="B423" t="s">
        <v>63</v>
      </c>
      <c r="D423" s="11">
        <v>3</v>
      </c>
      <c r="F423">
        <v>28.644501278772399</v>
      </c>
      <c r="G423" t="s">
        <v>83</v>
      </c>
      <c r="H423" t="s">
        <v>69</v>
      </c>
      <c r="J423" s="4">
        <v>1.5406000000000001E-10</v>
      </c>
      <c r="K423" s="4">
        <v>1</v>
      </c>
      <c r="L423" s="4">
        <v>3.2267000000000003E-10</v>
      </c>
      <c r="M423" s="4">
        <v>5.1920000000000003E-10</v>
      </c>
      <c r="N423" s="4">
        <v>5.0000000000000001E-9</v>
      </c>
      <c r="O423">
        <v>6.4818509959752269E-11</v>
      </c>
      <c r="P423">
        <v>1.6090742864226608</v>
      </c>
      <c r="Q423">
        <v>4.6813353586706088E-29</v>
      </c>
      <c r="R423" t="s">
        <v>53</v>
      </c>
      <c r="S423">
        <v>1.0148649914019621</v>
      </c>
      <c r="T423">
        <v>1397.3678446010006</v>
      </c>
      <c r="U423">
        <v>6.5449846949787363E-26</v>
      </c>
      <c r="V423">
        <v>75.148772580566899</v>
      </c>
      <c r="W423">
        <v>0.37874386884666311</v>
      </c>
      <c r="X423">
        <v>1.9664381670518746E-10</v>
      </c>
      <c r="Y423">
        <v>3.2255618329481254E-10</v>
      </c>
      <c r="Z423">
        <v>3.7786865383143834E-10</v>
      </c>
      <c r="AA423">
        <v>3.7786865383143834E-10</v>
      </c>
      <c r="AB423">
        <v>108.67220112962107</v>
      </c>
      <c r="AC423">
        <v>110.25828499822924</v>
      </c>
      <c r="AD423">
        <v>90</v>
      </c>
      <c r="AE423">
        <v>10</v>
      </c>
      <c r="AF423">
        <v>3.2450000000000001</v>
      </c>
    </row>
    <row r="424" spans="1:32" x14ac:dyDescent="0.35">
      <c r="A424" t="s">
        <v>95</v>
      </c>
      <c r="B424" t="s">
        <v>63</v>
      </c>
      <c r="D424" s="11">
        <v>4</v>
      </c>
      <c r="F424">
        <v>25.959079283887501</v>
      </c>
      <c r="G424" t="s">
        <v>83</v>
      </c>
      <c r="H424" t="s">
        <v>69</v>
      </c>
      <c r="J424" s="4">
        <v>1.5406000000000001E-10</v>
      </c>
      <c r="K424" s="4">
        <v>1</v>
      </c>
      <c r="L424" s="4">
        <v>3.2267000000000003E-10</v>
      </c>
      <c r="M424" s="4">
        <v>5.1920000000000003E-10</v>
      </c>
      <c r="N424" s="4">
        <v>5.0000000000000001E-9</v>
      </c>
      <c r="O424">
        <v>6.4818509959752269E-11</v>
      </c>
      <c r="P424">
        <v>1.6090742864226608</v>
      </c>
      <c r="Q424">
        <v>4.6813353586706088E-29</v>
      </c>
      <c r="R424" t="s">
        <v>53</v>
      </c>
      <c r="S424">
        <v>1.0148649914019621</v>
      </c>
      <c r="T424">
        <v>1397.3678446010006</v>
      </c>
      <c r="U424">
        <v>6.5449846949787363E-26</v>
      </c>
      <c r="V424">
        <v>75.148772580566899</v>
      </c>
      <c r="W424">
        <v>0.37874386884666311</v>
      </c>
      <c r="X424">
        <v>1.9664381670518746E-10</v>
      </c>
      <c r="Y424">
        <v>3.2255618329481254E-10</v>
      </c>
      <c r="Z424">
        <v>3.7786865383143834E-10</v>
      </c>
      <c r="AA424">
        <v>3.7786865383143834E-10</v>
      </c>
      <c r="AB424">
        <v>108.67220112962107</v>
      </c>
      <c r="AC424">
        <v>110.25828499822924</v>
      </c>
      <c r="AD424">
        <v>90</v>
      </c>
      <c r="AE424">
        <v>10</v>
      </c>
      <c r="AF424">
        <v>3.2450000000000001</v>
      </c>
    </row>
    <row r="425" spans="1:32" x14ac:dyDescent="0.35">
      <c r="A425" t="s">
        <v>95</v>
      </c>
      <c r="B425" t="s">
        <v>63</v>
      </c>
      <c r="D425" s="11">
        <v>5</v>
      </c>
      <c r="F425">
        <v>31.3299232736573</v>
      </c>
      <c r="G425" t="s">
        <v>83</v>
      </c>
      <c r="H425" t="s">
        <v>69</v>
      </c>
      <c r="J425" s="4">
        <v>1.5406000000000001E-10</v>
      </c>
      <c r="K425" s="4">
        <v>1</v>
      </c>
      <c r="L425" s="4">
        <v>3.2267000000000003E-10</v>
      </c>
      <c r="M425" s="4">
        <v>5.1920000000000003E-10</v>
      </c>
      <c r="N425" s="4">
        <v>5.0000000000000001E-9</v>
      </c>
      <c r="O425">
        <v>6.4818509959752269E-11</v>
      </c>
      <c r="P425">
        <v>1.6090742864226608</v>
      </c>
      <c r="Q425">
        <v>4.6813353586706088E-29</v>
      </c>
      <c r="R425" t="s">
        <v>53</v>
      </c>
      <c r="S425">
        <v>1.0148649914019621</v>
      </c>
      <c r="T425">
        <v>1397.3678446010006</v>
      </c>
      <c r="U425">
        <v>6.5449846949787363E-26</v>
      </c>
      <c r="V425">
        <v>75.148772580566899</v>
      </c>
      <c r="W425">
        <v>0.37874386884666311</v>
      </c>
      <c r="X425">
        <v>1.9664381670518746E-10</v>
      </c>
      <c r="Y425">
        <v>3.2255618329481254E-10</v>
      </c>
      <c r="Z425">
        <v>3.7786865383143834E-10</v>
      </c>
      <c r="AA425">
        <v>3.7786865383143834E-10</v>
      </c>
      <c r="AB425">
        <v>108.67220112962107</v>
      </c>
      <c r="AC425">
        <v>110.25828499822924</v>
      </c>
      <c r="AD425">
        <v>90</v>
      </c>
      <c r="AE425">
        <v>10</v>
      </c>
      <c r="AF425">
        <v>3.2450000000000001</v>
      </c>
    </row>
    <row r="426" spans="1:32" x14ac:dyDescent="0.35">
      <c r="A426" t="s">
        <v>95</v>
      </c>
      <c r="B426" t="s">
        <v>63</v>
      </c>
      <c r="D426" s="11">
        <v>6</v>
      </c>
      <c r="F426">
        <v>34.718670076726298</v>
      </c>
      <c r="G426" t="s">
        <v>83</v>
      </c>
      <c r="H426" t="s">
        <v>69</v>
      </c>
      <c r="J426" s="4">
        <v>1.5406000000000001E-10</v>
      </c>
      <c r="K426" s="4">
        <v>1</v>
      </c>
      <c r="L426" s="4">
        <v>3.2267000000000003E-10</v>
      </c>
      <c r="M426" s="4">
        <v>5.1920000000000003E-10</v>
      </c>
      <c r="N426" s="4">
        <v>5.0000000000000001E-9</v>
      </c>
      <c r="O426">
        <v>6.4818509959752269E-11</v>
      </c>
      <c r="P426">
        <v>1.6090742864226608</v>
      </c>
      <c r="Q426">
        <v>4.6813353586706088E-29</v>
      </c>
      <c r="R426" t="s">
        <v>53</v>
      </c>
      <c r="S426">
        <v>1.0148649914019621</v>
      </c>
      <c r="T426">
        <v>1397.3678446010006</v>
      </c>
      <c r="U426">
        <v>6.5449846949787363E-26</v>
      </c>
      <c r="V426">
        <v>75.148772580566899</v>
      </c>
      <c r="W426">
        <v>0.37874386884666311</v>
      </c>
      <c r="X426">
        <v>1.9664381670518746E-10</v>
      </c>
      <c r="Y426">
        <v>3.2255618329481254E-10</v>
      </c>
      <c r="Z426">
        <v>3.7786865383143834E-10</v>
      </c>
      <c r="AA426">
        <v>3.7786865383143834E-10</v>
      </c>
      <c r="AB426">
        <v>108.67220112962107</v>
      </c>
      <c r="AC426">
        <v>110.25828499822924</v>
      </c>
      <c r="AD426">
        <v>90</v>
      </c>
      <c r="AE426">
        <v>10</v>
      </c>
      <c r="AF426">
        <v>3.2450000000000001</v>
      </c>
    </row>
    <row r="427" spans="1:32" x14ac:dyDescent="0.35">
      <c r="A427" t="s">
        <v>95</v>
      </c>
      <c r="B427" t="s">
        <v>63</v>
      </c>
      <c r="D427" s="11">
        <v>7</v>
      </c>
      <c r="F427">
        <v>38.682864450127902</v>
      </c>
      <c r="G427" t="s">
        <v>83</v>
      </c>
      <c r="H427" t="s">
        <v>69</v>
      </c>
      <c r="J427" s="4">
        <v>1.5406000000000001E-10</v>
      </c>
      <c r="K427" s="4">
        <v>1</v>
      </c>
      <c r="L427" s="4">
        <v>3.2267000000000003E-10</v>
      </c>
      <c r="M427" s="4">
        <v>5.1920000000000003E-10</v>
      </c>
      <c r="N427" s="4">
        <v>5.0000000000000001E-9</v>
      </c>
      <c r="O427">
        <v>6.4818509959752269E-11</v>
      </c>
      <c r="P427">
        <v>1.6090742864226608</v>
      </c>
      <c r="Q427">
        <v>4.6813353586706088E-29</v>
      </c>
      <c r="R427" t="s">
        <v>53</v>
      </c>
      <c r="S427">
        <v>1.0148649914019621</v>
      </c>
      <c r="T427">
        <v>1397.3678446010006</v>
      </c>
      <c r="U427">
        <v>6.5449846949787363E-26</v>
      </c>
      <c r="V427">
        <v>75.148772580566899</v>
      </c>
      <c r="W427">
        <v>0.37874386884666311</v>
      </c>
      <c r="X427">
        <v>1.9664381670518746E-10</v>
      </c>
      <c r="Y427">
        <v>3.2255618329481254E-10</v>
      </c>
      <c r="Z427">
        <v>3.7786865383143834E-10</v>
      </c>
      <c r="AA427">
        <v>3.7786865383143834E-10</v>
      </c>
      <c r="AB427">
        <v>108.67220112962107</v>
      </c>
      <c r="AC427">
        <v>110.25828499822924</v>
      </c>
      <c r="AD427">
        <v>90</v>
      </c>
      <c r="AE427">
        <v>10</v>
      </c>
      <c r="AF427">
        <v>3.2450000000000001</v>
      </c>
    </row>
    <row r="428" spans="1:32" x14ac:dyDescent="0.35">
      <c r="A428" t="s">
        <v>95</v>
      </c>
      <c r="B428" t="s">
        <v>63</v>
      </c>
      <c r="D428" s="11">
        <v>8</v>
      </c>
      <c r="F428">
        <v>39.769820971866999</v>
      </c>
      <c r="G428" t="s">
        <v>83</v>
      </c>
      <c r="H428" t="s">
        <v>69</v>
      </c>
      <c r="J428" s="4">
        <v>1.5406000000000001E-10</v>
      </c>
      <c r="K428" s="4">
        <v>1</v>
      </c>
      <c r="L428" s="4">
        <v>3.2267000000000003E-10</v>
      </c>
      <c r="M428" s="4">
        <v>5.1920000000000003E-10</v>
      </c>
      <c r="N428" s="4">
        <v>5.0000000000000001E-9</v>
      </c>
      <c r="O428">
        <v>6.4818509959752269E-11</v>
      </c>
      <c r="P428">
        <v>1.6090742864226608</v>
      </c>
      <c r="Q428">
        <v>4.6813353586706088E-29</v>
      </c>
      <c r="R428" t="s">
        <v>53</v>
      </c>
      <c r="S428">
        <v>1.0148649914019621</v>
      </c>
      <c r="T428">
        <v>1397.3678446010006</v>
      </c>
      <c r="U428">
        <v>6.5449846949787363E-26</v>
      </c>
      <c r="V428">
        <v>75.148772580566899</v>
      </c>
      <c r="W428">
        <v>0.37874386884666311</v>
      </c>
      <c r="X428">
        <v>1.9664381670518746E-10</v>
      </c>
      <c r="Y428">
        <v>3.2255618329481254E-10</v>
      </c>
      <c r="Z428">
        <v>3.7786865383143834E-10</v>
      </c>
      <c r="AA428">
        <v>3.7786865383143834E-10</v>
      </c>
      <c r="AB428">
        <v>108.67220112962107</v>
      </c>
      <c r="AC428">
        <v>110.25828499822924</v>
      </c>
      <c r="AD428">
        <v>90</v>
      </c>
      <c r="AE428">
        <v>10</v>
      </c>
      <c r="AF428">
        <v>3.2450000000000001</v>
      </c>
    </row>
    <row r="429" spans="1:32" x14ac:dyDescent="0.35">
      <c r="A429" t="s">
        <v>95</v>
      </c>
      <c r="B429" t="s">
        <v>63</v>
      </c>
      <c r="D429" s="11">
        <v>9</v>
      </c>
      <c r="F429">
        <v>43.030690537084404</v>
      </c>
      <c r="G429" t="s">
        <v>83</v>
      </c>
      <c r="H429" t="s">
        <v>69</v>
      </c>
      <c r="J429" s="4">
        <v>1.5406000000000001E-10</v>
      </c>
      <c r="K429" s="4">
        <v>1</v>
      </c>
      <c r="L429" s="4">
        <v>3.2267000000000003E-10</v>
      </c>
      <c r="M429" s="4">
        <v>5.1920000000000003E-10</v>
      </c>
      <c r="N429" s="4">
        <v>5.0000000000000001E-9</v>
      </c>
      <c r="O429">
        <v>6.4818509959752269E-11</v>
      </c>
      <c r="P429">
        <v>1.6090742864226608</v>
      </c>
      <c r="Q429">
        <v>4.6813353586706088E-29</v>
      </c>
      <c r="R429" t="s">
        <v>53</v>
      </c>
      <c r="S429">
        <v>1.0148649914019621</v>
      </c>
      <c r="T429">
        <v>1397.3678446010006</v>
      </c>
      <c r="U429">
        <v>6.5449846949787363E-26</v>
      </c>
      <c r="V429">
        <v>75.148772580566899</v>
      </c>
      <c r="W429">
        <v>0.37874386884666311</v>
      </c>
      <c r="X429">
        <v>1.9664381670518746E-10</v>
      </c>
      <c r="Y429">
        <v>3.2255618329481254E-10</v>
      </c>
      <c r="Z429">
        <v>3.7786865383143834E-10</v>
      </c>
      <c r="AA429">
        <v>3.7786865383143834E-10</v>
      </c>
      <c r="AB429">
        <v>108.67220112962107</v>
      </c>
      <c r="AC429">
        <v>110.25828499822924</v>
      </c>
      <c r="AD429">
        <v>90</v>
      </c>
      <c r="AE429">
        <v>10</v>
      </c>
      <c r="AF429">
        <v>3.2450000000000001</v>
      </c>
    </row>
    <row r="430" spans="1:32" x14ac:dyDescent="0.35">
      <c r="A430" t="s">
        <v>95</v>
      </c>
      <c r="B430" t="s">
        <v>63</v>
      </c>
      <c r="D430" s="12">
        <v>10</v>
      </c>
      <c r="F430">
        <v>47.953964194373398</v>
      </c>
      <c r="G430" t="s">
        <v>83</v>
      </c>
      <c r="H430" t="s">
        <v>69</v>
      </c>
      <c r="J430" s="4">
        <v>1.5406000000000001E-10</v>
      </c>
      <c r="K430" s="4">
        <v>1</v>
      </c>
      <c r="L430" s="4">
        <v>3.2267000000000003E-10</v>
      </c>
      <c r="M430" s="4">
        <v>5.1920000000000003E-10</v>
      </c>
      <c r="N430" s="4">
        <v>5.0000000000000001E-9</v>
      </c>
      <c r="O430">
        <v>6.4818509959752269E-11</v>
      </c>
      <c r="P430">
        <v>1.6090742864226608</v>
      </c>
      <c r="Q430">
        <v>4.6813353586706088E-29</v>
      </c>
      <c r="R430" t="s">
        <v>53</v>
      </c>
      <c r="S430">
        <v>1.0148649914019621</v>
      </c>
      <c r="T430">
        <v>1397.3678446010006</v>
      </c>
      <c r="U430">
        <v>6.5449846949787363E-26</v>
      </c>
      <c r="V430">
        <v>75.148772580566899</v>
      </c>
      <c r="W430">
        <v>0.37874386884666311</v>
      </c>
      <c r="X430">
        <v>1.9664381670518746E-10</v>
      </c>
      <c r="Y430">
        <v>3.2255618329481254E-10</v>
      </c>
      <c r="Z430">
        <v>3.7786865383143834E-10</v>
      </c>
      <c r="AA430">
        <v>3.7786865383143834E-10</v>
      </c>
      <c r="AB430">
        <v>108.67220112962107</v>
      </c>
      <c r="AC430">
        <v>110.25828499822924</v>
      </c>
      <c r="AD430">
        <v>90</v>
      </c>
      <c r="AE430">
        <v>10</v>
      </c>
      <c r="AF430">
        <v>3.2450000000000001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4F9EF88258641B7AB6A799621495D" ma:contentTypeVersion="3" ma:contentTypeDescription="Create a new document." ma:contentTypeScope="" ma:versionID="6d8fe9e38a84751cb13168c90b8393ec">
  <xsd:schema xmlns:xsd="http://www.w3.org/2001/XMLSchema" xmlns:xs="http://www.w3.org/2001/XMLSchema" xmlns:p="http://schemas.microsoft.com/office/2006/metadata/properties" xmlns:ns2="928cb84a-915c-417e-8033-29b6a9baa95f" targetNamespace="http://schemas.microsoft.com/office/2006/metadata/properties" ma:root="true" ma:fieldsID="0475fd07a7eb4243b613307dd7481c2e" ns2:_="">
    <xsd:import namespace="928cb84a-915c-417e-8033-29b6a9baa9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cb84a-915c-417e-8033-29b6a9baa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4F1CD8-DFFA-425A-A698-F73AC9F5FE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F42F6E-9501-4BA2-B2D0-D3A2002D43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cb84a-915c-417e-8033-29b6a9baa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7B8A87-211B-4ED5-801B-11D225CB0FD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Cerio</vt:lpstr>
      <vt:lpstr>Lantano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Marco Antonio de Luna Llamas</cp:lastModifiedBy>
  <cp:revision/>
  <dcterms:created xsi:type="dcterms:W3CDTF">2023-02-09T21:07:28Z</dcterms:created>
  <dcterms:modified xsi:type="dcterms:W3CDTF">2023-04-26T23:43:55Z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0x0101002834F9EF88258641B7AB6A799621495D</vt:lpwstr>
  </property>
</Properties>
</file>