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mayara_mendonca_westpoint_edu/Documents/"/>
    </mc:Choice>
  </mc:AlternateContent>
  <xr:revisionPtr revIDLastSave="0" documentId="8_{783F3474-324A-46F3-B67B-BFEA6BA099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lank" sheetId="1" r:id="rId1"/>
    <sheet name="Solution" sheetId="3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I10" i="1"/>
  <c r="I4" i="1"/>
  <c r="I7" i="1"/>
  <c r="I1" i="1"/>
  <c r="J8" i="3"/>
  <c r="J5" i="3"/>
  <c r="B12" i="3" l="1"/>
  <c r="J2" i="3" s="1"/>
  <c r="J11" i="3" s="1"/>
  <c r="J12" i="3" s="1"/>
  <c r="B7" i="3" l="1"/>
</calcChain>
</file>

<file path=xl/sharedStrings.xml><?xml version="1.0" encoding="utf-8"?>
<sst xmlns="http://schemas.openxmlformats.org/spreadsheetml/2006/main" count="47" uniqueCount="26">
  <si>
    <t>Inputs</t>
  </si>
  <si>
    <t>Step 1: Determine Power Required to Move the Suit</t>
  </si>
  <si>
    <t>Suit Weight</t>
  </si>
  <si>
    <t>kg</t>
  </si>
  <si>
    <t>Power Subsystem Weight</t>
  </si>
  <si>
    <t>Step 2: Determine if Power System is Big Enough to Move the Suit</t>
  </si>
  <si>
    <t>Outputs</t>
  </si>
  <si>
    <t>Duration</t>
  </si>
  <si>
    <t>hr</t>
  </si>
  <si>
    <t>Step 3: Determine Energy Available</t>
  </si>
  <si>
    <t>Step 4: Determine Duration</t>
  </si>
  <si>
    <t>Constants</t>
  </si>
  <si>
    <t>Power Required / Weight</t>
  </si>
  <si>
    <t>kW/kg</t>
  </si>
  <si>
    <t>Power Density of Power System</t>
  </si>
  <si>
    <t>W/kg</t>
  </si>
  <si>
    <t>Energy Density of Power System</t>
  </si>
  <si>
    <t>WHr/kg</t>
  </si>
  <si>
    <t>Power Required . . .  Suit weighs 200 kg (which includes the weights of the exo, power system, etc.).  20W are required per kg, so 4,000W are necessary (or 4kW)</t>
  </si>
  <si>
    <t>Power system can generate 1kW per kg, so it can generate a total of 22kW (as it weighs 22kg). The suit needs 4kW, so the power system is big enough.</t>
  </si>
  <si>
    <t>Power system has 220WHr per kg, so there is 4,840WHr in the 22kg power system.</t>
  </si>
  <si>
    <t>4,000W are required for the suit, so 4,840WHr / 4,000W = 1.21Hr or 72.6 minutes.</t>
  </si>
  <si>
    <t>W</t>
  </si>
  <si>
    <t>WHr</t>
  </si>
  <si>
    <t>Hr</t>
  </si>
  <si>
    <t>**I have considered that the Power Required/Weight would consider the Power Subsystem Weight but apparently it should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</si>
</sst>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5" xfId="0" applyBorder="1" applyAlignment="1">
      <alignment vertical="top"/>
    </xf>
    <xf numFmtId="2" fontId="0" fillId="0" borderId="10" xfId="0" applyNumberFormat="1" applyBorder="1"/>
    <xf numFmtId="0" fontId="0" fillId="3" borderId="12" xfId="0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showGridLines="0" tabSelected="1" zoomScale="104" zoomScaleNormal="80" workbookViewId="0">
      <selection activeCell="L6" sqref="L6"/>
    </sheetView>
  </sheetViews>
  <sheetFormatPr defaultRowHeight="14.5" x14ac:dyDescent="0.35"/>
  <cols>
    <col min="1" max="1" width="29.453125" customWidth="1"/>
    <col min="2" max="2" width="11" customWidth="1"/>
    <col min="3" max="3" width="7.81640625" bestFit="1" customWidth="1"/>
    <col min="4" max="4" width="3.81640625" customWidth="1"/>
    <col min="5" max="5" width="28.453125" customWidth="1"/>
    <col min="10" max="10" width="5" customWidth="1"/>
  </cols>
  <sheetData>
    <row r="1" spans="1:16" x14ac:dyDescent="0.35">
      <c r="A1" s="18" t="s">
        <v>0</v>
      </c>
      <c r="B1" s="18"/>
      <c r="C1" s="18"/>
      <c r="E1" s="1" t="s">
        <v>1</v>
      </c>
      <c r="F1" s="2"/>
      <c r="G1" s="2"/>
      <c r="H1" s="2"/>
      <c r="I1" s="2">
        <f>(B2+B3)*B12</f>
        <v>4440</v>
      </c>
      <c r="J1" s="3" t="s">
        <v>22</v>
      </c>
      <c r="K1" s="2"/>
      <c r="L1" s="2"/>
      <c r="M1" s="2"/>
      <c r="N1" s="2"/>
      <c r="O1" s="2"/>
      <c r="P1" s="3"/>
    </row>
    <row r="2" spans="1:16" x14ac:dyDescent="0.35">
      <c r="A2" s="10" t="s">
        <v>2</v>
      </c>
      <c r="B2" s="2">
        <v>200</v>
      </c>
      <c r="C2" s="3" t="s">
        <v>3</v>
      </c>
      <c r="E2" s="4"/>
      <c r="J2" s="5"/>
      <c r="P2" s="5"/>
    </row>
    <row r="3" spans="1:16" x14ac:dyDescent="0.35">
      <c r="A3" s="11" t="s">
        <v>4</v>
      </c>
      <c r="B3" s="6">
        <v>22</v>
      </c>
      <c r="C3" s="7" t="s">
        <v>3</v>
      </c>
      <c r="E3" s="4"/>
      <c r="J3" s="5"/>
      <c r="P3" s="5"/>
    </row>
    <row r="4" spans="1:16" x14ac:dyDescent="0.35">
      <c r="E4" s="4" t="s">
        <v>5</v>
      </c>
      <c r="I4">
        <f>B13*B3*1000</f>
        <v>22000</v>
      </c>
      <c r="J4" s="5" t="s">
        <v>22</v>
      </c>
      <c r="P4" s="5"/>
    </row>
    <row r="5" spans="1:16" x14ac:dyDescent="0.35">
      <c r="E5" s="4"/>
      <c r="J5" s="5"/>
      <c r="P5" s="5"/>
    </row>
    <row r="6" spans="1:16" x14ac:dyDescent="0.35">
      <c r="A6" s="19" t="s">
        <v>6</v>
      </c>
      <c r="B6" s="19"/>
      <c r="C6" s="19"/>
      <c r="E6" s="4"/>
      <c r="J6" s="5"/>
      <c r="P6" s="5"/>
    </row>
    <row r="7" spans="1:16" x14ac:dyDescent="0.35">
      <c r="A7" s="12" t="s">
        <v>7</v>
      </c>
      <c r="B7" s="17">
        <f>I10</f>
        <v>1.0900900900900901</v>
      </c>
      <c r="C7" s="9" t="s">
        <v>8</v>
      </c>
      <c r="E7" s="4" t="s">
        <v>9</v>
      </c>
      <c r="I7">
        <f>B14*B3</f>
        <v>4840</v>
      </c>
      <c r="J7" s="5" t="s">
        <v>23</v>
      </c>
      <c r="P7" s="5"/>
    </row>
    <row r="8" spans="1:16" x14ac:dyDescent="0.35">
      <c r="E8" s="4"/>
      <c r="J8" s="5"/>
      <c r="P8" s="5"/>
    </row>
    <row r="9" spans="1:16" x14ac:dyDescent="0.35">
      <c r="E9" s="4"/>
      <c r="J9" s="5"/>
      <c r="P9" s="5"/>
    </row>
    <row r="10" spans="1:16" x14ac:dyDescent="0.35">
      <c r="E10" s="4" t="s">
        <v>10</v>
      </c>
      <c r="I10">
        <f>I7/I1</f>
        <v>1.0900900900900901</v>
      </c>
      <c r="J10" s="5" t="s">
        <v>24</v>
      </c>
      <c r="P10" s="5"/>
    </row>
    <row r="11" spans="1:16" x14ac:dyDescent="0.35">
      <c r="A11" s="20" t="s">
        <v>11</v>
      </c>
      <c r="B11" s="20"/>
      <c r="C11" s="20"/>
      <c r="E11" s="4"/>
      <c r="J11" s="5"/>
      <c r="P11" s="5"/>
    </row>
    <row r="12" spans="1:16" x14ac:dyDescent="0.35">
      <c r="A12" s="10" t="s">
        <v>12</v>
      </c>
      <c r="B12" s="2">
        <v>20</v>
      </c>
      <c r="C12" s="3" t="s">
        <v>15</v>
      </c>
      <c r="E12" s="4"/>
      <c r="J12" s="5"/>
      <c r="P12" s="5"/>
    </row>
    <row r="13" spans="1:16" x14ac:dyDescent="0.35">
      <c r="A13" s="13" t="s">
        <v>14</v>
      </c>
      <c r="B13">
        <v>1</v>
      </c>
      <c r="C13" s="5" t="s">
        <v>13</v>
      </c>
      <c r="E13" s="21" t="s">
        <v>25</v>
      </c>
      <c r="F13" s="22"/>
      <c r="G13" s="22"/>
      <c r="H13" s="22"/>
      <c r="I13" s="22"/>
      <c r="J13" s="23"/>
      <c r="P13" s="5"/>
    </row>
    <row r="14" spans="1:16" x14ac:dyDescent="0.35">
      <c r="A14" s="11" t="s">
        <v>16</v>
      </c>
      <c r="B14" s="6">
        <v>220</v>
      </c>
      <c r="C14" s="7" t="s">
        <v>17</v>
      </c>
      <c r="E14" s="24"/>
      <c r="F14" s="25"/>
      <c r="G14" s="25"/>
      <c r="H14" s="25"/>
      <c r="I14" s="25"/>
      <c r="J14" s="26"/>
      <c r="P14" s="5"/>
    </row>
    <row r="15" spans="1:16" x14ac:dyDescent="0.35">
      <c r="E15" s="2"/>
      <c r="F15" s="2"/>
      <c r="G15" s="2"/>
      <c r="H15" s="2"/>
      <c r="I15" s="2"/>
      <c r="J15" s="2"/>
      <c r="P15" s="5"/>
    </row>
    <row r="16" spans="1:16" x14ac:dyDescent="0.35">
      <c r="P16" s="5"/>
    </row>
    <row r="17" spans="16:16" x14ac:dyDescent="0.35">
      <c r="P17" s="5"/>
    </row>
    <row r="18" spans="16:16" x14ac:dyDescent="0.35">
      <c r="P18" s="5"/>
    </row>
    <row r="19" spans="16:16" x14ac:dyDescent="0.35">
      <c r="P19" s="5"/>
    </row>
    <row r="20" spans="16:16" x14ac:dyDescent="0.35">
      <c r="P20" s="5"/>
    </row>
    <row r="21" spans="16:16" x14ac:dyDescent="0.35">
      <c r="P21" s="5"/>
    </row>
    <row r="22" spans="16:16" x14ac:dyDescent="0.35">
      <c r="P22" s="5"/>
    </row>
    <row r="23" spans="16:16" x14ac:dyDescent="0.35">
      <c r="P23" s="5"/>
    </row>
    <row r="24" spans="16:16" x14ac:dyDescent="0.35">
      <c r="P24" s="5"/>
    </row>
    <row r="25" spans="16:16" x14ac:dyDescent="0.35">
      <c r="P25" s="5"/>
    </row>
    <row r="26" spans="16:16" x14ac:dyDescent="0.35">
      <c r="P26" s="5"/>
    </row>
    <row r="27" spans="16:16" x14ac:dyDescent="0.35">
      <c r="P27" s="5"/>
    </row>
    <row r="28" spans="16:16" x14ac:dyDescent="0.35">
      <c r="P28" s="5"/>
    </row>
    <row r="29" spans="16:16" x14ac:dyDescent="0.35">
      <c r="P29" s="5"/>
    </row>
    <row r="30" spans="16:16" x14ac:dyDescent="0.35">
      <c r="P30" s="5"/>
    </row>
    <row r="31" spans="16:16" x14ac:dyDescent="0.35">
      <c r="P31" s="5"/>
    </row>
    <row r="32" spans="16:16" x14ac:dyDescent="0.35">
      <c r="P32" s="5"/>
    </row>
    <row r="33" spans="5:16" x14ac:dyDescent="0.35">
      <c r="P33" s="5"/>
    </row>
    <row r="34" spans="5:16" x14ac:dyDescent="0.35">
      <c r="P34" s="5"/>
    </row>
    <row r="35" spans="5:16" x14ac:dyDescent="0.35">
      <c r="P35" s="5"/>
    </row>
    <row r="36" spans="5:16" x14ac:dyDescent="0.35"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</row>
  </sheetData>
  <mergeCells count="4">
    <mergeCell ref="A1:C1"/>
    <mergeCell ref="A6:C6"/>
    <mergeCell ref="A11:C11"/>
    <mergeCell ref="E13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showGridLines="0" zoomScale="160" zoomScaleNormal="160" workbookViewId="0">
      <selection sqref="A1:C1"/>
    </sheetView>
  </sheetViews>
  <sheetFormatPr defaultRowHeight="14.5" x14ac:dyDescent="0.35"/>
  <cols>
    <col min="1" max="1" width="29.453125" customWidth="1"/>
    <col min="3" max="3" width="7.81640625" bestFit="1" customWidth="1"/>
    <col min="4" max="4" width="3.81640625" customWidth="1"/>
    <col min="5" max="5" width="33.81640625" bestFit="1" customWidth="1"/>
  </cols>
  <sheetData>
    <row r="1" spans="1:15" x14ac:dyDescent="0.35">
      <c r="A1" s="18" t="s">
        <v>0</v>
      </c>
      <c r="B1" s="18"/>
      <c r="C1" s="18"/>
      <c r="E1" s="1" t="s">
        <v>1</v>
      </c>
      <c r="F1" s="2"/>
      <c r="G1" s="2"/>
      <c r="H1" s="2"/>
      <c r="I1" s="3"/>
      <c r="J1" s="2"/>
      <c r="K1" s="2"/>
      <c r="L1" s="2"/>
      <c r="M1" s="2"/>
      <c r="N1" s="2"/>
      <c r="O1" s="3"/>
    </row>
    <row r="2" spans="1:15" x14ac:dyDescent="0.35">
      <c r="A2" s="10" t="s">
        <v>2</v>
      </c>
      <c r="B2" s="2">
        <v>200</v>
      </c>
      <c r="C2" s="3" t="s">
        <v>3</v>
      </c>
      <c r="E2" s="27" t="s">
        <v>18</v>
      </c>
      <c r="F2" s="28"/>
      <c r="G2" s="28"/>
      <c r="H2" s="28"/>
      <c r="I2" s="29"/>
      <c r="J2">
        <f>B2*B12</f>
        <v>4</v>
      </c>
      <c r="O2" s="5"/>
    </row>
    <row r="3" spans="1:15" x14ac:dyDescent="0.35">
      <c r="A3" s="11" t="s">
        <v>4</v>
      </c>
      <c r="B3" s="6">
        <v>22</v>
      </c>
      <c r="C3" s="7" t="s">
        <v>3</v>
      </c>
      <c r="E3" s="27"/>
      <c r="F3" s="28"/>
      <c r="G3" s="28"/>
      <c r="H3" s="28"/>
      <c r="I3" s="29"/>
      <c r="O3" s="5"/>
    </row>
    <row r="4" spans="1:15" x14ac:dyDescent="0.35">
      <c r="E4" s="4" t="s">
        <v>5</v>
      </c>
      <c r="F4" s="15"/>
      <c r="G4" s="15"/>
      <c r="H4" s="15"/>
      <c r="I4" s="16"/>
      <c r="O4" s="5"/>
    </row>
    <row r="5" spans="1:15" x14ac:dyDescent="0.35">
      <c r="E5" s="27" t="s">
        <v>19</v>
      </c>
      <c r="F5" s="28"/>
      <c r="G5" s="28"/>
      <c r="H5" s="28"/>
      <c r="I5" s="29"/>
      <c r="J5">
        <f>B13*B3/1000</f>
        <v>22</v>
      </c>
      <c r="O5" s="5"/>
    </row>
    <row r="6" spans="1:15" x14ac:dyDescent="0.35">
      <c r="A6" s="19" t="s">
        <v>6</v>
      </c>
      <c r="B6" s="19"/>
      <c r="C6" s="19"/>
      <c r="E6" s="27"/>
      <c r="F6" s="28"/>
      <c r="G6" s="28"/>
      <c r="H6" s="28"/>
      <c r="I6" s="29"/>
      <c r="O6" s="5"/>
    </row>
    <row r="7" spans="1:15" x14ac:dyDescent="0.35">
      <c r="A7" s="12" t="s">
        <v>7</v>
      </c>
      <c r="B7" s="8">
        <f>J11</f>
        <v>1.21</v>
      </c>
      <c r="C7" s="9" t="s">
        <v>8</v>
      </c>
      <c r="E7" s="14" t="s">
        <v>9</v>
      </c>
      <c r="F7" s="15"/>
      <c r="G7" s="15"/>
      <c r="H7" s="15"/>
      <c r="I7" s="16"/>
      <c r="O7" s="5"/>
    </row>
    <row r="8" spans="1:15" x14ac:dyDescent="0.35">
      <c r="E8" s="27" t="s">
        <v>20</v>
      </c>
      <c r="F8" s="28"/>
      <c r="G8" s="28"/>
      <c r="H8" s="28"/>
      <c r="I8" s="29"/>
      <c r="J8">
        <f>B14*B3</f>
        <v>4840</v>
      </c>
      <c r="O8" s="5"/>
    </row>
    <row r="9" spans="1:15" x14ac:dyDescent="0.35">
      <c r="E9" s="27"/>
      <c r="F9" s="28"/>
      <c r="G9" s="28"/>
      <c r="H9" s="28"/>
      <c r="I9" s="29"/>
      <c r="O9" s="5"/>
    </row>
    <row r="10" spans="1:15" x14ac:dyDescent="0.35">
      <c r="E10" s="14" t="s">
        <v>10</v>
      </c>
      <c r="F10" s="15"/>
      <c r="G10" s="15"/>
      <c r="H10" s="15"/>
      <c r="I10" s="16"/>
      <c r="O10" s="5"/>
    </row>
    <row r="11" spans="1:15" x14ac:dyDescent="0.35">
      <c r="A11" s="20" t="s">
        <v>11</v>
      </c>
      <c r="B11" s="20"/>
      <c r="C11" s="20"/>
      <c r="E11" s="27" t="s">
        <v>21</v>
      </c>
      <c r="F11" s="28"/>
      <c r="G11" s="28"/>
      <c r="H11" s="28"/>
      <c r="I11" s="29"/>
      <c r="J11">
        <f>J8/(J2*1000)</f>
        <v>1.21</v>
      </c>
      <c r="O11" s="5"/>
    </row>
    <row r="12" spans="1:15" x14ac:dyDescent="0.35">
      <c r="A12" s="10" t="s">
        <v>12</v>
      </c>
      <c r="B12" s="2">
        <f>20/1000</f>
        <v>0.02</v>
      </c>
      <c r="C12" s="3" t="s">
        <v>13</v>
      </c>
      <c r="E12" s="27"/>
      <c r="F12" s="28"/>
      <c r="G12" s="28"/>
      <c r="H12" s="28"/>
      <c r="I12" s="29"/>
      <c r="J12">
        <f>J11*60</f>
        <v>72.599999999999994</v>
      </c>
      <c r="O12" s="5"/>
    </row>
    <row r="13" spans="1:15" x14ac:dyDescent="0.35">
      <c r="A13" s="13" t="s">
        <v>14</v>
      </c>
      <c r="B13">
        <v>1000</v>
      </c>
      <c r="C13" s="5" t="s">
        <v>15</v>
      </c>
      <c r="E13" s="27"/>
      <c r="F13" s="28"/>
      <c r="G13" s="28"/>
      <c r="H13" s="28"/>
      <c r="I13" s="29"/>
      <c r="O13" s="5"/>
    </row>
    <row r="14" spans="1:15" x14ac:dyDescent="0.35">
      <c r="A14" s="11" t="s">
        <v>16</v>
      </c>
      <c r="B14" s="6">
        <v>220</v>
      </c>
      <c r="C14" s="7" t="s">
        <v>17</v>
      </c>
      <c r="E14" s="30"/>
      <c r="F14" s="31"/>
      <c r="G14" s="31"/>
      <c r="H14" s="31"/>
      <c r="I14" s="32"/>
      <c r="O14" s="5"/>
    </row>
    <row r="15" spans="1:15" x14ac:dyDescent="0.35">
      <c r="E15" s="2"/>
      <c r="F15" s="2"/>
      <c r="G15" s="2"/>
      <c r="H15" s="2"/>
      <c r="I15" s="2"/>
      <c r="O15" s="5"/>
    </row>
    <row r="16" spans="1:15" x14ac:dyDescent="0.35">
      <c r="O16" s="5"/>
    </row>
    <row r="17" spans="15:15" x14ac:dyDescent="0.35">
      <c r="O17" s="5"/>
    </row>
    <row r="18" spans="15:15" x14ac:dyDescent="0.35">
      <c r="O18" s="5"/>
    </row>
    <row r="19" spans="15:15" x14ac:dyDescent="0.35">
      <c r="O19" s="5"/>
    </row>
    <row r="20" spans="15:15" x14ac:dyDescent="0.35">
      <c r="O20" s="5"/>
    </row>
    <row r="21" spans="15:15" x14ac:dyDescent="0.35">
      <c r="O21" s="5"/>
    </row>
    <row r="22" spans="15:15" x14ac:dyDescent="0.35">
      <c r="O22" s="5"/>
    </row>
    <row r="23" spans="15:15" x14ac:dyDescent="0.35">
      <c r="O23" s="5"/>
    </row>
    <row r="24" spans="15:15" x14ac:dyDescent="0.35">
      <c r="O24" s="5"/>
    </row>
    <row r="25" spans="15:15" x14ac:dyDescent="0.35">
      <c r="O25" s="5"/>
    </row>
    <row r="26" spans="15:15" x14ac:dyDescent="0.35">
      <c r="O26" s="5"/>
    </row>
    <row r="27" spans="15:15" x14ac:dyDescent="0.35">
      <c r="O27" s="5"/>
    </row>
    <row r="28" spans="15:15" x14ac:dyDescent="0.35">
      <c r="O28" s="5"/>
    </row>
    <row r="29" spans="15:15" x14ac:dyDescent="0.35">
      <c r="O29" s="5"/>
    </row>
    <row r="30" spans="15:15" x14ac:dyDescent="0.35">
      <c r="O30" s="5"/>
    </row>
    <row r="31" spans="15:15" x14ac:dyDescent="0.35">
      <c r="O31" s="5"/>
    </row>
    <row r="32" spans="15:15" x14ac:dyDescent="0.35">
      <c r="O32" s="5"/>
    </row>
    <row r="33" spans="5:15" x14ac:dyDescent="0.35">
      <c r="O33" s="5"/>
    </row>
    <row r="34" spans="5:15" x14ac:dyDescent="0.35">
      <c r="O34" s="5"/>
    </row>
    <row r="35" spans="5:15" x14ac:dyDescent="0.35">
      <c r="O35" s="5"/>
    </row>
    <row r="36" spans="5:15" x14ac:dyDescent="0.35"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</row>
  </sheetData>
  <mergeCells count="7">
    <mergeCell ref="A1:C1"/>
    <mergeCell ref="A6:C6"/>
    <mergeCell ref="A11:C11"/>
    <mergeCell ref="E2:I3"/>
    <mergeCell ref="E5:I6"/>
    <mergeCell ref="E8:I9"/>
    <mergeCell ref="E11:I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4772201095A749A94D5DA881CA49FA" ma:contentTypeVersion="6" ma:contentTypeDescription="Create a new document." ma:contentTypeScope="" ma:versionID="5e33e79933c1c090e0e2d803fb80b40d">
  <xsd:schema xmlns:xsd="http://www.w3.org/2001/XMLSchema" xmlns:xs="http://www.w3.org/2001/XMLSchema" xmlns:p="http://schemas.microsoft.com/office/2006/metadata/properties" xmlns:ns2="dfc97ad8-b8d0-4af7-9ba1-5754a9a9fc9d" targetNamespace="http://schemas.microsoft.com/office/2006/metadata/properties" ma:root="true" ma:fieldsID="2ee572d6e9e9b08c59fef86c5b9fa682" ns2:_="">
    <xsd:import namespace="dfc97ad8-b8d0-4af7-9ba1-5754a9a9fc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97ad8-b8d0-4af7-9ba1-5754a9a9f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E1D31E-5B50-4659-90BB-7299B3B29A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97ad8-b8d0-4af7-9ba1-5754a9a9fc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1F369D-B7D8-4044-B360-E1D1724214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2F4A5-5E60-4E26-9EBA-D4D0D9BCE43D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dfc97ad8-b8d0-4af7-9ba1-5754a9a9fc9d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Solution</vt:lpstr>
    </vt:vector>
  </TitlesOfParts>
  <Manager/>
  <Company>United States Army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Vikram Mittal</dc:creator>
  <cp:keywords/>
  <dc:description/>
  <cp:lastModifiedBy>Mayara Mendonca</cp:lastModifiedBy>
  <cp:revision/>
  <dcterms:created xsi:type="dcterms:W3CDTF">2018-06-19T14:25:17Z</dcterms:created>
  <dcterms:modified xsi:type="dcterms:W3CDTF">2022-08-17T13:52:39Z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0x010100804772201095A749A94D5DA881CA49FA</vt:lpwstr>
  </property>
  <property fmtid="{D5CDD505-2E9C-101B-9397-08002B2CF9AE}" pid="3" name="MediaServiceImageTags">
    <vt:lpwstr/>
  </property>
</Properties>
</file>