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/>
  <mc:AlternateContent xmlns:mc="http://schemas.openxmlformats.org/markup-compatibility/2006">
    <mc:Choice Requires="x15">
      <x15ac:absPath xmlns:x15ac="http://schemas.microsoft.com/office/spreadsheetml/2010/11/ac" url="C:\Users\mscales\Desktop\Development\Daily SLA Parser - Automated Version\bin\"/>
    </mc:Choice>
  </mc:AlternateContent>
  <bookViews>
    <workbookView xWindow="3285" yWindow="-45" windowWidth="34275" windowHeight="8505" tabRatio="500" activeTab="1"/>
  </bookViews>
  <sheets>
    <sheet name="REPORT" sheetId="1" r:id="rId1"/>
    <sheet name="data" sheetId="2" r:id="rId2"/>
  </sheets>
  <definedNames>
    <definedName name="_xlnm._FilterDatabase" localSheetId="1" hidden="1">data!$C$143</definedName>
  </definedNames>
  <calcPr calcId="171027"/>
</workbook>
</file>

<file path=xl/calcChain.xml><?xml version="1.0" encoding="utf-8"?>
<calcChain xmlns="http://schemas.openxmlformats.org/spreadsheetml/2006/main">
  <c r="H92" i="1" l="1"/>
  <c r="A81" i="1" l="1"/>
  <c r="R30" i="1" l="1"/>
  <c r="Q30" i="1"/>
  <c r="P30" i="1"/>
  <c r="O30" i="1"/>
  <c r="N30" i="1"/>
  <c r="M30" i="1"/>
  <c r="L30" i="1"/>
  <c r="R81" i="1"/>
  <c r="Q81" i="1"/>
  <c r="P81" i="1"/>
  <c r="O81" i="1"/>
  <c r="N81" i="1"/>
  <c r="M81" i="1"/>
  <c r="L81" i="1"/>
  <c r="K27" i="1" l="1"/>
  <c r="K30" i="1"/>
  <c r="J27" i="1"/>
  <c r="J30" i="1"/>
  <c r="K92" i="1" l="1"/>
  <c r="J92" i="1"/>
  <c r="I92" i="1"/>
  <c r="K81" i="1"/>
  <c r="J81" i="1"/>
  <c r="I81" i="1"/>
  <c r="E81" i="1"/>
  <c r="H81" i="1" s="1"/>
  <c r="C81" i="1"/>
  <c r="A128" i="2"/>
  <c r="I30" i="1"/>
  <c r="E30" i="1"/>
  <c r="C30" i="1"/>
  <c r="A30" i="1"/>
  <c r="A43" i="2"/>
  <c r="D81" i="1" l="1"/>
  <c r="U81" i="1" s="1"/>
  <c r="H30" i="1"/>
  <c r="D30" i="1"/>
  <c r="U30" i="1" s="1"/>
  <c r="R45" i="1"/>
  <c r="Q45" i="1"/>
  <c r="P45" i="1"/>
  <c r="O45" i="1"/>
  <c r="N45" i="1"/>
  <c r="M45" i="1"/>
  <c r="L45" i="1"/>
  <c r="K45" i="1"/>
  <c r="J45" i="1"/>
  <c r="I45" i="1"/>
  <c r="E45" i="1"/>
  <c r="C45" i="1"/>
  <c r="A68" i="2"/>
  <c r="A45" i="1" s="1"/>
  <c r="G81" i="1" l="1"/>
  <c r="V81" i="1"/>
  <c r="S81" i="1"/>
  <c r="G30" i="1"/>
  <c r="V30" i="1"/>
  <c r="S30" i="1"/>
  <c r="D45" i="1"/>
  <c r="S45" i="1" s="1"/>
  <c r="H45" i="1"/>
  <c r="A63" i="2"/>
  <c r="A73" i="2"/>
  <c r="U45" i="1" l="1"/>
  <c r="G45" i="1"/>
  <c r="V45" i="1"/>
  <c r="A143" i="2"/>
  <c r="A138" i="2"/>
  <c r="A133" i="2"/>
  <c r="A123" i="2"/>
  <c r="A118" i="2"/>
  <c r="A113" i="2"/>
  <c r="A108" i="2"/>
  <c r="A103" i="2"/>
  <c r="A98" i="2"/>
  <c r="A93" i="2"/>
  <c r="A88" i="2"/>
  <c r="A83" i="2"/>
  <c r="A78" i="2"/>
  <c r="A58" i="2"/>
  <c r="A53" i="2"/>
  <c r="A48" i="2"/>
  <c r="A38" i="2"/>
  <c r="A33" i="2"/>
  <c r="A28" i="2"/>
  <c r="A23" i="2"/>
  <c r="A18" i="2"/>
  <c r="A13" i="2"/>
  <c r="A8" i="2"/>
  <c r="A3" i="2"/>
  <c r="R63" i="1" l="1"/>
  <c r="Q63" i="1"/>
  <c r="P63" i="1"/>
  <c r="O63" i="1"/>
  <c r="N63" i="1"/>
  <c r="M63" i="1"/>
  <c r="L63" i="1"/>
  <c r="K63" i="1"/>
  <c r="J63" i="1"/>
  <c r="I63" i="1"/>
  <c r="E63" i="1"/>
  <c r="C63" i="1"/>
  <c r="R27" i="1"/>
  <c r="Q27" i="1"/>
  <c r="P27" i="1"/>
  <c r="O27" i="1"/>
  <c r="N27" i="1"/>
  <c r="M27" i="1"/>
  <c r="L27" i="1"/>
  <c r="I27" i="1"/>
  <c r="E27" i="1"/>
  <c r="C27" i="1"/>
  <c r="O60" i="1"/>
  <c r="R60" i="1"/>
  <c r="Q60" i="1"/>
  <c r="P60" i="1"/>
  <c r="N60" i="1"/>
  <c r="M60" i="1"/>
  <c r="L60" i="1"/>
  <c r="K60" i="1"/>
  <c r="J60" i="1"/>
  <c r="I60" i="1"/>
  <c r="E60" i="1"/>
  <c r="C60" i="1"/>
  <c r="R33" i="1"/>
  <c r="Q33" i="1"/>
  <c r="P33" i="1"/>
  <c r="O33" i="1"/>
  <c r="N33" i="1"/>
  <c r="M33" i="1"/>
  <c r="L33" i="1"/>
  <c r="K33" i="1"/>
  <c r="J33" i="1"/>
  <c r="I33" i="1"/>
  <c r="E33" i="1"/>
  <c r="C33" i="1"/>
  <c r="R21" i="1"/>
  <c r="Q21" i="1"/>
  <c r="P21" i="1"/>
  <c r="O21" i="1"/>
  <c r="N21" i="1"/>
  <c r="M21" i="1"/>
  <c r="L21" i="1"/>
  <c r="K21" i="1"/>
  <c r="J21" i="1"/>
  <c r="I21" i="1"/>
  <c r="E21" i="1"/>
  <c r="C21" i="1"/>
  <c r="R18" i="1"/>
  <c r="Q18" i="1"/>
  <c r="P18" i="1"/>
  <c r="O18" i="1"/>
  <c r="N18" i="1"/>
  <c r="M18" i="1"/>
  <c r="L18" i="1"/>
  <c r="K18" i="1"/>
  <c r="J18" i="1"/>
  <c r="I18" i="1"/>
  <c r="E18" i="1"/>
  <c r="C18" i="1"/>
  <c r="R84" i="1"/>
  <c r="Q84" i="1"/>
  <c r="P84" i="1"/>
  <c r="O84" i="1"/>
  <c r="N84" i="1"/>
  <c r="M84" i="1"/>
  <c r="L84" i="1"/>
  <c r="K84" i="1"/>
  <c r="J84" i="1"/>
  <c r="I84" i="1"/>
  <c r="E84" i="1"/>
  <c r="C84" i="1"/>
  <c r="E24" i="1"/>
  <c r="C6" i="1"/>
  <c r="E6" i="1"/>
  <c r="I6" i="1"/>
  <c r="J6" i="1"/>
  <c r="K6" i="1"/>
  <c r="L6" i="1"/>
  <c r="M6" i="1"/>
  <c r="N6" i="1"/>
  <c r="O6" i="1"/>
  <c r="P6" i="1"/>
  <c r="Q6" i="1"/>
  <c r="R6" i="1"/>
  <c r="C9" i="1"/>
  <c r="E9" i="1"/>
  <c r="I9" i="1"/>
  <c r="J9" i="1"/>
  <c r="K9" i="1"/>
  <c r="L9" i="1"/>
  <c r="M9" i="1"/>
  <c r="N9" i="1"/>
  <c r="O9" i="1"/>
  <c r="P9" i="1"/>
  <c r="Q9" i="1"/>
  <c r="R9" i="1"/>
  <c r="C12" i="1"/>
  <c r="E12" i="1"/>
  <c r="I12" i="1"/>
  <c r="J12" i="1"/>
  <c r="K12" i="1"/>
  <c r="L12" i="1"/>
  <c r="M12" i="1"/>
  <c r="N12" i="1"/>
  <c r="O12" i="1"/>
  <c r="P12" i="1"/>
  <c r="Q12" i="1"/>
  <c r="R12" i="1"/>
  <c r="C15" i="1"/>
  <c r="E15" i="1"/>
  <c r="I15" i="1"/>
  <c r="J15" i="1"/>
  <c r="K15" i="1"/>
  <c r="L15" i="1"/>
  <c r="M15" i="1"/>
  <c r="N15" i="1"/>
  <c r="O15" i="1"/>
  <c r="P15" i="1"/>
  <c r="Q15" i="1"/>
  <c r="R15" i="1"/>
  <c r="C24" i="1"/>
  <c r="I24" i="1"/>
  <c r="J24" i="1"/>
  <c r="K24" i="1"/>
  <c r="L24" i="1"/>
  <c r="M24" i="1"/>
  <c r="N24" i="1"/>
  <c r="O24" i="1"/>
  <c r="P24" i="1"/>
  <c r="Q24" i="1"/>
  <c r="R24" i="1"/>
  <c r="C36" i="1"/>
  <c r="E36" i="1"/>
  <c r="I36" i="1"/>
  <c r="J36" i="1"/>
  <c r="K36" i="1"/>
  <c r="L36" i="1"/>
  <c r="M36" i="1"/>
  <c r="N36" i="1"/>
  <c r="O36" i="1"/>
  <c r="P36" i="1"/>
  <c r="Q36" i="1"/>
  <c r="R36" i="1"/>
  <c r="C39" i="1"/>
  <c r="E39" i="1"/>
  <c r="I39" i="1"/>
  <c r="J39" i="1"/>
  <c r="K39" i="1"/>
  <c r="L39" i="1"/>
  <c r="M39" i="1"/>
  <c r="N39" i="1"/>
  <c r="O39" i="1"/>
  <c r="P39" i="1"/>
  <c r="Q39" i="1"/>
  <c r="R39" i="1"/>
  <c r="C42" i="1"/>
  <c r="E42" i="1"/>
  <c r="I42" i="1"/>
  <c r="J42" i="1"/>
  <c r="K42" i="1"/>
  <c r="L42" i="1"/>
  <c r="M42" i="1"/>
  <c r="N42" i="1"/>
  <c r="O42" i="1"/>
  <c r="P42" i="1"/>
  <c r="Q42" i="1"/>
  <c r="R42" i="1"/>
  <c r="C48" i="1"/>
  <c r="E48" i="1"/>
  <c r="I48" i="1"/>
  <c r="J48" i="1"/>
  <c r="K48" i="1"/>
  <c r="L48" i="1"/>
  <c r="M48" i="1"/>
  <c r="N48" i="1"/>
  <c r="O48" i="1"/>
  <c r="P48" i="1"/>
  <c r="Q48" i="1"/>
  <c r="R48" i="1"/>
  <c r="C51" i="1"/>
  <c r="E51" i="1"/>
  <c r="I51" i="1"/>
  <c r="J51" i="1"/>
  <c r="K51" i="1"/>
  <c r="L51" i="1"/>
  <c r="M51" i="1"/>
  <c r="N51" i="1"/>
  <c r="O51" i="1"/>
  <c r="P51" i="1"/>
  <c r="Q51" i="1"/>
  <c r="R51" i="1"/>
  <c r="C54" i="1"/>
  <c r="E54" i="1"/>
  <c r="I54" i="1"/>
  <c r="J54" i="1"/>
  <c r="K54" i="1"/>
  <c r="L54" i="1"/>
  <c r="M54" i="1"/>
  <c r="N54" i="1"/>
  <c r="O54" i="1"/>
  <c r="P54" i="1"/>
  <c r="Q54" i="1"/>
  <c r="R54" i="1"/>
  <c r="C57" i="1"/>
  <c r="E57" i="1"/>
  <c r="I57" i="1"/>
  <c r="J57" i="1"/>
  <c r="K57" i="1"/>
  <c r="L57" i="1"/>
  <c r="M57" i="1"/>
  <c r="N57" i="1"/>
  <c r="O57" i="1"/>
  <c r="P57" i="1"/>
  <c r="Q57" i="1"/>
  <c r="R57" i="1"/>
  <c r="C66" i="1"/>
  <c r="E66" i="1"/>
  <c r="I66" i="1"/>
  <c r="J66" i="1"/>
  <c r="K66" i="1"/>
  <c r="L66" i="1"/>
  <c r="M66" i="1"/>
  <c r="N66" i="1"/>
  <c r="O66" i="1"/>
  <c r="P66" i="1"/>
  <c r="Q66" i="1"/>
  <c r="R66" i="1"/>
  <c r="C69" i="1"/>
  <c r="E69" i="1"/>
  <c r="I69" i="1"/>
  <c r="J69" i="1"/>
  <c r="K69" i="1"/>
  <c r="L69" i="1"/>
  <c r="M69" i="1"/>
  <c r="N69" i="1"/>
  <c r="O69" i="1"/>
  <c r="P69" i="1"/>
  <c r="Q69" i="1"/>
  <c r="R69" i="1"/>
  <c r="C72" i="1"/>
  <c r="E72" i="1"/>
  <c r="I72" i="1"/>
  <c r="J72" i="1"/>
  <c r="K72" i="1"/>
  <c r="L72" i="1"/>
  <c r="M72" i="1"/>
  <c r="N72" i="1"/>
  <c r="O72" i="1"/>
  <c r="P72" i="1"/>
  <c r="Q72" i="1"/>
  <c r="R72" i="1"/>
  <c r="C75" i="1"/>
  <c r="E75" i="1"/>
  <c r="I75" i="1"/>
  <c r="J75" i="1"/>
  <c r="K75" i="1"/>
  <c r="L75" i="1"/>
  <c r="M75" i="1"/>
  <c r="N75" i="1"/>
  <c r="O75" i="1"/>
  <c r="P75" i="1"/>
  <c r="Q75" i="1"/>
  <c r="R75" i="1"/>
  <c r="C78" i="1"/>
  <c r="E78" i="1"/>
  <c r="I78" i="1"/>
  <c r="J78" i="1"/>
  <c r="K78" i="1"/>
  <c r="L78" i="1"/>
  <c r="M78" i="1"/>
  <c r="N78" i="1"/>
  <c r="O78" i="1"/>
  <c r="P78" i="1"/>
  <c r="Q78" i="1"/>
  <c r="R78" i="1"/>
  <c r="C87" i="1"/>
  <c r="E87" i="1"/>
  <c r="I87" i="1"/>
  <c r="J87" i="1"/>
  <c r="K87" i="1"/>
  <c r="L87" i="1"/>
  <c r="M87" i="1"/>
  <c r="N87" i="1"/>
  <c r="O87" i="1"/>
  <c r="P87" i="1"/>
  <c r="Q87" i="1"/>
  <c r="R87" i="1"/>
  <c r="C90" i="1"/>
  <c r="E90" i="1"/>
  <c r="I90" i="1"/>
  <c r="J90" i="1"/>
  <c r="K90" i="1"/>
  <c r="L90" i="1"/>
  <c r="M90" i="1"/>
  <c r="N90" i="1"/>
  <c r="O90" i="1"/>
  <c r="P90" i="1"/>
  <c r="Q90" i="1"/>
  <c r="R90" i="1"/>
  <c r="F92" i="1"/>
  <c r="A78" i="1"/>
  <c r="A87" i="1"/>
  <c r="A33" i="1"/>
  <c r="A21" i="1"/>
  <c r="A9" i="1"/>
  <c r="A15" i="1"/>
  <c r="A39" i="1"/>
  <c r="A42" i="1"/>
  <c r="A51" i="1"/>
  <c r="A54" i="1"/>
  <c r="A66" i="1"/>
  <c r="A72" i="1"/>
  <c r="A75" i="1"/>
  <c r="A90" i="1"/>
  <c r="A60" i="1"/>
  <c r="A18" i="1"/>
  <c r="A84" i="1"/>
  <c r="A6" i="1"/>
  <c r="A24" i="1"/>
  <c r="A36" i="1"/>
  <c r="A48" i="1"/>
  <c r="A69" i="1"/>
  <c r="A63" i="1"/>
  <c r="A27" i="1"/>
  <c r="A12" i="1"/>
  <c r="A57" i="1"/>
  <c r="D72" i="1" l="1"/>
  <c r="G72" i="1" s="1"/>
  <c r="R92" i="1"/>
  <c r="O92" i="1"/>
  <c r="H90" i="1"/>
  <c r="Q92" i="1"/>
  <c r="D9" i="1"/>
  <c r="U9" i="1" s="1"/>
  <c r="H6" i="1"/>
  <c r="M92" i="1"/>
  <c r="H72" i="1"/>
  <c r="H57" i="1"/>
  <c r="H51" i="1"/>
  <c r="H48" i="1"/>
  <c r="D24" i="1"/>
  <c r="U24" i="1" s="1"/>
  <c r="D21" i="1"/>
  <c r="V21" i="1" s="1"/>
  <c r="H60" i="1"/>
  <c r="D75" i="1"/>
  <c r="S75" i="1" s="1"/>
  <c r="D90" i="1"/>
  <c r="V90" i="1" s="1"/>
  <c r="H87" i="1"/>
  <c r="H75" i="1"/>
  <c r="D66" i="1"/>
  <c r="G66" i="1" s="1"/>
  <c r="D15" i="1"/>
  <c r="G15" i="1" s="1"/>
  <c r="H12" i="1"/>
  <c r="H24" i="1"/>
  <c r="C92" i="1"/>
  <c r="D51" i="1"/>
  <c r="U51" i="1" s="1"/>
  <c r="H15" i="1"/>
  <c r="H21" i="1"/>
  <c r="H66" i="1"/>
  <c r="D57" i="1"/>
  <c r="V57" i="1" s="1"/>
  <c r="H54" i="1"/>
  <c r="P92" i="1"/>
  <c r="N92" i="1"/>
  <c r="D12" i="1"/>
  <c r="H9" i="1"/>
  <c r="D6" i="1"/>
  <c r="U6" i="1" s="1"/>
  <c r="H33" i="1"/>
  <c r="D60" i="1"/>
  <c r="U60" i="1" s="1"/>
  <c r="H27" i="1"/>
  <c r="H63" i="1"/>
  <c r="G75" i="1"/>
  <c r="D39" i="1"/>
  <c r="H39" i="1"/>
  <c r="D36" i="1"/>
  <c r="H36" i="1"/>
  <c r="H84" i="1"/>
  <c r="D84" i="1"/>
  <c r="D18" i="1"/>
  <c r="S18" i="1" s="1"/>
  <c r="H18" i="1"/>
  <c r="D63" i="1"/>
  <c r="D54" i="1"/>
  <c r="D33" i="1"/>
  <c r="D27" i="1"/>
  <c r="D87" i="1"/>
  <c r="H78" i="1"/>
  <c r="D78" i="1"/>
  <c r="D69" i="1"/>
  <c r="H69" i="1"/>
  <c r="D48" i="1"/>
  <c r="H42" i="1"/>
  <c r="D42" i="1"/>
  <c r="L92" i="1"/>
  <c r="E92" i="1"/>
  <c r="V72" i="1" l="1"/>
  <c r="S66" i="1"/>
  <c r="S72" i="1"/>
  <c r="U72" i="1"/>
  <c r="S24" i="1"/>
  <c r="S21" i="1"/>
  <c r="U90" i="1"/>
  <c r="V9" i="1"/>
  <c r="G90" i="1"/>
  <c r="G9" i="1"/>
  <c r="S15" i="1"/>
  <c r="G21" i="1"/>
  <c r="V75" i="1"/>
  <c r="G24" i="1"/>
  <c r="U75" i="1"/>
  <c r="V15" i="1"/>
  <c r="S9" i="1"/>
  <c r="U21" i="1"/>
  <c r="G51" i="1"/>
  <c r="V24" i="1"/>
  <c r="U66" i="1"/>
  <c r="V66" i="1"/>
  <c r="S6" i="1"/>
  <c r="G57" i="1"/>
  <c r="U15" i="1"/>
  <c r="S90" i="1"/>
  <c r="S51" i="1"/>
  <c r="S57" i="1"/>
  <c r="V51" i="1"/>
  <c r="G6" i="1"/>
  <c r="U57" i="1"/>
  <c r="V60" i="1"/>
  <c r="G60" i="1"/>
  <c r="U12" i="1"/>
  <c r="G12" i="1"/>
  <c r="V12" i="1"/>
  <c r="S12" i="1"/>
  <c r="V6" i="1"/>
  <c r="S60" i="1"/>
  <c r="D92" i="1"/>
  <c r="S92" i="1" s="1"/>
  <c r="G48" i="1"/>
  <c r="U48" i="1"/>
  <c r="V48" i="1"/>
  <c r="G69" i="1"/>
  <c r="V69" i="1"/>
  <c r="U69" i="1"/>
  <c r="V78" i="1"/>
  <c r="U78" i="1"/>
  <c r="G78" i="1"/>
  <c r="S78" i="1"/>
  <c r="V87" i="1"/>
  <c r="G87" i="1"/>
  <c r="U87" i="1"/>
  <c r="V33" i="1"/>
  <c r="G33" i="1"/>
  <c r="U33" i="1"/>
  <c r="V54" i="1"/>
  <c r="G54" i="1"/>
  <c r="U54" i="1"/>
  <c r="G84" i="1"/>
  <c r="U84" i="1"/>
  <c r="V84" i="1"/>
  <c r="S84" i="1"/>
  <c r="S48" i="1"/>
  <c r="S87" i="1"/>
  <c r="V42" i="1"/>
  <c r="U42" i="1"/>
  <c r="G42" i="1"/>
  <c r="S42" i="1"/>
  <c r="S69" i="1"/>
  <c r="U27" i="1"/>
  <c r="V27" i="1"/>
  <c r="G27" i="1"/>
  <c r="U63" i="1"/>
  <c r="V63" i="1"/>
  <c r="G63" i="1"/>
  <c r="S63" i="1"/>
  <c r="S33" i="1"/>
  <c r="G18" i="1"/>
  <c r="U18" i="1"/>
  <c r="V18" i="1"/>
  <c r="U36" i="1"/>
  <c r="G36" i="1"/>
  <c r="V36" i="1"/>
  <c r="S36" i="1"/>
  <c r="G39" i="1"/>
  <c r="V39" i="1"/>
  <c r="U39" i="1"/>
  <c r="S39" i="1"/>
  <c r="S54" i="1"/>
  <c r="S27" i="1"/>
  <c r="G92" i="1" l="1"/>
  <c r="V92" i="1"/>
  <c r="U92" i="1"/>
</calcChain>
</file>

<file path=xl/sharedStrings.xml><?xml version="1.0" encoding="utf-8"?>
<sst xmlns="http://schemas.openxmlformats.org/spreadsheetml/2006/main" count="252" uniqueCount="51">
  <si>
    <t>I/C Presented</t>
  </si>
  <si>
    <t>I/C Answered</t>
  </si>
  <si>
    <t>I/C Lost</t>
  </si>
  <si>
    <t>VM</t>
  </si>
  <si>
    <t>Incoming Answered (%)</t>
  </si>
  <si>
    <t>Incoming Lost (%)</t>
  </si>
  <si>
    <t>Average Incoming Duration</t>
  </si>
  <si>
    <t>Average Wait Answered</t>
  </si>
  <si>
    <t>Average Wait Lost</t>
  </si>
  <si>
    <t xml:space="preserve">Calls Ans Within  </t>
  </si>
  <si>
    <t xml:space="preserve">Call Ans +  </t>
  </si>
  <si>
    <t>Longest Waiting Answered</t>
  </si>
  <si>
    <t>PCA</t>
  </si>
  <si>
    <t>100.00%</t>
  </si>
  <si>
    <t>0:00:00</t>
  </si>
  <si>
    <t>0.00%</t>
  </si>
  <si>
    <t>7591 CC TCCC</t>
  </si>
  <si>
    <t>7593 CC Canada</t>
  </si>
  <si>
    <t>7592 CC CCNAG</t>
  </si>
  <si>
    <t>7506 AAP</t>
  </si>
  <si>
    <t>7507 Ameren</t>
  </si>
  <si>
    <t>7509 AMI</t>
  </si>
  <si>
    <t>7515 BMW</t>
  </si>
  <si>
    <t>7523 Carlson</t>
  </si>
  <si>
    <t>7544 CB&amp;I</t>
  </si>
  <si>
    <t>7548 Ecova</t>
  </si>
  <si>
    <t>7551 EGS</t>
  </si>
  <si>
    <t>7553 Infosys</t>
  </si>
  <si>
    <t>7557 Lehigh Hanson</t>
  </si>
  <si>
    <t>7558 LVMH</t>
  </si>
  <si>
    <t>7576 Michaels</t>
  </si>
  <si>
    <t>7577 Oshkosh</t>
  </si>
  <si>
    <t>7545 Danaher In</t>
  </si>
  <si>
    <t>7578 Pinnacle</t>
  </si>
  <si>
    <t>7579 Plains</t>
  </si>
  <si>
    <t>7589 TEL</t>
  </si>
  <si>
    <t>7545 Danaher</t>
  </si>
  <si>
    <t>7591 TCCC</t>
  </si>
  <si>
    <t>7592 CCNAG</t>
  </si>
  <si>
    <t>7593 CCCanada</t>
  </si>
  <si>
    <t>.</t>
  </si>
  <si>
    <t>7517 Humana</t>
  </si>
  <si>
    <t>7521 SWS</t>
  </si>
  <si>
    <t>7539 Nordstrom</t>
  </si>
  <si>
    <t>7561 Netscout</t>
  </si>
  <si>
    <t>7524 Clearwater</t>
  </si>
  <si>
    <t>7567 Forterra</t>
  </si>
  <si>
    <t>Date:</t>
  </si>
  <si>
    <t>7549 Willbros</t>
  </si>
  <si>
    <t>7527 Universal Services</t>
  </si>
  <si>
    <t>7595 CC Bottler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</si>
</sst>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&quot;  &quot;h:mm:ss\ AM/PM"/>
    <numFmt numFmtId="165" formatCode="m/d/yyyy\ \ h:mm:ss\ AM/PM"/>
    <numFmt numFmtId="166" formatCode="[$-F800]dddd\,\ mmmm\ dd\,\ yyyy"/>
  </numFmts>
  <fonts count="27" x14ac:knownFonts="1">
    <font>
      <sz val="10"/>
      <color indexed="8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53"/>
      <name val="Calibri"/>
      <family val="2"/>
    </font>
    <font>
      <b/>
      <sz val="10"/>
      <color indexed="9"/>
      <name val="Times New Roman"/>
      <family val="1"/>
      <charset val="1"/>
    </font>
    <font>
      <b/>
      <u/>
      <sz val="11"/>
      <color indexed="8"/>
      <name val="Times New Roman"/>
      <family val="1"/>
      <charset val="1"/>
    </font>
    <font>
      <sz val="10"/>
      <color indexed="8"/>
      <name val="Times New Roman"/>
      <family val="1"/>
      <charset val="1"/>
    </font>
    <font>
      <b/>
      <u/>
      <sz val="11"/>
      <color indexed="8"/>
      <name val="Times New Roman"/>
      <family val="1"/>
    </font>
    <font>
      <b/>
      <sz val="10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30"/>
        <bgColor indexed="2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8"/>
      </top>
      <bottom/>
      <diagonal/>
    </border>
  </borders>
  <cellStyleXfs count="42">
    <xf numFmtId="0" fontId="0" fillId="0" borderId="0">
      <alignment vertical="top"/>
    </xf>
    <xf numFmtId="0" fontId="1" fillId="2" borderId="0" applyNumberFormat="0" applyBorder="0" applyProtection="0">
      <alignment vertical="top"/>
    </xf>
    <xf numFmtId="0" fontId="1" fillId="3" borderId="0" applyNumberFormat="0" applyBorder="0" applyProtection="0">
      <alignment vertical="top"/>
    </xf>
    <xf numFmtId="0" fontId="1" fillId="4" borderId="0" applyNumberFormat="0" applyBorder="0" applyProtection="0">
      <alignment vertical="top"/>
    </xf>
    <xf numFmtId="0" fontId="1" fillId="2" borderId="0" applyNumberFormat="0" applyBorder="0" applyProtection="0">
      <alignment vertical="top"/>
    </xf>
    <xf numFmtId="0" fontId="1" fillId="5" borderId="0" applyNumberFormat="0" applyBorder="0" applyProtection="0">
      <alignment vertical="top"/>
    </xf>
    <xf numFmtId="0" fontId="1" fillId="4" borderId="0" applyNumberFormat="0" applyBorder="0" applyProtection="0">
      <alignment vertical="top"/>
    </xf>
    <xf numFmtId="0" fontId="1" fillId="6" borderId="0" applyNumberFormat="0" applyBorder="0" applyProtection="0">
      <alignment vertical="top"/>
    </xf>
    <xf numFmtId="0" fontId="1" fillId="3" borderId="0" applyNumberFormat="0" applyBorder="0" applyProtection="0">
      <alignment vertical="top"/>
    </xf>
    <xf numFmtId="0" fontId="1" fillId="7" borderId="0" applyNumberFormat="0" applyBorder="0" applyProtection="0">
      <alignment vertical="top"/>
    </xf>
    <xf numFmtId="0" fontId="1" fillId="6" borderId="0" applyNumberFormat="0" applyBorder="0" applyProtection="0">
      <alignment vertical="top"/>
    </xf>
    <xf numFmtId="0" fontId="1" fillId="8" borderId="0" applyNumberFormat="0" applyBorder="0" applyProtection="0">
      <alignment vertical="top"/>
    </xf>
    <xf numFmtId="0" fontId="1" fillId="7" borderId="0" applyNumberFormat="0" applyBorder="0" applyProtection="0">
      <alignment vertical="top"/>
    </xf>
    <xf numFmtId="0" fontId="2" fillId="9" borderId="0" applyNumberFormat="0" applyBorder="0" applyProtection="0">
      <alignment vertical="top"/>
    </xf>
    <xf numFmtId="0" fontId="2" fillId="3" borderId="0" applyNumberFormat="0" applyBorder="0" applyProtection="0">
      <alignment vertical="top"/>
    </xf>
    <xf numFmtId="0" fontId="2" fillId="7" borderId="0" applyNumberFormat="0" applyBorder="0" applyProtection="0">
      <alignment vertical="top"/>
    </xf>
    <xf numFmtId="0" fontId="2" fillId="6" borderId="0" applyNumberFormat="0" applyBorder="0" applyProtection="0">
      <alignment vertical="top"/>
    </xf>
    <xf numFmtId="0" fontId="2" fillId="9" borderId="0" applyNumberFormat="0" applyBorder="0" applyProtection="0">
      <alignment vertical="top"/>
    </xf>
    <xf numFmtId="0" fontId="2" fillId="3" borderId="0" applyNumberFormat="0" applyBorder="0" applyProtection="0">
      <alignment vertical="top"/>
    </xf>
    <xf numFmtId="0" fontId="2" fillId="9" borderId="0" applyNumberFormat="0" applyBorder="0" applyProtection="0">
      <alignment vertical="top"/>
    </xf>
    <xf numFmtId="0" fontId="2" fillId="10" borderId="0" applyNumberFormat="0" applyBorder="0" applyProtection="0">
      <alignment vertical="top"/>
    </xf>
    <xf numFmtId="0" fontId="2" fillId="11" borderId="0" applyNumberFormat="0" applyBorder="0" applyProtection="0">
      <alignment vertical="top"/>
    </xf>
    <xf numFmtId="0" fontId="2" fillId="12" borderId="0" applyNumberFormat="0" applyBorder="0" applyProtection="0">
      <alignment vertical="top"/>
    </xf>
    <xf numFmtId="0" fontId="2" fillId="9" borderId="0" applyNumberFormat="0" applyBorder="0" applyProtection="0">
      <alignment vertical="top"/>
    </xf>
    <xf numFmtId="0" fontId="2" fillId="10" borderId="0" applyNumberFormat="0" applyBorder="0" applyProtection="0">
      <alignment vertical="top"/>
    </xf>
    <xf numFmtId="0" fontId="3" fillId="13" borderId="0" applyNumberFormat="0" applyBorder="0" applyProtection="0">
      <alignment vertical="top"/>
    </xf>
    <xf numFmtId="0" fontId="4" fillId="14" borderId="1" applyNumberFormat="0" applyProtection="0">
      <alignment vertical="top"/>
    </xf>
    <xf numFmtId="0" fontId="5" fillId="15" borderId="2" applyNumberFormat="0" applyProtection="0">
      <alignment vertical="top"/>
    </xf>
    <xf numFmtId="0" fontId="6" fillId="0" borderId="0" applyNumberFormat="0" applyFill="0" applyBorder="0" applyProtection="0">
      <alignment vertical="top"/>
    </xf>
    <xf numFmtId="0" fontId="7" fillId="16" borderId="0" applyNumberFormat="0" applyBorder="0" applyProtection="0">
      <alignment vertical="top"/>
    </xf>
    <xf numFmtId="0" fontId="8" fillId="0" borderId="3" applyNumberFormat="0" applyFill="0" applyProtection="0">
      <alignment vertical="top"/>
    </xf>
    <xf numFmtId="0" fontId="9" fillId="0" borderId="4" applyNumberFormat="0" applyFill="0" applyProtection="0">
      <alignment vertical="top"/>
    </xf>
    <xf numFmtId="0" fontId="10" fillId="0" borderId="5" applyNumberFormat="0" applyFill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7" borderId="1" applyNumberFormat="0" applyProtection="0">
      <alignment vertical="top"/>
    </xf>
    <xf numFmtId="0" fontId="12" fillId="0" borderId="6" applyNumberFormat="0" applyFill="0" applyProtection="0">
      <alignment vertical="top"/>
    </xf>
    <xf numFmtId="0" fontId="13" fillId="7" borderId="0" applyNumberFormat="0" applyBorder="0" applyProtection="0">
      <alignment vertical="top"/>
    </xf>
    <xf numFmtId="0" fontId="23" fillId="4" borderId="7" applyNumberFormat="0" applyProtection="0">
      <alignment vertical="top"/>
    </xf>
    <xf numFmtId="0" fontId="14" fillId="14" borderId="8" applyNumberFormat="0" applyProtection="0">
      <alignment vertical="top"/>
    </xf>
    <xf numFmtId="0" fontId="15" fillId="0" borderId="0" applyNumberFormat="0" applyFill="0" applyBorder="0" applyProtection="0">
      <alignment vertical="top"/>
    </xf>
    <xf numFmtId="0" fontId="16" fillId="0" borderId="9" applyNumberFormat="0" applyFill="0" applyProtection="0">
      <alignment vertical="top"/>
    </xf>
    <xf numFmtId="0" fontId="17" fillId="0" borderId="0" applyNumberFormat="0" applyFill="0" applyBorder="0" applyProtection="0">
      <alignment vertical="top"/>
    </xf>
  </cellStyleXfs>
  <cellXfs count="35">
    <xf numFmtId="0" fontId="0" fillId="0" borderId="0" xfId="0">
      <alignment vertical="top"/>
    </xf>
    <xf numFmtId="0" fontId="0" fillId="0" borderId="0" xfId="0" applyAlignment="1">
      <alignment vertical="top"/>
    </xf>
    <xf numFmtId="0" fontId="18" fillId="17" borderId="0" xfId="0" applyFont="1" applyFill="1" applyAlignment="1">
      <alignment horizontal="center" vertical="top" wrapText="1"/>
    </xf>
    <xf numFmtId="1" fontId="18" fillId="17" borderId="0" xfId="0" applyNumberFormat="1" applyFont="1" applyFill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164" fontId="20" fillId="0" borderId="0" xfId="0" applyNumberFormat="1" applyFont="1" applyAlignment="1">
      <alignment horizontal="left" vertical="top" wrapText="1"/>
    </xf>
    <xf numFmtId="3" fontId="20" fillId="0" borderId="0" xfId="0" applyNumberFormat="1" applyFont="1" applyAlignment="1">
      <alignment horizontal="center" vertical="top" wrapText="1"/>
    </xf>
    <xf numFmtId="1" fontId="20" fillId="0" borderId="0" xfId="0" applyNumberFormat="1" applyFont="1" applyAlignment="1">
      <alignment horizontal="center" vertical="top" wrapText="1"/>
    </xf>
    <xf numFmtId="10" fontId="20" fillId="0" borderId="0" xfId="0" applyNumberFormat="1" applyFont="1" applyAlignment="1">
      <alignment horizontal="center" vertical="top" wrapText="1"/>
    </xf>
    <xf numFmtId="21" fontId="20" fillId="0" borderId="0" xfId="0" applyNumberFormat="1" applyFont="1" applyAlignment="1">
      <alignment horizontal="center" vertical="top" wrapText="1"/>
    </xf>
    <xf numFmtId="0" fontId="21" fillId="0" borderId="0" xfId="0" applyFont="1" applyAlignment="1">
      <alignment horizontal="left" vertical="top" wrapText="1"/>
    </xf>
    <xf numFmtId="0" fontId="22" fillId="0" borderId="10" xfId="0" applyFont="1" applyBorder="1" applyAlignment="1">
      <alignment horizontal="center" vertical="top" wrapText="1"/>
    </xf>
    <xf numFmtId="1" fontId="22" fillId="0" borderId="10" xfId="0" applyNumberFormat="1" applyFont="1" applyBorder="1" applyAlignment="1">
      <alignment horizontal="center" vertical="top" wrapText="1"/>
    </xf>
    <xf numFmtId="10" fontId="22" fillId="0" borderId="10" xfId="0" applyNumberFormat="1" applyFont="1" applyBorder="1" applyAlignment="1">
      <alignment horizontal="center" vertical="top" wrapText="1"/>
    </xf>
    <xf numFmtId="21" fontId="22" fillId="0" borderId="10" xfId="0" applyNumberFormat="1" applyFont="1" applyBorder="1" applyAlignment="1">
      <alignment horizontal="center" vertical="top" wrapText="1"/>
    </xf>
    <xf numFmtId="165" fontId="24" fillId="0" borderId="0" xfId="0" applyNumberFormat="1" applyFont="1" applyAlignment="1">
      <alignment horizontal="left" vertical="top" wrapText="1"/>
    </xf>
    <xf numFmtId="1" fontId="24" fillId="0" borderId="0" xfId="0" applyNumberFormat="1" applyFont="1" applyAlignment="1">
      <alignment horizontal="center" vertical="top" wrapText="1"/>
    </xf>
    <xf numFmtId="3" fontId="24" fillId="0" borderId="0" xfId="0" applyNumberFormat="1" applyFont="1" applyAlignment="1">
      <alignment horizontal="center" vertical="top" wrapText="1"/>
    </xf>
    <xf numFmtId="0" fontId="24" fillId="0" borderId="0" xfId="0" applyFont="1" applyAlignment="1">
      <alignment horizontal="center" vertical="top" wrapText="1"/>
    </xf>
    <xf numFmtId="46" fontId="0" fillId="0" borderId="0" xfId="0" applyNumberFormat="1" applyAlignment="1">
      <alignment vertical="top"/>
    </xf>
    <xf numFmtId="0" fontId="25" fillId="0" borderId="10" xfId="0" applyFont="1" applyBorder="1" applyAlignment="1">
      <alignment horizontal="center" vertical="top" wrapText="1"/>
    </xf>
    <xf numFmtId="1" fontId="25" fillId="0" borderId="10" xfId="0" applyNumberFormat="1" applyFont="1" applyBorder="1" applyAlignment="1">
      <alignment horizontal="center" vertical="top" wrapText="1"/>
    </xf>
    <xf numFmtId="46" fontId="24" fillId="0" borderId="0" xfId="0" applyNumberFormat="1" applyFont="1" applyAlignment="1">
      <alignment horizontal="center" vertical="top" wrapText="1"/>
    </xf>
    <xf numFmtId="166" fontId="24" fillId="0" borderId="0" xfId="0" applyNumberFormat="1" applyFont="1" applyAlignment="1">
      <alignment horizontal="left" vertical="top" wrapText="1"/>
    </xf>
    <xf numFmtId="166" fontId="20" fillId="0" borderId="0" xfId="0" applyNumberFormat="1" applyFont="1" applyAlignment="1">
      <alignment horizontal="left" vertical="top" wrapText="1"/>
    </xf>
    <xf numFmtId="46" fontId="25" fillId="0" borderId="10" xfId="0" applyNumberFormat="1" applyFont="1" applyBorder="1" applyAlignment="1">
      <alignment horizontal="center" vertical="top" wrapText="1"/>
    </xf>
    <xf numFmtId="0" fontId="19" fillId="18" borderId="0" xfId="0" applyFont="1" applyFill="1" applyAlignment="1">
      <alignment horizontal="left" vertical="top" wrapText="1"/>
    </xf>
    <xf numFmtId="166" fontId="24" fillId="18" borderId="0" xfId="0" applyNumberFormat="1" applyFont="1" applyFill="1" applyAlignment="1">
      <alignment horizontal="left" vertical="top" wrapText="1"/>
    </xf>
    <xf numFmtId="0" fontId="0" fillId="18" borderId="0" xfId="0" applyFill="1" applyAlignment="1">
      <alignment vertical="top"/>
    </xf>
    <xf numFmtId="166" fontId="20" fillId="18" borderId="0" xfId="0" applyNumberFormat="1" applyFont="1" applyFill="1" applyAlignment="1">
      <alignment horizontal="left" vertical="top" wrapText="1"/>
    </xf>
    <xf numFmtId="164" fontId="20" fillId="18" borderId="0" xfId="0" applyNumberFormat="1" applyFont="1" applyFill="1" applyAlignment="1">
      <alignment horizontal="left" vertical="top" wrapText="1"/>
    </xf>
    <xf numFmtId="0" fontId="21" fillId="18" borderId="0" xfId="0" applyFont="1" applyFill="1" applyAlignment="1">
      <alignment horizontal="left" vertical="top" wrapText="1"/>
    </xf>
    <xf numFmtId="14" fontId="0" fillId="0" borderId="0" xfId="0" applyNumberFormat="1" applyAlignment="1">
      <alignment vertical="top"/>
    </xf>
    <xf numFmtId="166" fontId="26" fillId="0" borderId="0" xfId="0" applyNumberFormat="1" applyFont="1" applyAlignment="1">
      <alignment horizontal="left" vertical="top" wrapText="1"/>
    </xf>
    <xf numFmtId="21" fontId="22" fillId="0" borderId="0" xfId="0" applyNumberFormat="1" applyFont="1" applyBorder="1" applyAlignment="1">
      <alignment horizontal="center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0C0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3"/>
  <sheetViews>
    <sheetView showGridLines="0" showOutlineSymbols="0" topLeftCell="A61" zoomScaleNormal="100" workbookViewId="0">
      <selection activeCell="H92" sqref="H92"/>
    </sheetView>
  </sheetViews>
  <sheetFormatPr defaultColWidth="6.85546875" defaultRowHeight="12.75" x14ac:dyDescent="0.2"/>
  <cols>
    <col min="1" max="1" width="26.140625" style="1" bestFit="1" customWidth="1"/>
    <col min="2" max="2" width="6.85546875" style="1"/>
    <col min="3" max="3" width="18.140625" style="1" customWidth="1"/>
    <col min="4" max="4" width="11.7109375" style="1" customWidth="1"/>
    <col min="5" max="5" width="18.140625" style="1" bestFit="1" customWidth="1"/>
    <col min="6" max="6" width="5.85546875" style="1" customWidth="1"/>
    <col min="7" max="7" width="20.5703125" style="1" customWidth="1"/>
    <col min="8" max="8" width="16.140625" style="1" customWidth="1"/>
    <col min="9" max="9" width="23.140625" style="1" customWidth="1"/>
    <col min="10" max="10" width="20.28515625" style="1" customWidth="1"/>
    <col min="11" max="11" width="15.85546875" style="1" customWidth="1"/>
    <col min="12" max="16" width="15" style="1" customWidth="1"/>
    <col min="17" max="17" width="9.42578125" style="1" customWidth="1"/>
    <col min="18" max="18" width="22.85546875" style="1" customWidth="1"/>
    <col min="19" max="19" width="10.7109375" style="1" customWidth="1"/>
    <col min="20" max="20" width="6.85546875" style="1"/>
    <col min="21" max="21" width="8.140625" style="1" bestFit="1" customWidth="1"/>
    <col min="22" max="22" width="7.140625" style="1" bestFit="1" customWidth="1"/>
    <col min="23" max="16384" width="6.85546875" style="1"/>
  </cols>
  <sheetData>
    <row r="1" spans="1:22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2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15</v>
      </c>
      <c r="M4" s="3">
        <v>30</v>
      </c>
      <c r="N4" s="3">
        <v>45</v>
      </c>
      <c r="O4" s="3">
        <v>60</v>
      </c>
      <c r="P4" s="3">
        <v>999</v>
      </c>
      <c r="Q4" s="3">
        <v>999</v>
      </c>
      <c r="R4" s="2"/>
      <c r="S4" s="2"/>
    </row>
    <row r="5" spans="1:22" ht="14.25" x14ac:dyDescent="0.2">
      <c r="A5" s="26" t="s">
        <v>19</v>
      </c>
      <c r="B5" s="4"/>
      <c r="C5" s="4"/>
    </row>
    <row r="6" spans="1:22" x14ac:dyDescent="0.2">
      <c r="A6" s="27" t="str">
        <f>(data!A3)</f>
        <v>Thursday 12/24/2015</v>
      </c>
      <c r="B6" s="5"/>
      <c r="C6" s="7">
        <f>(data!C3)</f>
        <v>0</v>
      </c>
      <c r="D6" s="6">
        <f>SUM(C6-E6-F6)</f>
        <v>0</v>
      </c>
      <c r="E6" s="7">
        <f>(data!G3)</f>
        <v>0</v>
      </c>
      <c r="F6" s="6">
        <v>0</v>
      </c>
      <c r="G6" s="8" t="e">
        <f>SUM(D6/C6)</f>
        <v>#DIV/0!</v>
      </c>
      <c r="H6" s="8" t="e">
        <f>SUM(E6/C6)</f>
        <v>#DIV/0!</v>
      </c>
      <c r="I6" s="9" t="str">
        <f>(data!L3)</f>
        <v>0:00:00</v>
      </c>
      <c r="J6" s="9" t="str">
        <f>(data!N3)</f>
        <v>0:00:00</v>
      </c>
      <c r="K6" s="9">
        <f>(data!P3)</f>
        <v>0</v>
      </c>
      <c r="L6" s="6">
        <f>(data!R3)</f>
        <v>0</v>
      </c>
      <c r="M6" s="6">
        <f>(data!S3)</f>
        <v>0</v>
      </c>
      <c r="N6" s="6">
        <f>(data!T3)</f>
        <v>0</v>
      </c>
      <c r="O6" s="6">
        <f>(data!U3)</f>
        <v>0</v>
      </c>
      <c r="P6" s="6">
        <f>(data!V3)</f>
        <v>0</v>
      </c>
      <c r="Q6" s="6">
        <f>(data!W3)</f>
        <v>0</v>
      </c>
      <c r="R6" s="9" t="str">
        <f>(data!X3)</f>
        <v>0:00:00</v>
      </c>
      <c r="S6" s="8" t="e">
        <f>SUM(L6+M6)/D6</f>
        <v>#DIV/0!</v>
      </c>
      <c r="U6" s="19">
        <f>(D6*I6)</f>
        <v>0</v>
      </c>
      <c r="V6" s="1">
        <f>(D6*J6)</f>
        <v>0</v>
      </c>
    </row>
    <row r="7" spans="1:22" x14ac:dyDescent="0.2">
      <c r="A7" s="28"/>
      <c r="U7" s="19"/>
    </row>
    <row r="8" spans="1:22" ht="14.25" x14ac:dyDescent="0.2">
      <c r="A8" s="26" t="s">
        <v>20</v>
      </c>
      <c r="B8" s="4"/>
      <c r="C8" s="4"/>
      <c r="U8" s="19"/>
    </row>
    <row r="9" spans="1:22" x14ac:dyDescent="0.2">
      <c r="A9" s="29" t="str">
        <f>(data!A8)</f>
        <v>Thursday 12/24/2015</v>
      </c>
      <c r="B9" s="5"/>
      <c r="C9" s="7">
        <f>(data!C8)</f>
        <v>0</v>
      </c>
      <c r="D9" s="6">
        <f>SUM(C9-E9-F9)</f>
        <v>0</v>
      </c>
      <c r="E9" s="7">
        <f>(data!G8)</f>
        <v>0</v>
      </c>
      <c r="F9" s="6">
        <v>0</v>
      </c>
      <c r="G9" s="8" t="e">
        <f>SUM(D9/C9)</f>
        <v>#DIV/0!</v>
      </c>
      <c r="H9" s="8" t="e">
        <f>SUM(E9/C9)</f>
        <v>#DIV/0!</v>
      </c>
      <c r="I9" s="9" t="str">
        <f>(data!L8)</f>
        <v>0:00:00</v>
      </c>
      <c r="J9" s="9" t="str">
        <f>(data!N8)</f>
        <v>0:00:00</v>
      </c>
      <c r="K9" s="9">
        <f>(data!P8)</f>
        <v>0</v>
      </c>
      <c r="L9" s="6">
        <f>(data!R8)</f>
        <v>0</v>
      </c>
      <c r="M9" s="6">
        <f>(data!S8)</f>
        <v>0</v>
      </c>
      <c r="N9" s="6">
        <f>(data!T8)</f>
        <v>0</v>
      </c>
      <c r="O9" s="6">
        <f>(data!U8)</f>
        <v>0</v>
      </c>
      <c r="P9" s="6">
        <f>(data!V8)</f>
        <v>0</v>
      </c>
      <c r="Q9" s="6">
        <f>(data!W8)</f>
        <v>0</v>
      </c>
      <c r="R9" s="9" t="str">
        <f>(data!X8)</f>
        <v>0:00:00</v>
      </c>
      <c r="S9" s="8" t="e">
        <f>SUM(L9+M9)/D9</f>
        <v>#DIV/0!</v>
      </c>
      <c r="U9" s="19">
        <f>(D9*I9)</f>
        <v>0</v>
      </c>
      <c r="V9" s="1">
        <f>(D9*J9)</f>
        <v>0</v>
      </c>
    </row>
    <row r="10" spans="1:22" x14ac:dyDescent="0.2">
      <c r="A10" s="28"/>
      <c r="U10" s="19"/>
    </row>
    <row r="11" spans="1:22" ht="14.25" x14ac:dyDescent="0.2">
      <c r="A11" s="26" t="s">
        <v>21</v>
      </c>
      <c r="B11" s="4"/>
      <c r="C11" s="4"/>
      <c r="U11" s="19"/>
    </row>
    <row r="12" spans="1:22" x14ac:dyDescent="0.2">
      <c r="A12" s="29" t="str">
        <f>(data!A13)</f>
        <v>Thursday 12/24/2015</v>
      </c>
      <c r="B12" s="5"/>
      <c r="C12" s="7">
        <f>(data!C13)</f>
        <v>0</v>
      </c>
      <c r="D12" s="6">
        <f>SUM(C12-E12-F12)</f>
        <v>0</v>
      </c>
      <c r="E12" s="7">
        <f>(data!G13)</f>
        <v>0</v>
      </c>
      <c r="F12" s="6">
        <v>0</v>
      </c>
      <c r="G12" s="8" t="e">
        <f>SUM(D12/C12)</f>
        <v>#DIV/0!</v>
      </c>
      <c r="H12" s="8" t="e">
        <f>SUM(E12/C12)</f>
        <v>#DIV/0!</v>
      </c>
      <c r="I12" s="9" t="str">
        <f>(data!L13)</f>
        <v>0:00:00</v>
      </c>
      <c r="J12" s="9" t="str">
        <f>(data!N13)</f>
        <v>0:00:00</v>
      </c>
      <c r="K12" s="9">
        <f>(data!P13)</f>
        <v>0</v>
      </c>
      <c r="L12" s="6">
        <f>(data!R13)</f>
        <v>0</v>
      </c>
      <c r="M12" s="6">
        <f>(data!S13)</f>
        <v>0</v>
      </c>
      <c r="N12" s="6">
        <f>(data!T13)</f>
        <v>0</v>
      </c>
      <c r="O12" s="6">
        <f>(data!U13)</f>
        <v>0</v>
      </c>
      <c r="P12" s="6">
        <f>(data!V13)</f>
        <v>0</v>
      </c>
      <c r="Q12" s="6">
        <f>(data!W13)</f>
        <v>0</v>
      </c>
      <c r="R12" s="9" t="str">
        <f>(data!X13)</f>
        <v>0:00:00</v>
      </c>
      <c r="S12" s="8" t="e">
        <f>SUM(L12+M12)/D12</f>
        <v>#DIV/0!</v>
      </c>
      <c r="U12" s="19">
        <f>(D12*I12)</f>
        <v>0</v>
      </c>
      <c r="V12" s="1">
        <f>(D12*J12)</f>
        <v>0</v>
      </c>
    </row>
    <row r="13" spans="1:22" x14ac:dyDescent="0.2">
      <c r="A13" s="28"/>
      <c r="U13" s="19"/>
    </row>
    <row r="14" spans="1:22" ht="14.25" x14ac:dyDescent="0.2">
      <c r="A14" s="26" t="s">
        <v>22</v>
      </c>
      <c r="B14" s="4"/>
      <c r="C14" s="4"/>
      <c r="U14" s="19"/>
    </row>
    <row r="15" spans="1:22" x14ac:dyDescent="0.2">
      <c r="A15" s="29" t="str">
        <f>(data!A18)</f>
        <v>Thursday 12/24/2015</v>
      </c>
      <c r="B15" s="5"/>
      <c r="C15" s="7">
        <f>(data!C18)</f>
        <v>0</v>
      </c>
      <c r="D15" s="6">
        <f>SUM(C15-E15-F15)</f>
        <v>0</v>
      </c>
      <c r="E15" s="7">
        <f>(data!G18)</f>
        <v>0</v>
      </c>
      <c r="F15" s="6">
        <v>0</v>
      </c>
      <c r="G15" s="8" t="e">
        <f>SUM(D15/C15)</f>
        <v>#DIV/0!</v>
      </c>
      <c r="H15" s="8" t="e">
        <f>SUM(E15/C15)</f>
        <v>#DIV/0!</v>
      </c>
      <c r="I15" s="9" t="str">
        <f>(data!L18)</f>
        <v>0:00:00</v>
      </c>
      <c r="J15" s="9" t="str">
        <f>(data!N18)</f>
        <v>0:00:00</v>
      </c>
      <c r="K15" s="9">
        <f>(data!P18)</f>
        <v>0</v>
      </c>
      <c r="L15" s="6">
        <f>(data!R18)</f>
        <v>0</v>
      </c>
      <c r="M15" s="6">
        <f>(data!S18)</f>
        <v>0</v>
      </c>
      <c r="N15" s="6">
        <f>(data!T18)</f>
        <v>0</v>
      </c>
      <c r="O15" s="6">
        <f>(data!U18)</f>
        <v>0</v>
      </c>
      <c r="P15" s="6">
        <f>(data!V18)</f>
        <v>0</v>
      </c>
      <c r="Q15" s="6">
        <f>(data!W18)</f>
        <v>0</v>
      </c>
      <c r="R15" s="9" t="str">
        <f>(data!X18)</f>
        <v>0:00:00</v>
      </c>
      <c r="S15" s="8" t="e">
        <f>SUM(L15+M15)/D15</f>
        <v>#DIV/0!</v>
      </c>
      <c r="U15" s="19">
        <f>(D15*I15)</f>
        <v>0</v>
      </c>
      <c r="V15" s="1">
        <f>(D15*J15)</f>
        <v>0</v>
      </c>
    </row>
    <row r="16" spans="1:22" x14ac:dyDescent="0.2">
      <c r="A16" s="28"/>
      <c r="U16" s="19"/>
    </row>
    <row r="17" spans="1:22" ht="14.25" x14ac:dyDescent="0.2">
      <c r="A17" s="26" t="s">
        <v>41</v>
      </c>
      <c r="B17" s="4"/>
      <c r="C17" s="4"/>
      <c r="U17" s="19"/>
    </row>
    <row r="18" spans="1:22" x14ac:dyDescent="0.2">
      <c r="A18" s="29" t="str">
        <f>(data!A23)</f>
        <v>Thursday 12/24/2015</v>
      </c>
      <c r="B18" s="5"/>
      <c r="C18" s="7">
        <f>(data!C23)</f>
        <v>0</v>
      </c>
      <c r="D18" s="6">
        <f>SUM(C18-E18-F18)</f>
        <v>0</v>
      </c>
      <c r="E18" s="7">
        <f>(data!G23)</f>
        <v>0</v>
      </c>
      <c r="F18" s="6">
        <v>0</v>
      </c>
      <c r="G18" s="8" t="e">
        <f>SUM(D18/C18)</f>
        <v>#DIV/0!</v>
      </c>
      <c r="H18" s="8" t="e">
        <f>SUM(E18/C18)</f>
        <v>#DIV/0!</v>
      </c>
      <c r="I18" s="9" t="str">
        <f>(data!L23)</f>
        <v>0:00:00</v>
      </c>
      <c r="J18" s="9" t="str">
        <f>(data!N23)</f>
        <v>0:00:00</v>
      </c>
      <c r="K18" s="9">
        <f>(data!P23)</f>
        <v>0</v>
      </c>
      <c r="L18" s="6">
        <f>(data!R23)</f>
        <v>0</v>
      </c>
      <c r="M18" s="6">
        <f>(data!S23)</f>
        <v>0</v>
      </c>
      <c r="N18" s="6">
        <f>(data!T23)</f>
        <v>0</v>
      </c>
      <c r="O18" s="6">
        <f>(data!U23)</f>
        <v>0</v>
      </c>
      <c r="P18" s="6">
        <f>(data!V23)</f>
        <v>0</v>
      </c>
      <c r="Q18" s="6">
        <f>(data!W23)</f>
        <v>0</v>
      </c>
      <c r="R18" s="9" t="str">
        <f>(data!X23)</f>
        <v>0:00:00</v>
      </c>
      <c r="S18" s="8" t="e">
        <f>SUM(L18+M18)/D18</f>
        <v>#DIV/0!</v>
      </c>
      <c r="U18" s="19">
        <f>(D18*I18)</f>
        <v>0</v>
      </c>
      <c r="V18" s="1">
        <f>(D18*J18)</f>
        <v>0</v>
      </c>
    </row>
    <row r="19" spans="1:22" x14ac:dyDescent="0.2">
      <c r="A19" s="28"/>
      <c r="U19" s="19"/>
    </row>
    <row r="20" spans="1:22" ht="14.25" x14ac:dyDescent="0.2">
      <c r="A20" s="26" t="s">
        <v>42</v>
      </c>
      <c r="B20" s="4"/>
      <c r="C20" s="4"/>
      <c r="U20" s="19"/>
    </row>
    <row r="21" spans="1:22" x14ac:dyDescent="0.2">
      <c r="A21" s="29" t="str">
        <f>(data!A28)</f>
        <v>Thursday 12/24/2015</v>
      </c>
      <c r="B21" s="5"/>
      <c r="C21" s="7">
        <f>(data!C28)</f>
        <v>0</v>
      </c>
      <c r="D21" s="6">
        <f>SUM(C21-E21-F21)</f>
        <v>0</v>
      </c>
      <c r="E21" s="7">
        <f>(data!G28)</f>
        <v>0</v>
      </c>
      <c r="F21" s="6">
        <v>0</v>
      </c>
      <c r="G21" s="8" t="e">
        <f>SUM(D21/C21)</f>
        <v>#DIV/0!</v>
      </c>
      <c r="H21" s="8" t="e">
        <f>SUM(E21/C21)</f>
        <v>#DIV/0!</v>
      </c>
      <c r="I21" s="9" t="str">
        <f>(data!L28)</f>
        <v>0:00:00</v>
      </c>
      <c r="J21" s="9" t="str">
        <f>(data!N28)</f>
        <v>0:00:00</v>
      </c>
      <c r="K21" s="9">
        <f>(data!P28)</f>
        <v>0</v>
      </c>
      <c r="L21" s="6">
        <f>(data!R28)</f>
        <v>0</v>
      </c>
      <c r="M21" s="6">
        <f>(data!S28)</f>
        <v>0</v>
      </c>
      <c r="N21" s="6">
        <f>(data!T28)</f>
        <v>0</v>
      </c>
      <c r="O21" s="6">
        <f>(data!U28)</f>
        <v>0</v>
      </c>
      <c r="P21" s="6">
        <f>(data!V28)</f>
        <v>0</v>
      </c>
      <c r="Q21" s="6">
        <f>(data!W28)</f>
        <v>0</v>
      </c>
      <c r="R21" s="9" t="str">
        <f>(data!X28)</f>
        <v>0:00:00</v>
      </c>
      <c r="S21" s="8" t="e">
        <f>SUM(L21+M21)/D21</f>
        <v>#DIV/0!</v>
      </c>
      <c r="U21" s="19">
        <f>(D21*I21)</f>
        <v>0</v>
      </c>
      <c r="V21" s="1">
        <f>(D21*J21)</f>
        <v>0</v>
      </c>
    </row>
    <row r="22" spans="1:22" x14ac:dyDescent="0.2">
      <c r="A22" s="28"/>
      <c r="U22" s="19"/>
    </row>
    <row r="23" spans="1:22" ht="14.25" x14ac:dyDescent="0.2">
      <c r="A23" s="26" t="s">
        <v>23</v>
      </c>
      <c r="B23" s="4"/>
      <c r="C23" s="4"/>
      <c r="U23" s="19"/>
    </row>
    <row r="24" spans="1:22" x14ac:dyDescent="0.2">
      <c r="A24" s="29" t="str">
        <f>(data!A33)</f>
        <v>Thursday 12/24/2015</v>
      </c>
      <c r="B24" s="5"/>
      <c r="C24" s="7">
        <f>(data!C33)</f>
        <v>0</v>
      </c>
      <c r="D24" s="6">
        <f>SUM(C24-E24-F24)</f>
        <v>0</v>
      </c>
      <c r="E24" s="7">
        <f>(data!G33)</f>
        <v>0</v>
      </c>
      <c r="F24" s="6">
        <v>0</v>
      </c>
      <c r="G24" s="8" t="e">
        <f>SUM(D24/C24)</f>
        <v>#DIV/0!</v>
      </c>
      <c r="H24" s="8" t="e">
        <f>SUM(E24/C24)</f>
        <v>#DIV/0!</v>
      </c>
      <c r="I24" s="9" t="str">
        <f>(data!L33)</f>
        <v>0:00:00</v>
      </c>
      <c r="J24" s="9" t="str">
        <f>(data!N33)</f>
        <v>0:00:00</v>
      </c>
      <c r="K24" s="9">
        <f>(data!P33)</f>
        <v>0</v>
      </c>
      <c r="L24" s="6">
        <f>(data!R33)</f>
        <v>0</v>
      </c>
      <c r="M24" s="6">
        <f>(data!S33)</f>
        <v>0</v>
      </c>
      <c r="N24" s="6">
        <f>(data!T33)</f>
        <v>0</v>
      </c>
      <c r="O24" s="6">
        <f>(data!U33)</f>
        <v>0</v>
      </c>
      <c r="P24" s="6">
        <f>(data!V33)</f>
        <v>0</v>
      </c>
      <c r="Q24" s="6">
        <f>(data!W33)</f>
        <v>0</v>
      </c>
      <c r="R24" s="9" t="str">
        <f>(data!X33)</f>
        <v>0:00:00</v>
      </c>
      <c r="S24" s="8" t="e">
        <f>SUM(L24+M24)/D24</f>
        <v>#DIV/0!</v>
      </c>
      <c r="U24" s="19">
        <f>(D24*I24)</f>
        <v>0</v>
      </c>
      <c r="V24" s="1">
        <f>(D24*J24)</f>
        <v>0</v>
      </c>
    </row>
    <row r="25" spans="1:22" x14ac:dyDescent="0.2">
      <c r="A25" s="28"/>
      <c r="U25" s="19"/>
    </row>
    <row r="26" spans="1:22" ht="14.25" x14ac:dyDescent="0.2">
      <c r="A26" s="26" t="s">
        <v>45</v>
      </c>
      <c r="B26" s="4"/>
      <c r="C26" s="4"/>
      <c r="U26" s="19"/>
    </row>
    <row r="27" spans="1:22" x14ac:dyDescent="0.2">
      <c r="A27" s="29" t="str">
        <f>(data!A38)</f>
        <v>Thursday 12/24/2015</v>
      </c>
      <c r="B27" s="5"/>
      <c r="C27" s="7">
        <f>(data!C38)</f>
        <v>0</v>
      </c>
      <c r="D27" s="6">
        <f>SUM(C27-E27-F27)</f>
        <v>0</v>
      </c>
      <c r="E27" s="7">
        <f>(data!G38)</f>
        <v>0</v>
      </c>
      <c r="F27" s="6">
        <v>0</v>
      </c>
      <c r="G27" s="8" t="e">
        <f>SUM(D27/C27)</f>
        <v>#DIV/0!</v>
      </c>
      <c r="H27" s="8" t="e">
        <f>SUM(E27/C27)</f>
        <v>#DIV/0!</v>
      </c>
      <c r="I27" s="9" t="str">
        <f>(data!L38)</f>
        <v>0:00:00</v>
      </c>
      <c r="J27" s="9" t="str">
        <f>(data!N38)</f>
        <v>0:00:00</v>
      </c>
      <c r="K27" s="9">
        <f>(data!P38)</f>
        <v>0</v>
      </c>
      <c r="L27" s="6">
        <f>(data!R38)</f>
        <v>0</v>
      </c>
      <c r="M27" s="6">
        <f>(data!S38)</f>
        <v>0</v>
      </c>
      <c r="N27" s="6">
        <f>(data!T38)</f>
        <v>0</v>
      </c>
      <c r="O27" s="6">
        <f>(data!U38)</f>
        <v>0</v>
      </c>
      <c r="P27" s="6">
        <f>(data!V38)</f>
        <v>0</v>
      </c>
      <c r="Q27" s="6">
        <f>(data!W38)</f>
        <v>0</v>
      </c>
      <c r="R27" s="9" t="str">
        <f>(data!X38)</f>
        <v>0:00:00</v>
      </c>
      <c r="S27" s="8" t="e">
        <f>SUM(L27+M27)/D27</f>
        <v>#DIV/0!</v>
      </c>
      <c r="U27" s="19">
        <f>(D27*I27)</f>
        <v>0</v>
      </c>
      <c r="V27" s="1">
        <f>(D27*J27)</f>
        <v>0</v>
      </c>
    </row>
    <row r="28" spans="1:22" x14ac:dyDescent="0.2">
      <c r="A28" s="28"/>
      <c r="U28" s="19"/>
    </row>
    <row r="29" spans="1:22" ht="14.25" x14ac:dyDescent="0.2">
      <c r="A29" s="26" t="s">
        <v>49</v>
      </c>
      <c r="B29" s="4"/>
      <c r="C29" s="4"/>
      <c r="U29" s="19"/>
    </row>
    <row r="30" spans="1:22" x14ac:dyDescent="0.2">
      <c r="A30" s="29" t="str">
        <f>(data!A43)</f>
        <v>Thursday 12/24/2015</v>
      </c>
      <c r="B30" s="5"/>
      <c r="C30" s="7">
        <f>(data!C43)</f>
        <v>0</v>
      </c>
      <c r="D30" s="6">
        <f>SUM(C30-E30-F30)</f>
        <v>0</v>
      </c>
      <c r="E30" s="7">
        <f>(data!G43)</f>
        <v>0</v>
      </c>
      <c r="F30" s="6">
        <v>0</v>
      </c>
      <c r="G30" s="8" t="e">
        <f>SUM(D30/C30)</f>
        <v>#DIV/0!</v>
      </c>
      <c r="H30" s="8" t="e">
        <f>SUM(E30/C30)</f>
        <v>#DIV/0!</v>
      </c>
      <c r="I30" s="9" t="str">
        <f>(data!L43)</f>
        <v>0:00:00</v>
      </c>
      <c r="J30" s="9" t="str">
        <f>(data!N43)</f>
        <v>0:00:00</v>
      </c>
      <c r="K30" s="9">
        <f>(data!P43)</f>
        <v>0</v>
      </c>
      <c r="L30" s="6">
        <f>(data!R43)</f>
        <v>0</v>
      </c>
      <c r="M30" s="6">
        <f>(data!S43)</f>
        <v>0</v>
      </c>
      <c r="N30" s="6">
        <f>(data!T43)</f>
        <v>0</v>
      </c>
      <c r="O30" s="6">
        <f>(data!U43)</f>
        <v>0</v>
      </c>
      <c r="P30" s="6">
        <f>(data!V43)</f>
        <v>0</v>
      </c>
      <c r="Q30" s="6">
        <f>(data!W43)</f>
        <v>0</v>
      </c>
      <c r="R30" s="9" t="str">
        <f>(data!X43)</f>
        <v>0:00:00</v>
      </c>
      <c r="S30" s="8" t="e">
        <f>SUM(L30+M30)/D30</f>
        <v>#DIV/0!</v>
      </c>
      <c r="U30" s="19">
        <f>(D30*I30)</f>
        <v>0</v>
      </c>
      <c r="V30" s="1">
        <f>(D30*J30)</f>
        <v>0</v>
      </c>
    </row>
    <row r="31" spans="1:22" x14ac:dyDescent="0.2">
      <c r="A31" s="28"/>
      <c r="U31" s="19"/>
    </row>
    <row r="32" spans="1:22" ht="14.25" x14ac:dyDescent="0.2">
      <c r="A32" s="26" t="s">
        <v>43</v>
      </c>
      <c r="B32" s="4"/>
      <c r="C32" s="4"/>
      <c r="U32" s="19"/>
    </row>
    <row r="33" spans="1:22" x14ac:dyDescent="0.2">
      <c r="A33" s="29" t="str">
        <f>(data!A48)</f>
        <v>Thursday 12/24/2015</v>
      </c>
      <c r="B33" s="5"/>
      <c r="C33" s="7">
        <f>(data!C48)</f>
        <v>0</v>
      </c>
      <c r="D33" s="6">
        <f>SUM(C33-E33-F33)</f>
        <v>0</v>
      </c>
      <c r="E33" s="7">
        <f>(data!G48)</f>
        <v>0</v>
      </c>
      <c r="F33" s="6">
        <v>0</v>
      </c>
      <c r="G33" s="8" t="e">
        <f>SUM(D33/C33)</f>
        <v>#DIV/0!</v>
      </c>
      <c r="H33" s="8" t="e">
        <f>SUM(E33/C33)</f>
        <v>#DIV/0!</v>
      </c>
      <c r="I33" s="9" t="str">
        <f>(data!L48)</f>
        <v>0:00:00</v>
      </c>
      <c r="J33" s="9" t="str">
        <f>(data!N48)</f>
        <v>0:00:00</v>
      </c>
      <c r="K33" s="9">
        <f>(data!P48)</f>
        <v>0</v>
      </c>
      <c r="L33" s="6">
        <f>(data!R48)</f>
        <v>0</v>
      </c>
      <c r="M33" s="6">
        <f>(data!S48)</f>
        <v>0</v>
      </c>
      <c r="N33" s="6">
        <f>(data!T48)</f>
        <v>0</v>
      </c>
      <c r="O33" s="6">
        <f>(data!U48)</f>
        <v>0</v>
      </c>
      <c r="P33" s="6">
        <f>(data!V48)</f>
        <v>0</v>
      </c>
      <c r="Q33" s="6">
        <f>(data!W48)</f>
        <v>0</v>
      </c>
      <c r="R33" s="9" t="str">
        <f>(data!X48)</f>
        <v>0:00:00</v>
      </c>
      <c r="S33" s="8" t="e">
        <f>SUM(L33+M33)/D33</f>
        <v>#DIV/0!</v>
      </c>
      <c r="U33" s="19">
        <f>(D33*I33)</f>
        <v>0</v>
      </c>
      <c r="V33" s="1">
        <f>(D33*J33)</f>
        <v>0</v>
      </c>
    </row>
    <row r="34" spans="1:22" x14ac:dyDescent="0.2">
      <c r="A34" s="28"/>
      <c r="U34" s="19"/>
    </row>
    <row r="35" spans="1:22" ht="14.25" x14ac:dyDescent="0.2">
      <c r="A35" s="26" t="s">
        <v>24</v>
      </c>
      <c r="B35" s="4"/>
      <c r="C35" s="4"/>
      <c r="U35" s="19"/>
    </row>
    <row r="36" spans="1:22" x14ac:dyDescent="0.2">
      <c r="A36" s="29" t="str">
        <f>(data!A53)</f>
        <v>Thursday 12/24/2015</v>
      </c>
      <c r="B36" s="5"/>
      <c r="C36" s="7">
        <f>(data!C53)</f>
        <v>0</v>
      </c>
      <c r="D36" s="6">
        <f>SUM(C36-E36-F36)</f>
        <v>0</v>
      </c>
      <c r="E36" s="7">
        <f>(data!G53)</f>
        <v>0</v>
      </c>
      <c r="F36" s="6">
        <v>0</v>
      </c>
      <c r="G36" s="8" t="e">
        <f>SUM(D36/C36)</f>
        <v>#DIV/0!</v>
      </c>
      <c r="H36" s="8" t="e">
        <f>SUM(E36/C36)</f>
        <v>#DIV/0!</v>
      </c>
      <c r="I36" s="9" t="str">
        <f>(data!L53)</f>
        <v>0:00:00</v>
      </c>
      <c r="J36" s="9" t="str">
        <f>(data!N53)</f>
        <v>0:00:00</v>
      </c>
      <c r="K36" s="9">
        <f>(data!P53)</f>
        <v>0</v>
      </c>
      <c r="L36" s="6">
        <f>(data!R53)</f>
        <v>0</v>
      </c>
      <c r="M36" s="6">
        <f>(data!S53)</f>
        <v>0</v>
      </c>
      <c r="N36" s="6">
        <f>(data!T53)</f>
        <v>0</v>
      </c>
      <c r="O36" s="6">
        <f>(data!U53)</f>
        <v>0</v>
      </c>
      <c r="P36" s="6">
        <f>(data!V53)</f>
        <v>0</v>
      </c>
      <c r="Q36" s="6">
        <f>(data!W53)</f>
        <v>0</v>
      </c>
      <c r="R36" s="9" t="str">
        <f>(data!X53)</f>
        <v>0:00:00</v>
      </c>
      <c r="S36" s="8" t="e">
        <f>SUM(L36+M36)/D36</f>
        <v>#DIV/0!</v>
      </c>
      <c r="U36" s="19">
        <f>(D36*I36)</f>
        <v>0</v>
      </c>
      <c r="V36" s="1">
        <f>(D36*J36)</f>
        <v>0</v>
      </c>
    </row>
    <row r="37" spans="1:22" x14ac:dyDescent="0.2">
      <c r="A37" s="28"/>
      <c r="U37" s="19"/>
    </row>
    <row r="38" spans="1:22" ht="14.25" x14ac:dyDescent="0.2">
      <c r="A38" s="26" t="s">
        <v>32</v>
      </c>
      <c r="B38" s="4"/>
      <c r="C38" s="4"/>
      <c r="U38" s="19"/>
    </row>
    <row r="39" spans="1:22" x14ac:dyDescent="0.2">
      <c r="A39" s="29" t="str">
        <f>(data!A58)</f>
        <v>Thursday 12/24/2015</v>
      </c>
      <c r="B39" s="5"/>
      <c r="C39" s="7">
        <f>(data!C58)</f>
        <v>0</v>
      </c>
      <c r="D39" s="6">
        <f>SUM(C39-E39-F39)</f>
        <v>0</v>
      </c>
      <c r="E39" s="7">
        <f>(data!G58)</f>
        <v>0</v>
      </c>
      <c r="F39" s="6">
        <v>0</v>
      </c>
      <c r="G39" s="8" t="e">
        <f>SUM(D39/C39)</f>
        <v>#DIV/0!</v>
      </c>
      <c r="H39" s="8" t="e">
        <f>SUM(E39/C39)</f>
        <v>#DIV/0!</v>
      </c>
      <c r="I39" s="9" t="str">
        <f>(data!L58)</f>
        <v>0:00:00</v>
      </c>
      <c r="J39" s="9" t="str">
        <f>(data!N58)</f>
        <v>0:00:00</v>
      </c>
      <c r="K39" s="9">
        <f>(data!P58)</f>
        <v>0</v>
      </c>
      <c r="L39" s="6">
        <f>(data!R58)</f>
        <v>0</v>
      </c>
      <c r="M39" s="6">
        <f>(data!S58)</f>
        <v>0</v>
      </c>
      <c r="N39" s="6">
        <f>(data!T58)</f>
        <v>0</v>
      </c>
      <c r="O39" s="6">
        <f>(data!U58)</f>
        <v>0</v>
      </c>
      <c r="P39" s="6">
        <f>(data!V58)</f>
        <v>0</v>
      </c>
      <c r="Q39" s="6">
        <f>(data!W58)</f>
        <v>0</v>
      </c>
      <c r="R39" s="9" t="str">
        <f>(data!X58)</f>
        <v>0:00:00</v>
      </c>
      <c r="S39" s="8" t="e">
        <f>SUM(L39+M39)/D39</f>
        <v>#DIV/0!</v>
      </c>
      <c r="U39" s="19">
        <f>(D39*I39)</f>
        <v>0</v>
      </c>
      <c r="V39" s="1">
        <f>(D39*J39)</f>
        <v>0</v>
      </c>
    </row>
    <row r="40" spans="1:22" x14ac:dyDescent="0.2">
      <c r="A40" s="28"/>
      <c r="I40" s="9"/>
      <c r="U40" s="19"/>
    </row>
    <row r="41" spans="1:22" ht="14.25" x14ac:dyDescent="0.2">
      <c r="A41" s="26" t="s">
        <v>25</v>
      </c>
      <c r="B41" s="4"/>
      <c r="C41" s="4"/>
      <c r="U41" s="19"/>
    </row>
    <row r="42" spans="1:22" x14ac:dyDescent="0.2">
      <c r="A42" s="29" t="str">
        <f>(data!A63)</f>
        <v>Thursday 12/24/2015</v>
      </c>
      <c r="B42" s="5"/>
      <c r="C42" s="7">
        <f>(data!C63)</f>
        <v>0</v>
      </c>
      <c r="D42" s="6">
        <f>SUM(C42-E42-F42)</f>
        <v>0</v>
      </c>
      <c r="E42" s="7">
        <f>(data!G63)</f>
        <v>0</v>
      </c>
      <c r="F42" s="6">
        <v>0</v>
      </c>
      <c r="G42" s="8" t="e">
        <f>SUM(D42/C42)</f>
        <v>#DIV/0!</v>
      </c>
      <c r="H42" s="8" t="e">
        <f>SUM(E42/C42)</f>
        <v>#DIV/0!</v>
      </c>
      <c r="I42" s="9" t="str">
        <f>(data!L63)</f>
        <v>0:00:00</v>
      </c>
      <c r="J42" s="9" t="str">
        <f>(data!N63)</f>
        <v>0:00:00</v>
      </c>
      <c r="K42" s="9">
        <f>(data!P63)</f>
        <v>0</v>
      </c>
      <c r="L42" s="6">
        <f>(data!R63)</f>
        <v>0</v>
      </c>
      <c r="M42" s="6">
        <f>(data!S63)</f>
        <v>0</v>
      </c>
      <c r="N42" s="6">
        <f>(data!T63)</f>
        <v>0</v>
      </c>
      <c r="O42" s="6">
        <f>(data!U63)</f>
        <v>0</v>
      </c>
      <c r="P42" s="6">
        <f>(data!V63)</f>
        <v>0</v>
      </c>
      <c r="Q42" s="6">
        <f>(data!W63)</f>
        <v>0</v>
      </c>
      <c r="R42" s="9" t="str">
        <f>(data!X63)</f>
        <v>0:00:00</v>
      </c>
      <c r="S42" s="8" t="e">
        <f>SUM(L42+M42)/D42</f>
        <v>#DIV/0!</v>
      </c>
      <c r="U42" s="19">
        <f>(D42*I42)</f>
        <v>0</v>
      </c>
      <c r="V42" s="1">
        <f>(D42*J42)</f>
        <v>0</v>
      </c>
    </row>
    <row r="43" spans="1:22" x14ac:dyDescent="0.2">
      <c r="A43" s="28"/>
      <c r="U43" s="19"/>
    </row>
    <row r="44" spans="1:22" ht="14.25" x14ac:dyDescent="0.2">
      <c r="A44" s="26" t="s">
        <v>48</v>
      </c>
      <c r="B44" s="4"/>
      <c r="C44" s="4"/>
      <c r="U44" s="19"/>
    </row>
    <row r="45" spans="1:22" x14ac:dyDescent="0.2">
      <c r="A45" s="29" t="str">
        <f>(data!A68)</f>
        <v>Thursday 12/24/2015</v>
      </c>
      <c r="B45" s="5"/>
      <c r="C45" s="7">
        <f>(data!C68)</f>
        <v>0</v>
      </c>
      <c r="D45" s="6">
        <f>SUM(C45-E45-F45)</f>
        <v>0</v>
      </c>
      <c r="E45" s="7">
        <f>(data!G68)</f>
        <v>0</v>
      </c>
      <c r="F45" s="6">
        <v>0</v>
      </c>
      <c r="G45" s="8" t="e">
        <f>SUM(D45/C45)</f>
        <v>#DIV/0!</v>
      </c>
      <c r="H45" s="8" t="e">
        <f>SUM(E45/C45)</f>
        <v>#DIV/0!</v>
      </c>
      <c r="I45" s="9" t="str">
        <f>(data!L68)</f>
        <v>0:00:00</v>
      </c>
      <c r="J45" s="9" t="str">
        <f>(data!N68)</f>
        <v>0:00:00</v>
      </c>
      <c r="K45" s="9">
        <f>(data!P68)</f>
        <v>0</v>
      </c>
      <c r="L45" s="6">
        <f>(data!R68)</f>
        <v>0</v>
      </c>
      <c r="M45" s="6">
        <f>(data!S68)</f>
        <v>0</v>
      </c>
      <c r="N45" s="6">
        <f>(data!T68)</f>
        <v>0</v>
      </c>
      <c r="O45" s="6">
        <f>(data!U68)</f>
        <v>0</v>
      </c>
      <c r="P45" s="6">
        <f>(data!V68)</f>
        <v>0</v>
      </c>
      <c r="Q45" s="6">
        <f>(data!W68)</f>
        <v>0</v>
      </c>
      <c r="R45" s="9" t="str">
        <f>(data!X68)</f>
        <v>0:00:00</v>
      </c>
      <c r="S45" s="8" t="e">
        <f>SUM(L45+M45)/D45</f>
        <v>#DIV/0!</v>
      </c>
      <c r="U45" s="19">
        <f>(D45*I45)</f>
        <v>0</v>
      </c>
      <c r="V45" s="1">
        <f>(D45*J45)</f>
        <v>0</v>
      </c>
    </row>
    <row r="46" spans="1:22" x14ac:dyDescent="0.2">
      <c r="A46" s="30"/>
      <c r="B46" s="5"/>
      <c r="C46" s="7"/>
      <c r="D46" s="6"/>
      <c r="E46" s="7"/>
      <c r="F46" s="6"/>
      <c r="H46" s="8"/>
      <c r="I46" s="9"/>
      <c r="J46" s="9"/>
      <c r="K46" s="9"/>
      <c r="L46" s="6"/>
      <c r="M46" s="6"/>
      <c r="N46" s="6"/>
      <c r="O46" s="6"/>
      <c r="P46" s="6"/>
      <c r="Q46" s="6"/>
      <c r="R46" s="9"/>
      <c r="S46" s="8"/>
      <c r="U46" s="19"/>
    </row>
    <row r="47" spans="1:22" ht="14.25" x14ac:dyDescent="0.2">
      <c r="A47" s="26" t="s">
        <v>26</v>
      </c>
      <c r="B47" s="4"/>
      <c r="C47" s="4"/>
      <c r="U47" s="19"/>
    </row>
    <row r="48" spans="1:22" x14ac:dyDescent="0.2">
      <c r="A48" s="29" t="str">
        <f>(data!A73)</f>
        <v>Thursday 12/24/2015</v>
      </c>
      <c r="B48" s="5"/>
      <c r="C48" s="7">
        <f>(data!C73)</f>
        <v>0</v>
      </c>
      <c r="D48" s="6">
        <f>SUM(C48-E48-F48)</f>
        <v>0</v>
      </c>
      <c r="E48" s="7">
        <f>(data!G73)</f>
        <v>0</v>
      </c>
      <c r="F48" s="6">
        <v>0</v>
      </c>
      <c r="G48" s="8" t="e">
        <f>SUM(D48/C48)</f>
        <v>#DIV/0!</v>
      </c>
      <c r="H48" s="8" t="e">
        <f>SUM(E48/C48)</f>
        <v>#DIV/0!</v>
      </c>
      <c r="I48" s="9" t="str">
        <f>(data!L73)</f>
        <v>0:00:00</v>
      </c>
      <c r="J48" s="9" t="str">
        <f>(data!N73)</f>
        <v>0:00:00</v>
      </c>
      <c r="K48" s="9">
        <f>(data!P73)</f>
        <v>0</v>
      </c>
      <c r="L48" s="6">
        <f>(data!R73)</f>
        <v>0</v>
      </c>
      <c r="M48" s="6">
        <f>(data!S73)</f>
        <v>0</v>
      </c>
      <c r="N48" s="6">
        <f>(data!T73)</f>
        <v>0</v>
      </c>
      <c r="O48" s="6">
        <f>(data!U73)</f>
        <v>0</v>
      </c>
      <c r="P48" s="6">
        <f>(data!V73)</f>
        <v>0</v>
      </c>
      <c r="Q48" s="6">
        <f>(data!W73)</f>
        <v>0</v>
      </c>
      <c r="R48" s="9" t="str">
        <f>(data!X73)</f>
        <v>0:00:00</v>
      </c>
      <c r="S48" s="8" t="e">
        <f>SUM(L48+M48)/D48</f>
        <v>#DIV/0!</v>
      </c>
      <c r="U48" s="19">
        <f>(D48*I48)</f>
        <v>0</v>
      </c>
      <c r="V48" s="1">
        <f>(D48*J48)</f>
        <v>0</v>
      </c>
    </row>
    <row r="49" spans="1:22" x14ac:dyDescent="0.2">
      <c r="A49" s="30"/>
      <c r="B49" s="5"/>
      <c r="C49" s="7"/>
      <c r="D49" s="6"/>
      <c r="E49" s="7"/>
      <c r="F49" s="6"/>
      <c r="H49" s="8"/>
      <c r="I49" s="9"/>
      <c r="J49" s="9"/>
      <c r="K49" s="9"/>
      <c r="L49" s="6"/>
      <c r="M49" s="6"/>
      <c r="N49" s="6"/>
      <c r="O49" s="6"/>
      <c r="P49" s="6"/>
      <c r="Q49" s="6"/>
      <c r="R49" s="9"/>
      <c r="S49" s="8"/>
      <c r="U49" s="19"/>
    </row>
    <row r="50" spans="1:22" ht="14.25" x14ac:dyDescent="0.2">
      <c r="A50" s="26" t="s">
        <v>27</v>
      </c>
      <c r="B50" s="4"/>
      <c r="C50" s="4"/>
      <c r="U50" s="19"/>
    </row>
    <row r="51" spans="1:22" x14ac:dyDescent="0.2">
      <c r="A51" s="29" t="str">
        <f>(data!A78)</f>
        <v>Thursday 12/24/2015</v>
      </c>
      <c r="B51" s="5"/>
      <c r="C51" s="7">
        <f>(data!C78)</f>
        <v>0</v>
      </c>
      <c r="D51" s="6">
        <f>SUM(C51-E51-F51)</f>
        <v>0</v>
      </c>
      <c r="E51" s="7">
        <f>(data!G78)</f>
        <v>0</v>
      </c>
      <c r="F51" s="6">
        <v>0</v>
      </c>
      <c r="G51" s="8" t="e">
        <f>SUM(D51/C51)</f>
        <v>#DIV/0!</v>
      </c>
      <c r="H51" s="8" t="e">
        <f>SUM(E51/C51)</f>
        <v>#DIV/0!</v>
      </c>
      <c r="I51" s="9" t="str">
        <f>(data!L78)</f>
        <v>0:00:00</v>
      </c>
      <c r="J51" s="9" t="str">
        <f>(data!N78)</f>
        <v>0:00:00</v>
      </c>
      <c r="K51" s="9">
        <f>(data!P78)</f>
        <v>0</v>
      </c>
      <c r="L51" s="6">
        <f>(data!R78)</f>
        <v>0</v>
      </c>
      <c r="M51" s="6">
        <f>(data!S78)</f>
        <v>0</v>
      </c>
      <c r="N51" s="6">
        <f>(data!T78)</f>
        <v>0</v>
      </c>
      <c r="O51" s="6">
        <f>(data!U78)</f>
        <v>0</v>
      </c>
      <c r="P51" s="6">
        <f>(data!V78)</f>
        <v>0</v>
      </c>
      <c r="Q51" s="6">
        <f>(data!W78)</f>
        <v>0</v>
      </c>
      <c r="R51" s="9" t="str">
        <f>(data!X78)</f>
        <v>0:00:00</v>
      </c>
      <c r="S51" s="8" t="e">
        <f>SUM(L51+M51)/D51</f>
        <v>#DIV/0!</v>
      </c>
      <c r="U51" s="19">
        <f>(D51*I51)</f>
        <v>0</v>
      </c>
      <c r="V51" s="1">
        <f>(D51*J51)</f>
        <v>0</v>
      </c>
    </row>
    <row r="52" spans="1:22" x14ac:dyDescent="0.2">
      <c r="A52" s="30"/>
      <c r="B52" s="5"/>
      <c r="C52" s="7"/>
      <c r="D52" s="6"/>
      <c r="E52" s="7"/>
      <c r="F52" s="6"/>
      <c r="H52" s="8"/>
      <c r="I52" s="9"/>
      <c r="J52" s="9"/>
      <c r="K52" s="9"/>
      <c r="L52" s="6"/>
      <c r="M52" s="6"/>
      <c r="N52" s="6"/>
      <c r="O52" s="6"/>
      <c r="P52" s="6"/>
      <c r="Q52" s="6"/>
      <c r="R52" s="9"/>
      <c r="S52" s="8"/>
      <c r="U52" s="19"/>
    </row>
    <row r="53" spans="1:22" ht="14.25" x14ac:dyDescent="0.2">
      <c r="A53" s="26" t="s">
        <v>28</v>
      </c>
      <c r="B53" s="4"/>
      <c r="C53" s="4"/>
      <c r="U53" s="19"/>
    </row>
    <row r="54" spans="1:22" x14ac:dyDescent="0.2">
      <c r="A54" s="29" t="str">
        <f>(data!A83)</f>
        <v>Thursday 12/24/2015</v>
      </c>
      <c r="B54" s="5"/>
      <c r="C54" s="7">
        <f>(data!C83)</f>
        <v>0</v>
      </c>
      <c r="D54" s="6">
        <f>SUM(C54-E54-F54)</f>
        <v>0</v>
      </c>
      <c r="E54" s="7">
        <f>(data!G83)</f>
        <v>0</v>
      </c>
      <c r="F54" s="6">
        <v>0</v>
      </c>
      <c r="G54" s="8" t="e">
        <f>SUM(D54/C54)</f>
        <v>#DIV/0!</v>
      </c>
      <c r="H54" s="8" t="e">
        <f>SUM(E54/C54)</f>
        <v>#DIV/0!</v>
      </c>
      <c r="I54" s="9" t="str">
        <f>(data!L83)</f>
        <v>0:00:00</v>
      </c>
      <c r="J54" s="9" t="str">
        <f>(data!N83)</f>
        <v>0:00:00</v>
      </c>
      <c r="K54" s="9">
        <f>(data!P83)</f>
        <v>0</v>
      </c>
      <c r="L54" s="6">
        <f>(data!R83)</f>
        <v>0</v>
      </c>
      <c r="M54" s="6">
        <f>(data!S83)</f>
        <v>0</v>
      </c>
      <c r="N54" s="6">
        <f>(data!T83)</f>
        <v>0</v>
      </c>
      <c r="O54" s="6">
        <f>(data!U83)</f>
        <v>0</v>
      </c>
      <c r="P54" s="6">
        <f>(data!V83)</f>
        <v>0</v>
      </c>
      <c r="Q54" s="6">
        <f>(data!W83)</f>
        <v>0</v>
      </c>
      <c r="R54" s="9" t="str">
        <f>(data!X83)</f>
        <v>0:00:00</v>
      </c>
      <c r="S54" s="8" t="e">
        <f>SUM(L54+M54)/D54</f>
        <v>#DIV/0!</v>
      </c>
      <c r="U54" s="19">
        <f>(D54*I54)</f>
        <v>0</v>
      </c>
      <c r="V54" s="1">
        <f>(D54*J54)</f>
        <v>0</v>
      </c>
    </row>
    <row r="55" spans="1:22" x14ac:dyDescent="0.2">
      <c r="A55" s="28"/>
      <c r="U55" s="19"/>
    </row>
    <row r="56" spans="1:22" ht="14.25" x14ac:dyDescent="0.2">
      <c r="A56" s="26" t="s">
        <v>29</v>
      </c>
      <c r="B56" s="4"/>
      <c r="C56" s="4"/>
      <c r="U56" s="19"/>
    </row>
    <row r="57" spans="1:22" x14ac:dyDescent="0.2">
      <c r="A57" s="29" t="str">
        <f>(data!A88)</f>
        <v>Thursday 12/24/2015</v>
      </c>
      <c r="B57" s="5"/>
      <c r="C57" s="7">
        <f>(data!C88)</f>
        <v>0</v>
      </c>
      <c r="D57" s="6">
        <f>SUM(C57-E57-F57)</f>
        <v>0</v>
      </c>
      <c r="E57" s="7">
        <f>(data!G88)</f>
        <v>0</v>
      </c>
      <c r="F57" s="6">
        <v>0</v>
      </c>
      <c r="G57" s="8" t="e">
        <f>SUM(D57/C57)</f>
        <v>#DIV/0!</v>
      </c>
      <c r="H57" s="8" t="e">
        <f>SUM(E57/C57)</f>
        <v>#DIV/0!</v>
      </c>
      <c r="I57" s="9" t="str">
        <f>(data!L88)</f>
        <v>0:00:00</v>
      </c>
      <c r="J57" s="9" t="str">
        <f>(data!N88)</f>
        <v>0:00:00</v>
      </c>
      <c r="K57" s="9">
        <f>(data!P88)</f>
        <v>0</v>
      </c>
      <c r="L57" s="6">
        <f>(data!R88)</f>
        <v>0</v>
      </c>
      <c r="M57" s="6">
        <f>(data!S88)</f>
        <v>0</v>
      </c>
      <c r="N57" s="6">
        <f>(data!T88)</f>
        <v>0</v>
      </c>
      <c r="O57" s="6">
        <f>(data!U88)</f>
        <v>0</v>
      </c>
      <c r="P57" s="6">
        <f>(data!V88)</f>
        <v>0</v>
      </c>
      <c r="Q57" s="6">
        <f>(data!W88)</f>
        <v>0</v>
      </c>
      <c r="R57" s="9" t="str">
        <f>(data!X88)</f>
        <v>0:00:00</v>
      </c>
      <c r="S57" s="8" t="e">
        <f>SUM(L57+M57)/D57</f>
        <v>#DIV/0!</v>
      </c>
      <c r="U57" s="19">
        <f>(D57*I57)</f>
        <v>0</v>
      </c>
      <c r="V57" s="1">
        <f>(D57*J57)</f>
        <v>0</v>
      </c>
    </row>
    <row r="58" spans="1:22" x14ac:dyDescent="0.2">
      <c r="A58" s="28"/>
      <c r="U58" s="19"/>
    </row>
    <row r="59" spans="1:22" ht="14.25" x14ac:dyDescent="0.2">
      <c r="A59" s="26" t="s">
        <v>44</v>
      </c>
      <c r="B59" s="4"/>
      <c r="C59" s="4"/>
      <c r="U59" s="19"/>
    </row>
    <row r="60" spans="1:22" x14ac:dyDescent="0.2">
      <c r="A60" s="29" t="str">
        <f>(data!A93)</f>
        <v>Thursday 12/24/2015</v>
      </c>
      <c r="B60" s="5"/>
      <c r="C60" s="6">
        <f>(data!C93)</f>
        <v>0</v>
      </c>
      <c r="D60" s="6">
        <f>SUM(C60-E60-F60)</f>
        <v>0</v>
      </c>
      <c r="E60" s="7">
        <f>(data!G93)</f>
        <v>0</v>
      </c>
      <c r="F60" s="6">
        <v>0</v>
      </c>
      <c r="G60" s="8" t="e">
        <f>SUM(D60/C60)</f>
        <v>#DIV/0!</v>
      </c>
      <c r="H60" s="8" t="e">
        <f>SUM(E60/C60)</f>
        <v>#DIV/0!</v>
      </c>
      <c r="I60" s="9" t="str">
        <f>(data!L93)</f>
        <v>0:00:00</v>
      </c>
      <c r="J60" s="9" t="str">
        <f>(data!N93)</f>
        <v>0:00:00</v>
      </c>
      <c r="K60" s="9">
        <f>(data!P93)</f>
        <v>0</v>
      </c>
      <c r="L60" s="6">
        <f>(data!R93)</f>
        <v>0</v>
      </c>
      <c r="M60" s="6">
        <f>(data!S93)</f>
        <v>0</v>
      </c>
      <c r="N60" s="6">
        <f>(data!T93)</f>
        <v>0</v>
      </c>
      <c r="O60" s="6">
        <f>(data!U93)</f>
        <v>0</v>
      </c>
      <c r="P60" s="6">
        <f>(data!V93)</f>
        <v>0</v>
      </c>
      <c r="Q60" s="6">
        <f>(data!W93)</f>
        <v>0</v>
      </c>
      <c r="R60" s="9" t="str">
        <f>(data!X93)</f>
        <v>0:00:00</v>
      </c>
      <c r="S60" s="8" t="e">
        <f>SUM(L60+M60)/D60</f>
        <v>#DIV/0!</v>
      </c>
      <c r="U60" s="19">
        <f>(D60*I60)</f>
        <v>0</v>
      </c>
      <c r="V60" s="1">
        <f>(D60*J60)</f>
        <v>0</v>
      </c>
    </row>
    <row r="61" spans="1:22" x14ac:dyDescent="0.2">
      <c r="A61" s="28"/>
      <c r="U61" s="19"/>
    </row>
    <row r="62" spans="1:22" ht="14.25" x14ac:dyDescent="0.2">
      <c r="A62" s="26" t="s">
        <v>46</v>
      </c>
      <c r="B62" s="4"/>
      <c r="C62" s="4"/>
      <c r="U62" s="19"/>
    </row>
    <row r="63" spans="1:22" x14ac:dyDescent="0.2">
      <c r="A63" s="29" t="str">
        <f>(data!A98)</f>
        <v>Thursday 12/24/2015</v>
      </c>
      <c r="B63" s="5"/>
      <c r="C63" s="6">
        <f>(data!C98)</f>
        <v>0</v>
      </c>
      <c r="D63" s="6">
        <f>SUM(C63-E63-F63)</f>
        <v>0</v>
      </c>
      <c r="E63" s="7">
        <f>(data!G98)</f>
        <v>0</v>
      </c>
      <c r="F63" s="6">
        <v>0</v>
      </c>
      <c r="G63" s="8" t="e">
        <f>SUM(D63/C63)</f>
        <v>#DIV/0!</v>
      </c>
      <c r="H63" s="8" t="e">
        <f>SUM(E63/C63)</f>
        <v>#DIV/0!</v>
      </c>
      <c r="I63" s="9" t="str">
        <f>(data!L98)</f>
        <v>0:00:00</v>
      </c>
      <c r="J63" s="9" t="str">
        <f>(data!N98)</f>
        <v>0:00:00</v>
      </c>
      <c r="K63" s="9">
        <f>(data!P98)</f>
        <v>0</v>
      </c>
      <c r="L63" s="6">
        <f>(data!R98)</f>
        <v>0</v>
      </c>
      <c r="M63" s="6">
        <f>(data!S98)</f>
        <v>0</v>
      </c>
      <c r="N63" s="6">
        <f>(data!T98)</f>
        <v>0</v>
      </c>
      <c r="O63" s="6">
        <f>(data!U98)</f>
        <v>0</v>
      </c>
      <c r="P63" s="6">
        <f>(data!V98)</f>
        <v>0</v>
      </c>
      <c r="Q63" s="6">
        <f>(data!W98)</f>
        <v>0</v>
      </c>
      <c r="R63" s="9" t="str">
        <f>(data!X98)</f>
        <v>0:00:00</v>
      </c>
      <c r="S63" s="8" t="e">
        <f>SUM(L63+M63)/D63</f>
        <v>#DIV/0!</v>
      </c>
      <c r="U63" s="19">
        <f>(D63*I63)</f>
        <v>0</v>
      </c>
      <c r="V63" s="1">
        <f>(D63*J63)</f>
        <v>0</v>
      </c>
    </row>
    <row r="64" spans="1:22" x14ac:dyDescent="0.2">
      <c r="A64" s="28"/>
      <c r="U64" s="19"/>
    </row>
    <row r="65" spans="1:22" ht="14.25" x14ac:dyDescent="0.2">
      <c r="A65" s="31" t="s">
        <v>30</v>
      </c>
      <c r="B65" s="4"/>
      <c r="C65" s="4"/>
      <c r="U65" s="19"/>
    </row>
    <row r="66" spans="1:22" x14ac:dyDescent="0.2">
      <c r="A66" s="29" t="str">
        <f>(data!A103)</f>
        <v>Thursday 12/24/2015</v>
      </c>
      <c r="B66" s="5"/>
      <c r="C66" s="7">
        <f>(data!C103)</f>
        <v>0</v>
      </c>
      <c r="D66" s="6">
        <f>SUM(C66-E66-F66)</f>
        <v>0</v>
      </c>
      <c r="E66" s="7">
        <f>(data!G103)</f>
        <v>0</v>
      </c>
      <c r="F66" s="6">
        <v>0</v>
      </c>
      <c r="G66" s="8" t="e">
        <f>SUM(D66/C66)</f>
        <v>#DIV/0!</v>
      </c>
      <c r="H66" s="8" t="e">
        <f>SUM(E66/C66)</f>
        <v>#DIV/0!</v>
      </c>
      <c r="I66" s="9" t="str">
        <f>(data!L103)</f>
        <v>0:00:00</v>
      </c>
      <c r="J66" s="9" t="str">
        <f>(data!N103)</f>
        <v>0:00:00</v>
      </c>
      <c r="K66" s="9">
        <f>(data!P103)</f>
        <v>0</v>
      </c>
      <c r="L66" s="6">
        <f>(data!R103)</f>
        <v>0</v>
      </c>
      <c r="M66" s="6">
        <f>(data!S103)</f>
        <v>0</v>
      </c>
      <c r="N66" s="6">
        <f>(data!T103)</f>
        <v>0</v>
      </c>
      <c r="O66" s="6">
        <f>(data!U103)</f>
        <v>0</v>
      </c>
      <c r="P66" s="6">
        <f>(data!V103)</f>
        <v>0</v>
      </c>
      <c r="Q66" s="6">
        <f>(data!W103)</f>
        <v>0</v>
      </c>
      <c r="R66" s="9" t="str">
        <f>(data!X103)</f>
        <v>0:00:00</v>
      </c>
      <c r="S66" s="8" t="e">
        <f>SUM(L66+M66)/D66</f>
        <v>#DIV/0!</v>
      </c>
      <c r="U66" s="19">
        <f>(D66*I66)</f>
        <v>0</v>
      </c>
      <c r="V66" s="1">
        <f>(D66*J66)</f>
        <v>0</v>
      </c>
    </row>
    <row r="67" spans="1:22" x14ac:dyDescent="0.2">
      <c r="A67" s="30"/>
      <c r="B67" s="5"/>
      <c r="C67" s="7"/>
      <c r="D67" s="6"/>
      <c r="E67" s="7"/>
      <c r="F67" s="6"/>
      <c r="G67" s="8"/>
      <c r="H67" s="8"/>
      <c r="I67" s="9"/>
      <c r="J67" s="9"/>
      <c r="K67" s="9"/>
      <c r="L67" s="6"/>
      <c r="M67" s="6"/>
      <c r="N67" s="6"/>
      <c r="O67" s="6"/>
      <c r="P67" s="6"/>
      <c r="Q67" s="6"/>
      <c r="R67" s="9"/>
      <c r="S67" s="8"/>
      <c r="U67" s="19"/>
    </row>
    <row r="68" spans="1:22" ht="14.25" x14ac:dyDescent="0.2">
      <c r="A68" s="31" t="s">
        <v>31</v>
      </c>
      <c r="B68" s="4"/>
      <c r="C68" s="4"/>
      <c r="U68" s="19"/>
    </row>
    <row r="69" spans="1:22" x14ac:dyDescent="0.2">
      <c r="A69" s="29" t="str">
        <f>(data!A108)</f>
        <v>Thursday 12/24/2015</v>
      </c>
      <c r="B69" s="5"/>
      <c r="C69" s="7">
        <f>(data!C108)</f>
        <v>0</v>
      </c>
      <c r="D69" s="6">
        <f>SUM(C69-E69-F69)</f>
        <v>0</v>
      </c>
      <c r="E69" s="7">
        <f>(data!G108)</f>
        <v>0</v>
      </c>
      <c r="F69" s="6">
        <v>0</v>
      </c>
      <c r="G69" s="8" t="e">
        <f>SUM(D69/C69)</f>
        <v>#DIV/0!</v>
      </c>
      <c r="H69" s="8" t="e">
        <f>SUM(E69/C69)</f>
        <v>#DIV/0!</v>
      </c>
      <c r="I69" s="9" t="str">
        <f>(data!L108)</f>
        <v>0:00:00</v>
      </c>
      <c r="J69" s="9" t="str">
        <f>(data!N108)</f>
        <v>0:00:00</v>
      </c>
      <c r="K69" s="9">
        <f>(data!P108)</f>
        <v>0</v>
      </c>
      <c r="L69" s="6">
        <f>(data!R108)</f>
        <v>0</v>
      </c>
      <c r="M69" s="6">
        <f>(data!S108)</f>
        <v>0</v>
      </c>
      <c r="N69" s="6">
        <f>(data!T108)</f>
        <v>0</v>
      </c>
      <c r="O69" s="6">
        <f>(data!U108)</f>
        <v>0</v>
      </c>
      <c r="P69" s="6">
        <f>(data!V108)</f>
        <v>0</v>
      </c>
      <c r="Q69" s="6">
        <f>(data!W108)</f>
        <v>0</v>
      </c>
      <c r="R69" s="9" t="str">
        <f>(data!X108)</f>
        <v>0:00:00</v>
      </c>
      <c r="S69" s="8" t="e">
        <f>SUM(L69+M69)/D69</f>
        <v>#DIV/0!</v>
      </c>
      <c r="U69" s="19">
        <f>(D69*I69)</f>
        <v>0</v>
      </c>
      <c r="V69" s="1">
        <f>(D69*J69)</f>
        <v>0</v>
      </c>
    </row>
    <row r="70" spans="1:22" x14ac:dyDescent="0.2">
      <c r="A70" s="30"/>
      <c r="B70" s="5"/>
      <c r="C70" s="7"/>
      <c r="D70" s="6"/>
      <c r="E70" s="7"/>
      <c r="F70" s="6"/>
      <c r="G70" s="8"/>
      <c r="H70" s="8"/>
      <c r="I70" s="9"/>
      <c r="J70" s="9"/>
      <c r="K70" s="9"/>
      <c r="L70" s="6"/>
      <c r="M70" s="6"/>
      <c r="N70" s="6"/>
      <c r="O70" s="6"/>
      <c r="P70" s="6"/>
      <c r="Q70" s="6"/>
      <c r="R70" s="9"/>
      <c r="S70" s="8"/>
      <c r="U70" s="19"/>
    </row>
    <row r="71" spans="1:22" ht="14.25" x14ac:dyDescent="0.2">
      <c r="A71" s="31" t="s">
        <v>33</v>
      </c>
      <c r="B71" s="5"/>
      <c r="C71" s="7"/>
      <c r="D71" s="6"/>
      <c r="E71" s="7"/>
      <c r="F71" s="6"/>
      <c r="G71" s="8"/>
      <c r="H71" s="8"/>
      <c r="I71" s="9"/>
      <c r="J71" s="9"/>
      <c r="K71" s="9"/>
      <c r="L71" s="6"/>
      <c r="M71" s="6"/>
      <c r="N71" s="6"/>
      <c r="O71" s="6"/>
      <c r="P71" s="6"/>
      <c r="Q71" s="6"/>
      <c r="R71" s="9"/>
      <c r="S71" s="8"/>
      <c r="U71" s="19"/>
    </row>
    <row r="72" spans="1:22" x14ac:dyDescent="0.2">
      <c r="A72" s="29" t="str">
        <f>(data!A113)</f>
        <v>Thursday 12/24/2015</v>
      </c>
      <c r="B72" s="5"/>
      <c r="C72" s="7">
        <f>(data!C113)</f>
        <v>0</v>
      </c>
      <c r="D72" s="6">
        <f>SUM(C72-E72-F72)</f>
        <v>0</v>
      </c>
      <c r="E72" s="7">
        <f>(data!G113)</f>
        <v>0</v>
      </c>
      <c r="F72" s="6">
        <v>0</v>
      </c>
      <c r="G72" s="8" t="e">
        <f>SUM(D72/C72)</f>
        <v>#DIV/0!</v>
      </c>
      <c r="H72" s="8" t="e">
        <f>SUM(E72/C72)</f>
        <v>#DIV/0!</v>
      </c>
      <c r="I72" s="9" t="str">
        <f>(data!L113)</f>
        <v>0:00:00</v>
      </c>
      <c r="J72" s="9" t="str">
        <f>(data!N113)</f>
        <v>0:00:00</v>
      </c>
      <c r="K72" s="9">
        <f>(data!P113)</f>
        <v>0</v>
      </c>
      <c r="L72" s="6">
        <f>(data!R113)</f>
        <v>0</v>
      </c>
      <c r="M72" s="6">
        <f>(data!S113)</f>
        <v>0</v>
      </c>
      <c r="N72" s="6">
        <f>(data!T113)</f>
        <v>0</v>
      </c>
      <c r="O72" s="6">
        <f>(data!U113)</f>
        <v>0</v>
      </c>
      <c r="P72" s="6">
        <f>(data!V113)</f>
        <v>0</v>
      </c>
      <c r="Q72" s="6">
        <f>(data!W113)</f>
        <v>0</v>
      </c>
      <c r="R72" s="9" t="str">
        <f>(data!X113)</f>
        <v>0:00:00</v>
      </c>
      <c r="S72" s="8" t="e">
        <f>SUM(L72+M72)/D72</f>
        <v>#DIV/0!</v>
      </c>
      <c r="U72" s="19">
        <f>(D72*I72)</f>
        <v>0</v>
      </c>
      <c r="V72" s="1">
        <f>(D72*J72)</f>
        <v>0</v>
      </c>
    </row>
    <row r="73" spans="1:22" x14ac:dyDescent="0.2">
      <c r="A73" s="30"/>
      <c r="B73" s="5"/>
      <c r="C73" s="7"/>
      <c r="D73" s="6"/>
      <c r="E73" s="7"/>
      <c r="F73" s="6"/>
      <c r="G73" s="8"/>
      <c r="H73" s="8"/>
      <c r="I73" s="9"/>
      <c r="J73" s="9"/>
      <c r="K73" s="9"/>
      <c r="L73" s="6"/>
      <c r="M73" s="6"/>
      <c r="N73" s="6"/>
      <c r="O73" s="6"/>
      <c r="P73" s="6"/>
      <c r="Q73" s="6"/>
      <c r="R73" s="9"/>
      <c r="S73" s="8"/>
      <c r="U73" s="19"/>
    </row>
    <row r="74" spans="1:22" ht="14.25" x14ac:dyDescent="0.2">
      <c r="A74" s="31" t="s">
        <v>34</v>
      </c>
      <c r="B74" s="5"/>
      <c r="C74" s="7"/>
      <c r="D74" s="6"/>
      <c r="E74" s="7"/>
      <c r="F74" s="6"/>
      <c r="G74" s="8"/>
      <c r="H74" s="8"/>
      <c r="I74" s="9"/>
      <c r="J74" s="9"/>
      <c r="K74" s="9"/>
      <c r="L74" s="6"/>
      <c r="M74" s="6"/>
      <c r="N74" s="6"/>
      <c r="O74" s="6"/>
      <c r="P74" s="6"/>
      <c r="Q74" s="6"/>
      <c r="R74" s="9"/>
      <c r="S74" s="8"/>
      <c r="U74" s="19"/>
    </row>
    <row r="75" spans="1:22" x14ac:dyDescent="0.2">
      <c r="A75" s="29" t="str">
        <f>(data!A118)</f>
        <v>Thursday 12/24/2015</v>
      </c>
      <c r="B75" s="5"/>
      <c r="C75" s="7">
        <f>(data!C118)</f>
        <v>0</v>
      </c>
      <c r="D75" s="6">
        <f>SUM(C75-E75-F75)</f>
        <v>0</v>
      </c>
      <c r="E75" s="7">
        <f>(data!G118)</f>
        <v>0</v>
      </c>
      <c r="F75" s="6">
        <v>0</v>
      </c>
      <c r="G75" s="8" t="e">
        <f>SUM(D75/C75)</f>
        <v>#DIV/0!</v>
      </c>
      <c r="H75" s="8" t="e">
        <f>SUM(E75/C75)</f>
        <v>#DIV/0!</v>
      </c>
      <c r="I75" s="9" t="str">
        <f>(data!L118)</f>
        <v>0:00:00</v>
      </c>
      <c r="J75" s="9" t="str">
        <f>(data!N118)</f>
        <v>0:00:00</v>
      </c>
      <c r="K75" s="9">
        <f>(data!P118)</f>
        <v>0</v>
      </c>
      <c r="L75" s="6">
        <f>(data!R118)</f>
        <v>0</v>
      </c>
      <c r="M75" s="6">
        <f>(data!S118)</f>
        <v>0</v>
      </c>
      <c r="N75" s="6">
        <f>(data!T118)</f>
        <v>0</v>
      </c>
      <c r="O75" s="6">
        <f>(data!U118)</f>
        <v>0</v>
      </c>
      <c r="P75" s="6">
        <f>(data!V118)</f>
        <v>0</v>
      </c>
      <c r="Q75" s="6">
        <f>(data!W118)</f>
        <v>0</v>
      </c>
      <c r="R75" s="9" t="str">
        <f>(data!X118)</f>
        <v>0:00:00</v>
      </c>
      <c r="S75" s="8" t="e">
        <f>SUM(L75+M75)/D75</f>
        <v>#DIV/0!</v>
      </c>
      <c r="U75" s="19">
        <f>(D75*I75)</f>
        <v>0</v>
      </c>
      <c r="V75" s="1">
        <f>(D75*J75)</f>
        <v>0</v>
      </c>
    </row>
    <row r="76" spans="1:22" x14ac:dyDescent="0.2">
      <c r="A76" s="28"/>
      <c r="U76" s="19"/>
    </row>
    <row r="77" spans="1:22" ht="14.25" x14ac:dyDescent="0.2">
      <c r="A77" s="26" t="s">
        <v>35</v>
      </c>
      <c r="B77" s="5"/>
      <c r="C77" s="7"/>
      <c r="D77" s="6"/>
      <c r="E77" s="7"/>
      <c r="F77" s="6"/>
      <c r="G77" s="8"/>
      <c r="H77" s="8"/>
      <c r="I77" s="9"/>
      <c r="J77" s="9"/>
      <c r="K77" s="9"/>
      <c r="L77" s="6"/>
      <c r="M77" s="6"/>
      <c r="N77" s="6"/>
      <c r="O77" s="6"/>
      <c r="P77" s="6"/>
      <c r="Q77" s="6"/>
      <c r="R77" s="9"/>
      <c r="S77" s="8"/>
      <c r="U77" s="19"/>
    </row>
    <row r="78" spans="1:22" x14ac:dyDescent="0.2">
      <c r="A78" s="29" t="str">
        <f>(data!A123)</f>
        <v>Thursday 12/24/2015</v>
      </c>
      <c r="B78" s="5"/>
      <c r="C78" s="7">
        <f>(data!C123)</f>
        <v>0</v>
      </c>
      <c r="D78" s="6">
        <f>SUM(C78-E78-F78)</f>
        <v>0</v>
      </c>
      <c r="E78" s="7">
        <f>(data!G123)</f>
        <v>0</v>
      </c>
      <c r="F78" s="6">
        <v>0</v>
      </c>
      <c r="G78" s="8" t="e">
        <f>SUM(D78/C78)</f>
        <v>#DIV/0!</v>
      </c>
      <c r="H78" s="8" t="e">
        <f>SUM(E78/C78)</f>
        <v>#DIV/0!</v>
      </c>
      <c r="I78" s="9" t="str">
        <f>(data!L123)</f>
        <v>0:00:00</v>
      </c>
      <c r="J78" s="9" t="str">
        <f>(data!N123)</f>
        <v>0:00:00</v>
      </c>
      <c r="K78" s="9">
        <f>(data!P123)</f>
        <v>0</v>
      </c>
      <c r="L78" s="6">
        <f>(data!R123)</f>
        <v>0</v>
      </c>
      <c r="M78" s="6">
        <f>(data!S123)</f>
        <v>0</v>
      </c>
      <c r="N78" s="6">
        <f>(data!T123)</f>
        <v>0</v>
      </c>
      <c r="O78" s="6">
        <f>(data!U123)</f>
        <v>0</v>
      </c>
      <c r="P78" s="6">
        <f>(data!V123)</f>
        <v>0</v>
      </c>
      <c r="Q78" s="6">
        <f>(data!W123)</f>
        <v>0</v>
      </c>
      <c r="R78" s="9" t="str">
        <f>(data!X123)</f>
        <v>0:00:00</v>
      </c>
      <c r="S78" s="8" t="e">
        <f>SUM(L78+M78)/D78</f>
        <v>#DIV/0!</v>
      </c>
      <c r="U78" s="19">
        <f>(D78*I78)</f>
        <v>0</v>
      </c>
      <c r="V78" s="1">
        <f>(D78*J78)</f>
        <v>0</v>
      </c>
    </row>
    <row r="79" spans="1:22" x14ac:dyDescent="0.2">
      <c r="A79" s="28"/>
      <c r="U79" s="19"/>
    </row>
    <row r="80" spans="1:22" ht="14.25" x14ac:dyDescent="0.2">
      <c r="A80" s="31" t="s">
        <v>50</v>
      </c>
      <c r="B80" s="4"/>
      <c r="C80" s="4"/>
      <c r="U80" s="19"/>
    </row>
    <row r="81" spans="1:22" x14ac:dyDescent="0.2">
      <c r="A81" s="29" t="str">
        <f>(data!A128)</f>
        <v>Thursday 12/24/2015</v>
      </c>
      <c r="B81" s="5"/>
      <c r="C81" s="7">
        <f>(data!C128)</f>
        <v>0</v>
      </c>
      <c r="D81" s="6">
        <f>SUM(C81-E81-F81)</f>
        <v>0</v>
      </c>
      <c r="E81" s="7">
        <f>(data!G128)</f>
        <v>0</v>
      </c>
      <c r="F81" s="6">
        <v>0</v>
      </c>
      <c r="G81" s="8" t="e">
        <f>SUM(D81/C81)</f>
        <v>#DIV/0!</v>
      </c>
      <c r="H81" s="8" t="e">
        <f>SUM(E81/C81)</f>
        <v>#DIV/0!</v>
      </c>
      <c r="I81" s="9" t="str">
        <f>(data!L128)</f>
        <v>0:00:00</v>
      </c>
      <c r="J81" s="9" t="str">
        <f>(data!N128)</f>
        <v>0:00:00</v>
      </c>
      <c r="K81" s="9">
        <f>(data!P128)</f>
        <v>0</v>
      </c>
      <c r="L81" s="6">
        <f>(data!R128)</f>
        <v>0</v>
      </c>
      <c r="M81" s="6">
        <f>(data!S128)</f>
        <v>0</v>
      </c>
      <c r="N81" s="6">
        <f>(data!T128)</f>
        <v>0</v>
      </c>
      <c r="O81" s="6">
        <f>(data!U128)</f>
        <v>0</v>
      </c>
      <c r="P81" s="6">
        <f>(data!V128)</f>
        <v>0</v>
      </c>
      <c r="Q81" s="6">
        <f>(data!W128)</f>
        <v>0</v>
      </c>
      <c r="R81" s="9" t="str">
        <f>(data!X128)</f>
        <v>0:00:00</v>
      </c>
      <c r="S81" s="8" t="e">
        <f>SUM(L81+M81)/D81</f>
        <v>#DIV/0!</v>
      </c>
      <c r="U81" s="19">
        <f>(D81*I81)</f>
        <v>0</v>
      </c>
      <c r="V81" s="1">
        <f>(D81*J81)</f>
        <v>0</v>
      </c>
    </row>
    <row r="82" spans="1:22" x14ac:dyDescent="0.2">
      <c r="A82" s="28"/>
      <c r="U82" s="19"/>
    </row>
    <row r="83" spans="1:22" ht="14.25" x14ac:dyDescent="0.2">
      <c r="A83" s="31" t="s">
        <v>16</v>
      </c>
      <c r="B83" s="4"/>
      <c r="C83" s="4"/>
      <c r="U83" s="19"/>
    </row>
    <row r="84" spans="1:22" x14ac:dyDescent="0.2">
      <c r="A84" s="29" t="str">
        <f>(data!A133)</f>
        <v>Thursday 12/24/2015</v>
      </c>
      <c r="B84" s="5"/>
      <c r="C84" s="7">
        <f>(data!C133)</f>
        <v>0</v>
      </c>
      <c r="D84" s="6">
        <f>SUM(C84-E84-F84)</f>
        <v>0</v>
      </c>
      <c r="E84" s="7">
        <f>(data!G133)</f>
        <v>0</v>
      </c>
      <c r="F84" s="6">
        <v>0</v>
      </c>
      <c r="G84" s="8" t="e">
        <f>SUM(D84/C84)</f>
        <v>#DIV/0!</v>
      </c>
      <c r="H84" s="8" t="e">
        <f>SUM(E84/C84)</f>
        <v>#DIV/0!</v>
      </c>
      <c r="I84" s="9" t="str">
        <f>(data!L133)</f>
        <v>0:00:00</v>
      </c>
      <c r="J84" s="9" t="str">
        <f>(data!N133)</f>
        <v>0:00:00</v>
      </c>
      <c r="K84" s="9">
        <f>(data!P133)</f>
        <v>0</v>
      </c>
      <c r="L84" s="6">
        <f>(data!R133)</f>
        <v>0</v>
      </c>
      <c r="M84" s="6">
        <f>(data!S133)</f>
        <v>0</v>
      </c>
      <c r="N84" s="6">
        <f>(data!T133)</f>
        <v>0</v>
      </c>
      <c r="O84" s="6">
        <f>(data!U133)</f>
        <v>0</v>
      </c>
      <c r="P84" s="6">
        <f>(data!V133)</f>
        <v>0</v>
      </c>
      <c r="Q84" s="6">
        <f>(data!W133)</f>
        <v>0</v>
      </c>
      <c r="R84" s="9" t="str">
        <f>(data!X133)</f>
        <v>0:00:00</v>
      </c>
      <c r="S84" s="8" t="e">
        <f>SUM(L84+M84)/D84</f>
        <v>#DIV/0!</v>
      </c>
      <c r="U84" s="19">
        <f>(D84*I84)</f>
        <v>0</v>
      </c>
      <c r="V84" s="1">
        <f>(D84*J84)</f>
        <v>0</v>
      </c>
    </row>
    <row r="85" spans="1:22" x14ac:dyDescent="0.2">
      <c r="A85" s="28"/>
      <c r="U85" s="19"/>
    </row>
    <row r="86" spans="1:22" ht="14.25" x14ac:dyDescent="0.2">
      <c r="A86" s="31" t="s">
        <v>18</v>
      </c>
      <c r="B86" s="5"/>
      <c r="C86" s="7"/>
      <c r="D86" s="6"/>
      <c r="E86" s="7"/>
      <c r="F86" s="6"/>
      <c r="G86" s="8"/>
      <c r="H86" s="8"/>
      <c r="I86" s="9"/>
      <c r="J86" s="9"/>
      <c r="K86" s="9"/>
      <c r="L86" s="6"/>
      <c r="M86" s="6"/>
      <c r="N86" s="6"/>
      <c r="O86" s="6"/>
      <c r="P86" s="6"/>
      <c r="Q86" s="6"/>
      <c r="R86" s="9"/>
      <c r="S86" s="8"/>
      <c r="U86" s="19"/>
    </row>
    <row r="87" spans="1:22" x14ac:dyDescent="0.2">
      <c r="A87" s="29" t="str">
        <f>(data!A138)</f>
        <v>Thursday 12/24/2015</v>
      </c>
      <c r="B87" s="5"/>
      <c r="C87" s="7">
        <f>(data!C138)</f>
        <v>0</v>
      </c>
      <c r="D87" s="6">
        <f>SUM(C87-E87-F87)</f>
        <v>0</v>
      </c>
      <c r="E87" s="7">
        <f>(data!G138)</f>
        <v>0</v>
      </c>
      <c r="F87" s="6">
        <v>0</v>
      </c>
      <c r="G87" s="8" t="e">
        <f>SUM(D87/C87)</f>
        <v>#DIV/0!</v>
      </c>
      <c r="H87" s="8" t="e">
        <f>SUM(E87/C87)</f>
        <v>#DIV/0!</v>
      </c>
      <c r="I87" s="9" t="str">
        <f>(data!L138)</f>
        <v>0:00:00</v>
      </c>
      <c r="J87" s="9" t="str">
        <f>(data!N138)</f>
        <v>0:00:00</v>
      </c>
      <c r="K87" s="9">
        <f>(data!P138)</f>
        <v>0</v>
      </c>
      <c r="L87" s="6">
        <f>(data!R138)</f>
        <v>0</v>
      </c>
      <c r="M87" s="6">
        <f>(data!S138)</f>
        <v>0</v>
      </c>
      <c r="N87" s="6">
        <f>(data!T138)</f>
        <v>0</v>
      </c>
      <c r="O87" s="6">
        <f>(data!U138)</f>
        <v>0</v>
      </c>
      <c r="P87" s="6">
        <f>(data!V138)</f>
        <v>0</v>
      </c>
      <c r="Q87" s="6">
        <f>(data!W138)</f>
        <v>0</v>
      </c>
      <c r="R87" s="9" t="str">
        <f>(data!X138)</f>
        <v>0:00:00</v>
      </c>
      <c r="S87" s="8" t="e">
        <f>SUM(L87+M87)/D87</f>
        <v>#DIV/0!</v>
      </c>
      <c r="U87" s="19">
        <f>(D87*I87)</f>
        <v>0</v>
      </c>
      <c r="V87" s="1">
        <f>(D87*J87)</f>
        <v>0</v>
      </c>
    </row>
    <row r="88" spans="1:22" x14ac:dyDescent="0.2">
      <c r="A88" s="28"/>
      <c r="U88" s="19"/>
    </row>
    <row r="89" spans="1:22" ht="14.25" x14ac:dyDescent="0.2">
      <c r="A89" s="31" t="s">
        <v>17</v>
      </c>
      <c r="B89" s="5"/>
      <c r="C89" s="7"/>
      <c r="D89" s="6"/>
      <c r="E89" s="7"/>
      <c r="F89" s="6"/>
      <c r="G89" s="8"/>
      <c r="H89" s="8"/>
      <c r="I89" s="9"/>
      <c r="J89" s="9"/>
      <c r="K89" s="9"/>
      <c r="L89" s="6"/>
      <c r="M89" s="6"/>
      <c r="N89" s="6"/>
      <c r="O89" s="6"/>
      <c r="P89" s="6"/>
      <c r="Q89" s="6"/>
      <c r="R89" s="9"/>
      <c r="S89" s="8"/>
      <c r="U89" s="19"/>
    </row>
    <row r="90" spans="1:22" x14ac:dyDescent="0.2">
      <c r="A90" s="24" t="str">
        <f>(data!A143)</f>
        <v>Thursday 12/24/2015</v>
      </c>
      <c r="B90" s="5"/>
      <c r="C90" s="7">
        <f>(data!C143)</f>
        <v>0</v>
      </c>
      <c r="D90" s="6">
        <f>SUM(C90-E90-F90)</f>
        <v>0</v>
      </c>
      <c r="E90" s="7">
        <f>(data!G143)</f>
        <v>0</v>
      </c>
      <c r="F90" s="6">
        <v>0</v>
      </c>
      <c r="G90" s="8" t="e">
        <f>SUM(D90/C90)</f>
        <v>#DIV/0!</v>
      </c>
      <c r="H90" s="8" t="e">
        <f>SUM(E90/C90)</f>
        <v>#DIV/0!</v>
      </c>
      <c r="I90" s="9" t="str">
        <f>(data!L143)</f>
        <v>0:00:00</v>
      </c>
      <c r="J90" s="9" t="str">
        <f>(data!N143)</f>
        <v>0:00:00</v>
      </c>
      <c r="K90" s="9">
        <f>(data!P143)</f>
        <v>0</v>
      </c>
      <c r="L90" s="6">
        <f>(data!R143)</f>
        <v>0</v>
      </c>
      <c r="M90" s="6">
        <f>(data!S143)</f>
        <v>0</v>
      </c>
      <c r="N90" s="6">
        <f>(data!T143)</f>
        <v>0</v>
      </c>
      <c r="O90" s="6">
        <f>(data!U143)</f>
        <v>0</v>
      </c>
      <c r="P90" s="6">
        <f>(data!V143)</f>
        <v>0</v>
      </c>
      <c r="Q90" s="6">
        <f>(data!W143)</f>
        <v>0</v>
      </c>
      <c r="R90" s="9" t="str">
        <f>(data!X143)</f>
        <v>0:00:00</v>
      </c>
      <c r="S90" s="8" t="e">
        <f>SUM(L90+M90)/D90</f>
        <v>#DIV/0!</v>
      </c>
      <c r="U90" s="19">
        <f>(D90*I90)</f>
        <v>0</v>
      </c>
      <c r="V90" s="1">
        <f>(D90*J90)</f>
        <v>0</v>
      </c>
    </row>
    <row r="91" spans="1:22" ht="13.5" thickBot="1" x14ac:dyDescent="0.25">
      <c r="U91" s="19"/>
    </row>
    <row r="92" spans="1:22" ht="13.5" thickTop="1" x14ac:dyDescent="0.2">
      <c r="A92" s="11"/>
      <c r="B92" s="11"/>
      <c r="C92" s="12">
        <f>SUM(C6:C91)</f>
        <v>0</v>
      </c>
      <c r="D92" s="12">
        <f>SUM(C92-E92-F92)</f>
        <v>0</v>
      </c>
      <c r="E92" s="12">
        <f>SUM(E6:E91)</f>
        <v>0</v>
      </c>
      <c r="F92" s="12">
        <f>SUM(F6:F91)</f>
        <v>0</v>
      </c>
      <c r="G92" s="13" t="e">
        <f>SUM(D92/C92)</f>
        <v>#DIV/0!</v>
      </c>
      <c r="H92" s="13" t="e">
        <f>SUM((E92+F92)/C92)</f>
        <v>#DIV/0!</v>
      </c>
      <c r="I92" s="14">
        <f>SUM(I90+I87+I84+I78+I75+I72+I69+I66+I63+I60+I57+I54++I51+I48+I45+I42+I39+I30+I36+I33+I27+I24+I21+I18+I15+I12+I9+I6+I81)/29</f>
        <v>0</v>
      </c>
      <c r="J92" s="14">
        <f>SUM(J90+J87+J84+J78+J75+J72+J69+J66+J63+J60+J57+J54++J51+J48+J45+J42+J39+J36+J33+J27+J24+J21+J18+J15+J30+J12+J9+J6+J81)/28</f>
        <v>0</v>
      </c>
      <c r="K92" s="14">
        <f>SUM(K90+K87+K84+K78+K75+K72+K69+K66+K63+K60+K57+K54++K51+K48+K45+K42+K39+K36+K33+K27+K24+K21+K18+K15+K12+K9+K6+K30+K81)/29</f>
        <v>0</v>
      </c>
      <c r="L92" s="12">
        <f t="shared" ref="L92:Q92" si="0">SUM(L6:L91)</f>
        <v>0</v>
      </c>
      <c r="M92" s="12">
        <f t="shared" si="0"/>
        <v>0</v>
      </c>
      <c r="N92" s="12">
        <f t="shared" si="0"/>
        <v>0</v>
      </c>
      <c r="O92" s="12">
        <f t="shared" si="0"/>
        <v>0</v>
      </c>
      <c r="P92" s="12">
        <f t="shared" si="0"/>
        <v>0</v>
      </c>
      <c r="Q92" s="12">
        <f t="shared" si="0"/>
        <v>0</v>
      </c>
      <c r="R92" s="14">
        <f>SUM(R90+R87+R84+R78+R75+R72+R69+R66+R63+R60+R57+R54+R51+R48+R45+R42+R39+R36+R33+R27+R24+R21+R18+R15+R12+R9+R6)/27</f>
        <v>0</v>
      </c>
      <c r="S92" s="13" t="e">
        <f>SUM(L92+M92)/D92</f>
        <v>#DIV/0!</v>
      </c>
      <c r="U92" s="19" t="e">
        <f>SUM(U6:U91)/D92</f>
        <v>#DIV/0!</v>
      </c>
      <c r="V92" s="19" t="e">
        <f>SUM(V6:V91)/D92</f>
        <v>#DIV/0!</v>
      </c>
    </row>
    <row r="93" spans="1:22" x14ac:dyDescent="0.2">
      <c r="I93" s="19"/>
      <c r="J93" s="34"/>
    </row>
  </sheetData>
  <pageMargins left="0.18124999999999999" right="0.31874999999999998" top="0.18124999999999999" bottom="0.36249999999999999" header="0.51180555555555596" footer="0.51180555555555596"/>
  <pageSetup scale="42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showGridLines="0" tabSelected="1" showOutlineSymbols="0" topLeftCell="A112" zoomScaleNormal="100" workbookViewId="0">
      <pane xSplit="1" topLeftCell="B1" activePane="topRight" state="frozen"/>
      <selection pane="topRight" activeCell="F135" sqref="F135"/>
    </sheetView>
  </sheetViews>
  <sheetFormatPr defaultRowHeight="12.75" x14ac:dyDescent="0.2"/>
  <cols>
    <col min="1" max="1" width="26.140625" style="1" bestFit="1" customWidth="1"/>
    <col min="2" max="2" width="9.85546875" style="1" customWidth="1"/>
    <col min="3" max="3" width="4" style="1" bestFit="1" customWidth="1"/>
    <col min="4" max="4" width="9.85546875" style="1" customWidth="1"/>
    <col min="5" max="5" width="4" style="1" customWidth="1"/>
    <col min="6" max="6" width="9.85546875" style="1" customWidth="1"/>
    <col min="7" max="7" width="3.5703125" style="1" bestFit="1" customWidth="1"/>
    <col min="8" max="8" width="7.5703125" style="1" bestFit="1" customWidth="1"/>
    <col min="9" max="9" width="9.85546875" style="1" customWidth="1"/>
    <col min="10" max="10" width="7.5703125" style="1" bestFit="1" customWidth="1"/>
    <col min="11" max="11" width="9.85546875" style="1" customWidth="1"/>
    <col min="12" max="12" width="10" style="1" bestFit="1" customWidth="1"/>
    <col min="13" max="13" width="9.85546875" style="1" customWidth="1"/>
    <col min="14" max="14" width="10" style="1" bestFit="1" customWidth="1"/>
    <col min="15" max="15" width="9.85546875" style="1" customWidth="1"/>
    <col min="16" max="16" width="10" style="1" bestFit="1" customWidth="1"/>
    <col min="17" max="17" width="9.85546875" style="1" customWidth="1"/>
    <col min="18" max="18" width="4.85546875" style="1" bestFit="1" customWidth="1"/>
    <col min="19" max="19" width="3.5703125" style="1" bestFit="1" customWidth="1"/>
    <col min="20" max="21" width="2.7109375" style="1" bestFit="1" customWidth="1"/>
    <col min="22" max="22" width="3.5703125" style="1" bestFit="1" customWidth="1"/>
    <col min="23" max="23" width="2.7109375" style="1" bestFit="1" customWidth="1"/>
    <col min="24" max="24" width="10" style="19" bestFit="1" customWidth="1"/>
    <col min="25" max="25" width="9.85546875" style="1" customWidth="1"/>
    <col min="26" max="26" width="7.5703125" style="1" bestFit="1" customWidth="1"/>
    <col min="27" max="28" width="9.140625" style="1"/>
    <col min="29" max="29" width="10.140625" style="1" bestFit="1" customWidth="1"/>
    <col min="30" max="16384" width="9.140625" style="1"/>
  </cols>
  <sheetData>
    <row r="1" spans="1:29" ht="15" x14ac:dyDescent="0.2">
      <c r="A1" s="10" t="s">
        <v>19</v>
      </c>
      <c r="B1" s="10"/>
      <c r="C1" s="10"/>
      <c r="D1" s="33"/>
      <c r="AB1" s="1" t="s">
        <v>47</v>
      </c>
      <c r="AC1" s="32">
        <v>42362</v>
      </c>
    </row>
    <row r="3" spans="1:29" x14ac:dyDescent="0.2">
      <c r="A3" s="23" t="str">
        <f>TEXT(AC1, "dddd MM/DD/YYYY")</f>
        <v>Thursday 12/24/2015</v>
      </c>
      <c r="B3" s="15"/>
      <c r="C3" s="16">
        <v>0</v>
      </c>
      <c r="D3" s="16"/>
      <c r="E3" s="17">
        <v>0</v>
      </c>
      <c r="F3" s="17"/>
      <c r="G3" s="17">
        <v>0</v>
      </c>
      <c r="H3" s="18" t="s">
        <v>15</v>
      </c>
      <c r="I3" s="18"/>
      <c r="J3" s="18" t="s">
        <v>13</v>
      </c>
      <c r="K3" s="18"/>
      <c r="L3" s="22" t="s">
        <v>14</v>
      </c>
      <c r="M3" s="22"/>
      <c r="N3" s="22" t="s">
        <v>14</v>
      </c>
      <c r="O3" s="22"/>
      <c r="P3" s="22">
        <v>0</v>
      </c>
      <c r="Q3" s="18"/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22" t="s">
        <v>14</v>
      </c>
      <c r="Y3" s="18"/>
      <c r="Z3" s="18" t="s">
        <v>15</v>
      </c>
      <c r="AA3" s="18"/>
    </row>
    <row r="6" spans="1:29" ht="14.25" x14ac:dyDescent="0.2">
      <c r="A6" s="10" t="s">
        <v>20</v>
      </c>
      <c r="B6" s="10"/>
      <c r="C6" s="10"/>
      <c r="D6" s="10"/>
    </row>
    <row r="8" spans="1:29" x14ac:dyDescent="0.2">
      <c r="A8" s="23" t="str">
        <f>TEXT(AC1, "dddd MM/DD/YYYY")</f>
        <v>Thursday 12/24/2015</v>
      </c>
      <c r="B8" s="15"/>
      <c r="C8" s="16">
        <v>0</v>
      </c>
      <c r="D8" s="16"/>
      <c r="E8" s="17">
        <v>0</v>
      </c>
      <c r="F8" s="17"/>
      <c r="G8" s="17">
        <v>0</v>
      </c>
      <c r="H8" s="18" t="s">
        <v>15</v>
      </c>
      <c r="I8" s="18"/>
      <c r="J8" s="18" t="s">
        <v>13</v>
      </c>
      <c r="K8" s="18"/>
      <c r="L8" s="22" t="s">
        <v>14</v>
      </c>
      <c r="M8" s="22"/>
      <c r="N8" s="22" t="s">
        <v>14</v>
      </c>
      <c r="O8" s="22"/>
      <c r="P8" s="22">
        <v>0</v>
      </c>
      <c r="Q8" s="18"/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22" t="s">
        <v>14</v>
      </c>
      <c r="Y8" s="18"/>
      <c r="Z8" s="18" t="s">
        <v>15</v>
      </c>
      <c r="AA8" s="18"/>
    </row>
    <row r="9" spans="1:29" x14ac:dyDescent="0.2">
      <c r="A9" s="15"/>
      <c r="B9" s="15"/>
      <c r="C9" s="16"/>
      <c r="D9" s="16"/>
      <c r="E9" s="17"/>
      <c r="F9" s="17"/>
      <c r="G9" s="17"/>
      <c r="H9" s="18"/>
      <c r="I9" s="18"/>
      <c r="J9" s="18"/>
      <c r="K9" s="18"/>
      <c r="L9" s="22"/>
      <c r="M9" s="22"/>
      <c r="N9" s="22"/>
      <c r="O9" s="22"/>
      <c r="P9" s="22"/>
      <c r="Q9" s="18"/>
      <c r="R9" s="17"/>
      <c r="S9" s="17"/>
      <c r="T9" s="17"/>
      <c r="U9" s="17"/>
      <c r="V9" s="17"/>
      <c r="W9" s="17"/>
      <c r="X9" s="22"/>
      <c r="Y9" s="18"/>
      <c r="Z9" s="18"/>
      <c r="AA9" s="18"/>
    </row>
    <row r="11" spans="1:29" ht="14.25" x14ac:dyDescent="0.2">
      <c r="A11" s="10" t="s">
        <v>21</v>
      </c>
      <c r="B11" s="10"/>
      <c r="C11" s="10"/>
      <c r="D11" s="10"/>
    </row>
    <row r="13" spans="1:29" x14ac:dyDescent="0.2">
      <c r="A13" s="23" t="str">
        <f>TEXT(AC1, "dddd MM/DD/YYYY")</f>
        <v>Thursday 12/24/2015</v>
      </c>
      <c r="B13" s="15"/>
      <c r="C13" s="16">
        <v>0</v>
      </c>
      <c r="D13" s="16"/>
      <c r="E13" s="17">
        <v>0</v>
      </c>
      <c r="F13" s="17"/>
      <c r="G13" s="17">
        <v>0</v>
      </c>
      <c r="H13" s="18" t="s">
        <v>15</v>
      </c>
      <c r="I13" s="18"/>
      <c r="J13" s="18" t="s">
        <v>13</v>
      </c>
      <c r="K13" s="18"/>
      <c r="L13" s="22" t="s">
        <v>14</v>
      </c>
      <c r="M13" s="22"/>
      <c r="N13" s="22" t="s">
        <v>14</v>
      </c>
      <c r="O13" s="22"/>
      <c r="P13" s="22">
        <v>0</v>
      </c>
      <c r="Q13" s="18"/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22" t="s">
        <v>14</v>
      </c>
      <c r="Y13" s="18"/>
      <c r="Z13" s="18" t="s">
        <v>15</v>
      </c>
      <c r="AA13" s="18"/>
    </row>
    <row r="14" spans="1:29" x14ac:dyDescent="0.2">
      <c r="E14" s="1" t="s">
        <v>40</v>
      </c>
    </row>
    <row r="16" spans="1:29" ht="14.25" x14ac:dyDescent="0.2">
      <c r="A16" s="10" t="s">
        <v>22</v>
      </c>
      <c r="B16" s="10"/>
      <c r="C16" s="10"/>
      <c r="D16" s="10"/>
    </row>
    <row r="18" spans="1:27" x14ac:dyDescent="0.2">
      <c r="A18" s="23" t="str">
        <f>TEXT(AC1, "dddd MM/DD/YYYY")</f>
        <v>Thursday 12/24/2015</v>
      </c>
      <c r="B18" s="15"/>
      <c r="C18" s="16">
        <v>0</v>
      </c>
      <c r="D18" s="16"/>
      <c r="E18" s="17">
        <v>0</v>
      </c>
      <c r="F18" s="17"/>
      <c r="G18" s="17">
        <v>0</v>
      </c>
      <c r="H18" s="18" t="s">
        <v>15</v>
      </c>
      <c r="I18" s="18"/>
      <c r="J18" s="18" t="s">
        <v>13</v>
      </c>
      <c r="K18" s="18"/>
      <c r="L18" s="22" t="s">
        <v>14</v>
      </c>
      <c r="M18" s="22"/>
      <c r="N18" s="22" t="s">
        <v>14</v>
      </c>
      <c r="O18" s="22"/>
      <c r="P18" s="22">
        <v>0</v>
      </c>
      <c r="Q18" s="18"/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22" t="s">
        <v>14</v>
      </c>
      <c r="Y18" s="18"/>
      <c r="Z18" s="18" t="s">
        <v>15</v>
      </c>
      <c r="AA18" s="18"/>
    </row>
    <row r="21" spans="1:27" ht="14.25" x14ac:dyDescent="0.2">
      <c r="A21" s="10" t="s">
        <v>41</v>
      </c>
      <c r="B21" s="10"/>
      <c r="C21" s="10"/>
      <c r="D21" s="10"/>
    </row>
    <row r="23" spans="1:27" x14ac:dyDescent="0.2">
      <c r="A23" s="23" t="str">
        <f>TEXT(AC1, "dddd MM/DD/YYYY")</f>
        <v>Thursday 12/24/2015</v>
      </c>
      <c r="B23" s="15"/>
      <c r="C23" s="16">
        <v>0</v>
      </c>
      <c r="D23" s="16"/>
      <c r="E23" s="17">
        <v>0</v>
      </c>
      <c r="F23" s="17"/>
      <c r="G23" s="17">
        <v>0</v>
      </c>
      <c r="H23" s="18" t="s">
        <v>15</v>
      </c>
      <c r="I23" s="18"/>
      <c r="J23" s="18" t="s">
        <v>13</v>
      </c>
      <c r="K23" s="18"/>
      <c r="L23" s="22" t="s">
        <v>14</v>
      </c>
      <c r="M23" s="22"/>
      <c r="N23" s="22" t="s">
        <v>14</v>
      </c>
      <c r="O23" s="22"/>
      <c r="P23" s="22">
        <v>0</v>
      </c>
      <c r="Q23" s="18"/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22" t="s">
        <v>14</v>
      </c>
      <c r="Y23" s="18"/>
      <c r="Z23" s="18" t="s">
        <v>15</v>
      </c>
      <c r="AA23" s="18"/>
    </row>
    <row r="26" spans="1:27" ht="14.25" x14ac:dyDescent="0.2">
      <c r="A26" s="10" t="s">
        <v>42</v>
      </c>
      <c r="B26" s="10"/>
      <c r="C26" s="10"/>
      <c r="D26" s="10"/>
    </row>
    <row r="28" spans="1:27" x14ac:dyDescent="0.2">
      <c r="A28" s="23" t="str">
        <f>TEXT(AC1, "dddd MM/DD/YYYY")</f>
        <v>Thursday 12/24/2015</v>
      </c>
      <c r="B28" s="15"/>
      <c r="C28" s="16">
        <v>0</v>
      </c>
      <c r="D28" s="16"/>
      <c r="E28" s="17">
        <v>0</v>
      </c>
      <c r="F28" s="17"/>
      <c r="G28" s="17">
        <v>0</v>
      </c>
      <c r="H28" s="18" t="s">
        <v>15</v>
      </c>
      <c r="I28" s="18"/>
      <c r="J28" s="18" t="s">
        <v>13</v>
      </c>
      <c r="K28" s="18"/>
      <c r="L28" s="22" t="s">
        <v>14</v>
      </c>
      <c r="M28" s="22"/>
      <c r="N28" s="22" t="s">
        <v>14</v>
      </c>
      <c r="O28" s="22"/>
      <c r="P28" s="22">
        <v>0</v>
      </c>
      <c r="Q28" s="18"/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22" t="s">
        <v>14</v>
      </c>
      <c r="Y28" s="18"/>
      <c r="Z28" s="18" t="s">
        <v>15</v>
      </c>
      <c r="AA28" s="18"/>
    </row>
    <row r="31" spans="1:27" ht="14.25" x14ac:dyDescent="0.2">
      <c r="A31" s="10" t="s">
        <v>23</v>
      </c>
      <c r="B31" s="10"/>
      <c r="C31" s="10"/>
      <c r="D31" s="10"/>
    </row>
    <row r="33" spans="1:27" x14ac:dyDescent="0.2">
      <c r="A33" s="23" t="str">
        <f>TEXT(AC1, "dddd MM/DD/YYYY")</f>
        <v>Thursday 12/24/2015</v>
      </c>
      <c r="B33" s="15"/>
      <c r="C33" s="16">
        <v>0</v>
      </c>
      <c r="D33" s="16"/>
      <c r="E33" s="17">
        <v>0</v>
      </c>
      <c r="F33" s="17"/>
      <c r="G33" s="17">
        <v>0</v>
      </c>
      <c r="H33" s="18" t="s">
        <v>15</v>
      </c>
      <c r="I33" s="18"/>
      <c r="J33" s="18" t="s">
        <v>13</v>
      </c>
      <c r="K33" s="18"/>
      <c r="L33" s="22" t="s">
        <v>14</v>
      </c>
      <c r="M33" s="22"/>
      <c r="N33" s="22" t="s">
        <v>14</v>
      </c>
      <c r="O33" s="22"/>
      <c r="P33" s="22">
        <v>0</v>
      </c>
      <c r="Q33" s="18"/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22" t="s">
        <v>14</v>
      </c>
      <c r="Y33" s="18"/>
      <c r="Z33" s="18" t="s">
        <v>15</v>
      </c>
      <c r="AA33" s="18"/>
    </row>
    <row r="36" spans="1:27" ht="14.25" x14ac:dyDescent="0.2">
      <c r="A36" s="10" t="s">
        <v>45</v>
      </c>
      <c r="B36" s="10"/>
      <c r="C36" s="10"/>
      <c r="D36" s="10"/>
    </row>
    <row r="38" spans="1:27" x14ac:dyDescent="0.2">
      <c r="A38" s="23" t="str">
        <f>TEXT(AC1, "dddd MM/DD/YYYY")</f>
        <v>Thursday 12/24/2015</v>
      </c>
      <c r="B38" s="15"/>
      <c r="C38" s="16">
        <v>0</v>
      </c>
      <c r="D38" s="16"/>
      <c r="E38" s="17">
        <v>0</v>
      </c>
      <c r="F38" s="17"/>
      <c r="G38" s="17">
        <v>0</v>
      </c>
      <c r="H38" s="18" t="s">
        <v>15</v>
      </c>
      <c r="I38" s="18"/>
      <c r="J38" s="18" t="s">
        <v>13</v>
      </c>
      <c r="K38" s="18"/>
      <c r="L38" s="22" t="s">
        <v>14</v>
      </c>
      <c r="M38" s="22"/>
      <c r="N38" s="22" t="s">
        <v>14</v>
      </c>
      <c r="O38" s="22"/>
      <c r="P38" s="22">
        <v>0</v>
      </c>
      <c r="Q38" s="18"/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22" t="s">
        <v>14</v>
      </c>
      <c r="Y38" s="18"/>
      <c r="Z38" s="18" t="s">
        <v>15</v>
      </c>
      <c r="AA38" s="18"/>
    </row>
    <row r="41" spans="1:27" ht="14.25" x14ac:dyDescent="0.2">
      <c r="A41" s="10" t="s">
        <v>49</v>
      </c>
      <c r="B41" s="10"/>
      <c r="C41" s="10"/>
      <c r="D41" s="10"/>
    </row>
    <row r="43" spans="1:27" x14ac:dyDescent="0.2">
      <c r="A43" s="23" t="str">
        <f>TEXT(AC1, "dddd MM/DD/YYYY")</f>
        <v>Thursday 12/24/2015</v>
      </c>
      <c r="B43" s="15"/>
      <c r="C43" s="16">
        <v>0</v>
      </c>
      <c r="D43" s="16"/>
      <c r="E43" s="17">
        <v>0</v>
      </c>
      <c r="F43" s="17"/>
      <c r="G43" s="17">
        <v>0</v>
      </c>
      <c r="H43" s="18" t="s">
        <v>15</v>
      </c>
      <c r="I43" s="18"/>
      <c r="J43" s="18" t="s">
        <v>13</v>
      </c>
      <c r="K43" s="18"/>
      <c r="L43" s="22" t="s">
        <v>14</v>
      </c>
      <c r="M43" s="22"/>
      <c r="N43" s="22" t="s">
        <v>14</v>
      </c>
      <c r="O43" s="22"/>
      <c r="P43" s="22">
        <v>0</v>
      </c>
      <c r="Q43" s="18"/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22" t="s">
        <v>14</v>
      </c>
      <c r="Y43" s="18"/>
      <c r="Z43" s="18" t="s">
        <v>15</v>
      </c>
      <c r="AA43" s="18"/>
    </row>
    <row r="46" spans="1:27" ht="14.25" x14ac:dyDescent="0.2">
      <c r="A46" s="10" t="s">
        <v>43</v>
      </c>
      <c r="B46" s="10"/>
      <c r="C46" s="10"/>
      <c r="D46" s="10"/>
    </row>
    <row r="48" spans="1:27" x14ac:dyDescent="0.2">
      <c r="A48" s="23" t="str">
        <f>TEXT(AC1, "dddd MM/DD/YYYY")</f>
        <v>Thursday 12/24/2015</v>
      </c>
      <c r="B48" s="15"/>
      <c r="C48" s="16">
        <v>0</v>
      </c>
      <c r="D48" s="16"/>
      <c r="E48" s="17">
        <v>0</v>
      </c>
      <c r="F48" s="17"/>
      <c r="G48" s="17">
        <v>0</v>
      </c>
      <c r="H48" s="18" t="s">
        <v>15</v>
      </c>
      <c r="I48" s="18"/>
      <c r="J48" s="18" t="s">
        <v>13</v>
      </c>
      <c r="K48" s="18"/>
      <c r="L48" s="22" t="s">
        <v>14</v>
      </c>
      <c r="M48" s="22"/>
      <c r="N48" s="22" t="s">
        <v>14</v>
      </c>
      <c r="O48" s="22"/>
      <c r="P48" s="22">
        <v>0</v>
      </c>
      <c r="Q48" s="18"/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22" t="s">
        <v>14</v>
      </c>
      <c r="Y48" s="18"/>
      <c r="Z48" s="18" t="s">
        <v>15</v>
      </c>
      <c r="AA48" s="18"/>
    </row>
    <row r="51" spans="1:27" ht="14.25" x14ac:dyDescent="0.2">
      <c r="A51" s="10" t="s">
        <v>24</v>
      </c>
      <c r="B51" s="10"/>
      <c r="C51" s="10"/>
      <c r="D51" s="10"/>
    </row>
    <row r="53" spans="1:27" x14ac:dyDescent="0.2">
      <c r="A53" s="23" t="str">
        <f>TEXT(AC1, "dddd MM/DD/YYYY")</f>
        <v>Thursday 12/24/2015</v>
      </c>
      <c r="B53" s="15"/>
      <c r="C53" s="16">
        <v>0</v>
      </c>
      <c r="D53" s="16"/>
      <c r="E53" s="17">
        <v>0</v>
      </c>
      <c r="F53" s="17"/>
      <c r="G53" s="17">
        <v>0</v>
      </c>
      <c r="H53" s="18" t="s">
        <v>15</v>
      </c>
      <c r="I53" s="18"/>
      <c r="J53" s="18" t="s">
        <v>13</v>
      </c>
      <c r="K53" s="18"/>
      <c r="L53" s="22" t="s">
        <v>14</v>
      </c>
      <c r="M53" s="22"/>
      <c r="N53" s="22" t="s">
        <v>14</v>
      </c>
      <c r="O53" s="22"/>
      <c r="P53" s="22">
        <v>0</v>
      </c>
      <c r="Q53" s="18"/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22" t="s">
        <v>14</v>
      </c>
      <c r="Y53" s="18"/>
      <c r="Z53" s="18" t="s">
        <v>15</v>
      </c>
      <c r="AA53" s="18"/>
    </row>
    <row r="56" spans="1:27" ht="14.25" x14ac:dyDescent="0.2">
      <c r="A56" s="10" t="s">
        <v>36</v>
      </c>
      <c r="B56" s="10"/>
      <c r="C56" s="10"/>
      <c r="D56" s="10"/>
    </row>
    <row r="58" spans="1:27" x14ac:dyDescent="0.2">
      <c r="A58" s="23" t="str">
        <f>TEXT(AC1, "dddd MM/DD/YYYY")</f>
        <v>Thursday 12/24/2015</v>
      </c>
      <c r="B58" s="15"/>
      <c r="C58" s="16">
        <v>0</v>
      </c>
      <c r="D58" s="16"/>
      <c r="E58" s="17">
        <v>0</v>
      </c>
      <c r="F58" s="17"/>
      <c r="G58" s="17">
        <v>0</v>
      </c>
      <c r="H58" s="18" t="s">
        <v>15</v>
      </c>
      <c r="I58" s="18"/>
      <c r="J58" s="18" t="s">
        <v>13</v>
      </c>
      <c r="K58" s="18"/>
      <c r="L58" s="22" t="s">
        <v>14</v>
      </c>
      <c r="M58" s="22"/>
      <c r="N58" s="22" t="s">
        <v>14</v>
      </c>
      <c r="O58" s="22"/>
      <c r="P58" s="22">
        <v>0</v>
      </c>
      <c r="Q58" s="18"/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22" t="s">
        <v>14</v>
      </c>
      <c r="Y58" s="18"/>
      <c r="Z58" s="18" t="s">
        <v>15</v>
      </c>
      <c r="AA58" s="18"/>
    </row>
    <row r="61" spans="1:27" ht="14.25" x14ac:dyDescent="0.2">
      <c r="A61" s="10" t="s">
        <v>25</v>
      </c>
      <c r="B61" s="10"/>
      <c r="C61" s="10"/>
      <c r="D61" s="10"/>
    </row>
    <row r="63" spans="1:27" x14ac:dyDescent="0.2">
      <c r="A63" s="23" t="str">
        <f>TEXT(AC1, "dddd MM/DD/YYYY")</f>
        <v>Thursday 12/24/2015</v>
      </c>
      <c r="B63" s="15"/>
      <c r="C63" s="16">
        <v>0</v>
      </c>
      <c r="D63" s="16"/>
      <c r="E63" s="17">
        <v>0</v>
      </c>
      <c r="F63" s="17"/>
      <c r="G63" s="17">
        <v>0</v>
      </c>
      <c r="H63" s="18" t="s">
        <v>15</v>
      </c>
      <c r="I63" s="18"/>
      <c r="J63" s="18" t="s">
        <v>13</v>
      </c>
      <c r="K63" s="18"/>
      <c r="L63" s="22" t="s">
        <v>14</v>
      </c>
      <c r="M63" s="22"/>
      <c r="N63" s="22" t="s">
        <v>14</v>
      </c>
      <c r="O63" s="22"/>
      <c r="P63" s="22">
        <v>0</v>
      </c>
      <c r="Q63" s="18"/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22" t="s">
        <v>14</v>
      </c>
      <c r="Y63" s="18"/>
      <c r="Z63" s="18" t="s">
        <v>15</v>
      </c>
      <c r="AA63" s="18"/>
    </row>
    <row r="66" spans="1:27" ht="14.25" x14ac:dyDescent="0.2">
      <c r="A66" s="10" t="s">
        <v>48</v>
      </c>
      <c r="B66" s="10"/>
      <c r="C66" s="10"/>
      <c r="D66" s="10"/>
    </row>
    <row r="67" spans="1:27" x14ac:dyDescent="0.2">
      <c r="A67" s="15"/>
      <c r="B67" s="15"/>
      <c r="C67" s="16"/>
      <c r="D67" s="16"/>
      <c r="E67" s="17"/>
      <c r="F67" s="17"/>
      <c r="G67" s="17"/>
      <c r="H67" s="18"/>
      <c r="I67" s="18"/>
      <c r="J67" s="18"/>
      <c r="K67" s="18"/>
      <c r="L67" s="22"/>
      <c r="M67" s="22"/>
      <c r="N67" s="22"/>
      <c r="O67" s="22"/>
      <c r="P67" s="22"/>
      <c r="Q67" s="18"/>
      <c r="R67" s="17"/>
      <c r="S67" s="17"/>
      <c r="T67" s="17"/>
      <c r="U67" s="17"/>
      <c r="V67" s="17"/>
      <c r="W67" s="17"/>
      <c r="X67" s="22"/>
      <c r="Y67" s="18"/>
      <c r="Z67" s="18"/>
      <c r="AA67" s="18"/>
    </row>
    <row r="68" spans="1:27" x14ac:dyDescent="0.2">
      <c r="A68" s="23" t="str">
        <f>TEXT(AC1, "dddd MM/DD/YYYY")</f>
        <v>Thursday 12/24/2015</v>
      </c>
      <c r="B68" s="15"/>
      <c r="C68" s="16">
        <v>0</v>
      </c>
      <c r="D68" s="16"/>
      <c r="E68" s="17">
        <v>0</v>
      </c>
      <c r="F68" s="17"/>
      <c r="G68" s="17">
        <v>0</v>
      </c>
      <c r="H68" s="18" t="s">
        <v>15</v>
      </c>
      <c r="I68" s="18"/>
      <c r="J68" s="18" t="s">
        <v>13</v>
      </c>
      <c r="K68" s="18"/>
      <c r="L68" s="22" t="s">
        <v>14</v>
      </c>
      <c r="M68" s="22"/>
      <c r="N68" s="22" t="s">
        <v>14</v>
      </c>
      <c r="O68" s="22"/>
      <c r="P68" s="22">
        <v>0</v>
      </c>
      <c r="Q68" s="18"/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22" t="s">
        <v>14</v>
      </c>
      <c r="Y68" s="18"/>
      <c r="Z68" s="18" t="s">
        <v>15</v>
      </c>
      <c r="AA68" s="18"/>
    </row>
    <row r="71" spans="1:27" ht="14.25" x14ac:dyDescent="0.2">
      <c r="A71" s="10" t="s">
        <v>26</v>
      </c>
      <c r="B71" s="10"/>
      <c r="C71" s="10"/>
      <c r="D71" s="10"/>
    </row>
    <row r="72" spans="1:27" x14ac:dyDescent="0.2">
      <c r="A72" s="15"/>
      <c r="B72" s="15"/>
      <c r="C72" s="16"/>
      <c r="D72" s="16"/>
      <c r="E72" s="17"/>
      <c r="F72" s="17"/>
      <c r="G72" s="17"/>
      <c r="H72" s="18"/>
      <c r="I72" s="18"/>
      <c r="J72" s="18"/>
      <c r="K72" s="18"/>
      <c r="L72" s="22"/>
      <c r="M72" s="22"/>
      <c r="N72" s="22"/>
      <c r="O72" s="22"/>
      <c r="P72" s="22"/>
      <c r="Q72" s="18"/>
      <c r="R72" s="17"/>
      <c r="S72" s="17"/>
      <c r="T72" s="17"/>
      <c r="U72" s="17"/>
      <c r="V72" s="17"/>
      <c r="W72" s="17"/>
      <c r="X72" s="22"/>
      <c r="Y72" s="18"/>
      <c r="Z72" s="18"/>
      <c r="AA72" s="18"/>
    </row>
    <row r="73" spans="1:27" x14ac:dyDescent="0.2">
      <c r="A73" s="23" t="str">
        <f>TEXT(AC1, "dddd MM/DD/YYYY")</f>
        <v>Thursday 12/24/2015</v>
      </c>
      <c r="B73" s="15"/>
      <c r="C73" s="16">
        <v>0</v>
      </c>
      <c r="D73" s="16"/>
      <c r="E73" s="17">
        <v>0</v>
      </c>
      <c r="F73" s="17"/>
      <c r="G73" s="17">
        <v>0</v>
      </c>
      <c r="H73" s="18" t="s">
        <v>15</v>
      </c>
      <c r="I73" s="18"/>
      <c r="J73" s="18" t="s">
        <v>13</v>
      </c>
      <c r="K73" s="18"/>
      <c r="L73" s="22" t="s">
        <v>14</v>
      </c>
      <c r="M73" s="22"/>
      <c r="N73" s="22" t="s">
        <v>14</v>
      </c>
      <c r="O73" s="22"/>
      <c r="P73" s="22">
        <v>0</v>
      </c>
      <c r="Q73" s="18"/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22" t="s">
        <v>14</v>
      </c>
      <c r="Y73" s="18"/>
      <c r="Z73" s="18" t="s">
        <v>15</v>
      </c>
      <c r="AA73" s="18"/>
    </row>
    <row r="76" spans="1:27" ht="14.25" x14ac:dyDescent="0.2">
      <c r="A76" s="10" t="s">
        <v>27</v>
      </c>
      <c r="B76" s="10"/>
      <c r="C76" s="10"/>
      <c r="D76" s="10"/>
    </row>
    <row r="78" spans="1:27" x14ac:dyDescent="0.2">
      <c r="A78" s="23" t="str">
        <f>TEXT(AC1, "dddd MM/DD/YYYY")</f>
        <v>Thursday 12/24/2015</v>
      </c>
      <c r="B78" s="15"/>
      <c r="C78" s="16">
        <v>0</v>
      </c>
      <c r="D78" s="16"/>
      <c r="E78" s="17">
        <v>0</v>
      </c>
      <c r="F78" s="17"/>
      <c r="G78" s="17">
        <v>0</v>
      </c>
      <c r="H78" s="18" t="s">
        <v>15</v>
      </c>
      <c r="I78" s="18"/>
      <c r="J78" s="18" t="s">
        <v>13</v>
      </c>
      <c r="K78" s="18"/>
      <c r="L78" s="22" t="s">
        <v>14</v>
      </c>
      <c r="M78" s="22"/>
      <c r="N78" s="22" t="s">
        <v>14</v>
      </c>
      <c r="O78" s="22"/>
      <c r="P78" s="22">
        <v>0</v>
      </c>
      <c r="Q78" s="18"/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22" t="s">
        <v>14</v>
      </c>
      <c r="Y78" s="18"/>
      <c r="Z78" s="18" t="s">
        <v>15</v>
      </c>
      <c r="AA78" s="18"/>
    </row>
    <row r="79" spans="1:27" x14ac:dyDescent="0.2">
      <c r="G79" s="1" t="s">
        <v>40</v>
      </c>
    </row>
    <row r="81" spans="1:27" ht="14.25" x14ac:dyDescent="0.2">
      <c r="A81" s="10" t="s">
        <v>28</v>
      </c>
      <c r="B81" s="10"/>
      <c r="C81" s="10"/>
      <c r="D81" s="10"/>
    </row>
    <row r="82" spans="1:27" ht="14.25" x14ac:dyDescent="0.2">
      <c r="A82" s="10"/>
      <c r="B82" s="10"/>
      <c r="C82" s="10"/>
      <c r="D82" s="10"/>
    </row>
    <row r="83" spans="1:27" x14ac:dyDescent="0.2">
      <c r="A83" s="23" t="str">
        <f>TEXT(AC1, "dddd MM/DD/YYYY")</f>
        <v>Thursday 12/24/2015</v>
      </c>
      <c r="B83" s="15"/>
      <c r="C83" s="16">
        <v>0</v>
      </c>
      <c r="D83" s="16"/>
      <c r="E83" s="17">
        <v>0</v>
      </c>
      <c r="F83" s="17"/>
      <c r="G83" s="17">
        <v>0</v>
      </c>
      <c r="H83" s="18" t="s">
        <v>15</v>
      </c>
      <c r="I83" s="18"/>
      <c r="J83" s="18" t="s">
        <v>13</v>
      </c>
      <c r="K83" s="18"/>
      <c r="L83" s="22" t="s">
        <v>14</v>
      </c>
      <c r="M83" s="22"/>
      <c r="N83" s="22" t="s">
        <v>14</v>
      </c>
      <c r="O83" s="22"/>
      <c r="P83" s="22">
        <v>0</v>
      </c>
      <c r="Q83" s="18"/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22" t="s">
        <v>14</v>
      </c>
      <c r="Y83" s="18"/>
      <c r="Z83" s="18" t="s">
        <v>15</v>
      </c>
      <c r="AA83" s="18"/>
    </row>
    <row r="84" spans="1:27" x14ac:dyDescent="0.2">
      <c r="A84" s="15"/>
      <c r="B84" s="15"/>
      <c r="C84" s="16"/>
      <c r="D84" s="16"/>
      <c r="E84" s="17"/>
      <c r="F84" s="17"/>
      <c r="G84" s="17"/>
      <c r="H84" s="18"/>
      <c r="I84" s="18"/>
      <c r="J84" s="18"/>
      <c r="K84" s="18"/>
      <c r="L84" s="22"/>
      <c r="M84" s="22"/>
      <c r="N84" s="22"/>
      <c r="O84" s="22"/>
      <c r="P84" s="22"/>
      <c r="Q84" s="18"/>
      <c r="R84" s="17"/>
      <c r="S84" s="17"/>
      <c r="T84" s="17"/>
      <c r="U84" s="17"/>
      <c r="V84" s="17"/>
      <c r="W84" s="17"/>
      <c r="X84" s="22"/>
      <c r="Y84" s="18"/>
      <c r="Z84" s="18"/>
      <c r="AA84" s="18"/>
    </row>
    <row r="86" spans="1:27" ht="14.25" x14ac:dyDescent="0.2">
      <c r="A86" s="10" t="s">
        <v>29</v>
      </c>
      <c r="B86" s="10"/>
      <c r="C86" s="10"/>
      <c r="D86" s="10"/>
    </row>
    <row r="88" spans="1:27" x14ac:dyDescent="0.2">
      <c r="A88" s="23" t="str">
        <f>TEXT(AC1, "dddd MM/DD/YYYY")</f>
        <v>Thursday 12/24/2015</v>
      </c>
      <c r="B88" s="15"/>
      <c r="C88" s="16">
        <v>0</v>
      </c>
      <c r="D88" s="16"/>
      <c r="E88" s="17">
        <v>0</v>
      </c>
      <c r="F88" s="17"/>
      <c r="G88" s="17">
        <v>0</v>
      </c>
      <c r="H88" s="18" t="s">
        <v>15</v>
      </c>
      <c r="I88" s="18"/>
      <c r="J88" s="18" t="s">
        <v>13</v>
      </c>
      <c r="K88" s="18"/>
      <c r="L88" s="22" t="s">
        <v>14</v>
      </c>
      <c r="M88" s="22"/>
      <c r="N88" s="22" t="s">
        <v>14</v>
      </c>
      <c r="O88" s="22"/>
      <c r="P88" s="22">
        <v>0</v>
      </c>
      <c r="Q88" s="18"/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22" t="s">
        <v>14</v>
      </c>
      <c r="Y88" s="18"/>
      <c r="Z88" s="18" t="s">
        <v>15</v>
      </c>
      <c r="AA88" s="18"/>
    </row>
    <row r="91" spans="1:27" ht="14.25" x14ac:dyDescent="0.2">
      <c r="A91" s="10" t="s">
        <v>44</v>
      </c>
      <c r="B91" s="10"/>
      <c r="C91" s="10"/>
      <c r="D91" s="10"/>
    </row>
    <row r="93" spans="1:27" x14ac:dyDescent="0.2">
      <c r="A93" s="23" t="str">
        <f>TEXT(AC1, "dddd MM/DD/YYYY")</f>
        <v>Thursday 12/24/2015</v>
      </c>
      <c r="B93" s="15"/>
      <c r="C93" s="16">
        <v>0</v>
      </c>
      <c r="D93" s="16"/>
      <c r="E93" s="17">
        <v>0</v>
      </c>
      <c r="F93" s="17"/>
      <c r="G93" s="17">
        <v>0</v>
      </c>
      <c r="H93" s="18" t="s">
        <v>15</v>
      </c>
      <c r="I93" s="18"/>
      <c r="J93" s="18" t="s">
        <v>13</v>
      </c>
      <c r="K93" s="18"/>
      <c r="L93" s="22" t="s">
        <v>14</v>
      </c>
      <c r="M93" s="22"/>
      <c r="N93" s="22" t="s">
        <v>14</v>
      </c>
      <c r="O93" s="22"/>
      <c r="P93" s="22">
        <v>0</v>
      </c>
      <c r="Q93" s="18"/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22" t="s">
        <v>14</v>
      </c>
      <c r="Y93" s="18"/>
      <c r="Z93" s="18" t="s">
        <v>15</v>
      </c>
      <c r="AA93" s="18"/>
    </row>
    <row r="94" spans="1:27" x14ac:dyDescent="0.2">
      <c r="A94" s="23"/>
      <c r="B94" s="15"/>
      <c r="C94" s="16"/>
      <c r="D94" s="16"/>
      <c r="E94" s="17"/>
      <c r="F94" s="17"/>
      <c r="G94" s="17"/>
      <c r="H94" s="18"/>
      <c r="I94" s="18"/>
      <c r="J94" s="18"/>
      <c r="K94" s="18"/>
      <c r="L94" s="22"/>
      <c r="M94" s="22"/>
      <c r="N94" s="22"/>
      <c r="O94" s="22"/>
      <c r="P94" s="22"/>
      <c r="Q94" s="18"/>
      <c r="R94" s="17"/>
      <c r="S94" s="17"/>
      <c r="T94" s="17"/>
      <c r="U94" s="17"/>
      <c r="V94" s="17"/>
      <c r="W94" s="17"/>
      <c r="X94" s="22"/>
      <c r="Y94" s="18"/>
      <c r="Z94" s="18"/>
      <c r="AA94" s="18"/>
    </row>
    <row r="96" spans="1:27" ht="14.25" x14ac:dyDescent="0.2">
      <c r="A96" s="10" t="s">
        <v>46</v>
      </c>
      <c r="B96" s="10"/>
      <c r="C96" s="10"/>
      <c r="D96" s="10"/>
    </row>
    <row r="98" spans="1:27" x14ac:dyDescent="0.2">
      <c r="A98" s="23" t="str">
        <f>TEXT(AC1, "dddd MM/DD/YYYY")</f>
        <v>Thursday 12/24/2015</v>
      </c>
      <c r="B98" s="15"/>
      <c r="C98" s="16">
        <v>0</v>
      </c>
      <c r="D98" s="16"/>
      <c r="E98" s="17">
        <v>0</v>
      </c>
      <c r="F98" s="17"/>
      <c r="G98" s="17">
        <v>0</v>
      </c>
      <c r="H98" s="18" t="s">
        <v>15</v>
      </c>
      <c r="I98" s="18"/>
      <c r="J98" s="18" t="s">
        <v>13</v>
      </c>
      <c r="K98" s="18"/>
      <c r="L98" s="22" t="s">
        <v>14</v>
      </c>
      <c r="M98" s="22"/>
      <c r="N98" s="22" t="s">
        <v>14</v>
      </c>
      <c r="O98" s="22"/>
      <c r="P98" s="22">
        <v>0</v>
      </c>
      <c r="Q98" s="18"/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22" t="s">
        <v>14</v>
      </c>
      <c r="Y98" s="18"/>
      <c r="Z98" s="18" t="s">
        <v>15</v>
      </c>
      <c r="AA98" s="18"/>
    </row>
    <row r="99" spans="1:27" x14ac:dyDescent="0.2">
      <c r="X99" s="22"/>
    </row>
    <row r="101" spans="1:27" ht="14.25" x14ac:dyDescent="0.2">
      <c r="A101" s="10" t="s">
        <v>30</v>
      </c>
      <c r="B101" s="10"/>
      <c r="C101" s="10"/>
      <c r="D101" s="10"/>
      <c r="L101" s="19"/>
      <c r="M101" s="19"/>
      <c r="N101" s="19"/>
      <c r="O101" s="19"/>
      <c r="P101" s="19"/>
    </row>
    <row r="102" spans="1:27" x14ac:dyDescent="0.2">
      <c r="L102" s="19"/>
      <c r="M102" s="19"/>
      <c r="N102" s="19"/>
      <c r="O102" s="19"/>
      <c r="P102" s="19"/>
    </row>
    <row r="103" spans="1:27" x14ac:dyDescent="0.2">
      <c r="A103" s="23" t="str">
        <f>TEXT(AC1, "dddd MM/DD/YYYY")</f>
        <v>Thursday 12/24/2015</v>
      </c>
      <c r="B103" s="15"/>
      <c r="C103" s="16">
        <v>0</v>
      </c>
      <c r="D103" s="16"/>
      <c r="E103" s="17">
        <v>0</v>
      </c>
      <c r="F103" s="17"/>
      <c r="G103" s="17">
        <v>0</v>
      </c>
      <c r="H103" s="18" t="s">
        <v>15</v>
      </c>
      <c r="I103" s="18"/>
      <c r="J103" s="18" t="s">
        <v>13</v>
      </c>
      <c r="K103" s="18"/>
      <c r="L103" s="22" t="s">
        <v>14</v>
      </c>
      <c r="M103" s="22"/>
      <c r="N103" s="22" t="s">
        <v>14</v>
      </c>
      <c r="O103" s="22"/>
      <c r="P103" s="22">
        <v>0</v>
      </c>
      <c r="Q103" s="18"/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22" t="s">
        <v>14</v>
      </c>
      <c r="Y103" s="18"/>
      <c r="Z103" s="18" t="s">
        <v>15</v>
      </c>
      <c r="AA103" s="18"/>
    </row>
    <row r="104" spans="1:27" x14ac:dyDescent="0.2">
      <c r="A104" s="15"/>
      <c r="B104" s="15"/>
      <c r="C104" s="16"/>
      <c r="D104" s="16"/>
      <c r="E104" s="17"/>
      <c r="F104" s="17"/>
      <c r="G104" s="17"/>
      <c r="H104" s="18"/>
      <c r="I104" s="18"/>
      <c r="J104" s="18"/>
      <c r="K104" s="18"/>
      <c r="L104" s="22"/>
      <c r="M104" s="22"/>
      <c r="N104" s="22"/>
      <c r="O104" s="22"/>
      <c r="P104" s="22"/>
      <c r="Q104" s="18"/>
      <c r="R104" s="17"/>
      <c r="S104" s="17"/>
      <c r="T104" s="17"/>
      <c r="U104" s="17"/>
      <c r="V104" s="17"/>
      <c r="W104" s="17"/>
      <c r="X104" s="22"/>
      <c r="Y104" s="18"/>
      <c r="Z104" s="18"/>
      <c r="AA104" s="18"/>
    </row>
    <row r="105" spans="1:27" x14ac:dyDescent="0.2">
      <c r="L105" s="19"/>
      <c r="M105" s="19"/>
      <c r="N105" s="19"/>
      <c r="O105" s="19"/>
      <c r="P105" s="19"/>
    </row>
    <row r="106" spans="1:27" ht="14.25" x14ac:dyDescent="0.2">
      <c r="A106" s="10" t="s">
        <v>31</v>
      </c>
      <c r="B106" s="10"/>
      <c r="C106" s="10"/>
      <c r="D106" s="10"/>
    </row>
    <row r="108" spans="1:27" x14ac:dyDescent="0.2">
      <c r="A108" s="23" t="str">
        <f>TEXT(AC1, "dddd MM/DD/YYYY")</f>
        <v>Thursday 12/24/2015</v>
      </c>
      <c r="B108" s="15"/>
      <c r="C108" s="16">
        <v>0</v>
      </c>
      <c r="D108" s="16"/>
      <c r="E108" s="17">
        <v>0</v>
      </c>
      <c r="F108" s="17"/>
      <c r="G108" s="17">
        <v>0</v>
      </c>
      <c r="H108" s="18" t="s">
        <v>15</v>
      </c>
      <c r="I108" s="18"/>
      <c r="J108" s="18" t="s">
        <v>13</v>
      </c>
      <c r="K108" s="18"/>
      <c r="L108" s="22" t="s">
        <v>14</v>
      </c>
      <c r="M108" s="22"/>
      <c r="N108" s="22" t="s">
        <v>14</v>
      </c>
      <c r="O108" s="22"/>
      <c r="P108" s="22">
        <v>0</v>
      </c>
      <c r="Q108" s="18"/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22" t="s">
        <v>14</v>
      </c>
      <c r="Y108" s="18"/>
      <c r="Z108" s="18" t="s">
        <v>15</v>
      </c>
      <c r="AA108" s="18"/>
    </row>
    <row r="109" spans="1:27" x14ac:dyDescent="0.2">
      <c r="A109" s="23"/>
      <c r="B109" s="15"/>
      <c r="C109" s="16"/>
      <c r="D109" s="16"/>
      <c r="E109" s="17"/>
      <c r="F109" s="17"/>
      <c r="G109" s="17"/>
      <c r="H109" s="18"/>
      <c r="I109" s="18"/>
      <c r="J109" s="18"/>
      <c r="K109" s="18"/>
      <c r="L109" s="22"/>
      <c r="M109" s="22"/>
      <c r="N109" s="22"/>
      <c r="O109" s="22"/>
      <c r="P109" s="22"/>
      <c r="Q109" s="18"/>
      <c r="R109" s="17"/>
      <c r="S109" s="17"/>
      <c r="T109" s="17"/>
      <c r="U109" s="17"/>
      <c r="V109" s="17"/>
      <c r="W109" s="17"/>
      <c r="X109" s="22"/>
      <c r="Y109" s="18"/>
      <c r="Z109" s="18"/>
      <c r="AA109" s="18"/>
    </row>
    <row r="111" spans="1:27" ht="14.25" x14ac:dyDescent="0.2">
      <c r="A111" s="10" t="s">
        <v>33</v>
      </c>
      <c r="B111" s="10"/>
      <c r="C111" s="10"/>
      <c r="D111" s="10"/>
    </row>
    <row r="113" spans="1:27" x14ac:dyDescent="0.2">
      <c r="A113" s="23" t="str">
        <f>TEXT(AC1, "dddd MM/DD/YYYY")</f>
        <v>Thursday 12/24/2015</v>
      </c>
      <c r="B113" s="15"/>
      <c r="C113" s="16">
        <v>0</v>
      </c>
      <c r="D113" s="16"/>
      <c r="E113" s="17">
        <v>0</v>
      </c>
      <c r="F113" s="17"/>
      <c r="G113" s="17">
        <v>0</v>
      </c>
      <c r="H113" s="18" t="s">
        <v>15</v>
      </c>
      <c r="I113" s="18"/>
      <c r="J113" s="18" t="s">
        <v>13</v>
      </c>
      <c r="K113" s="18"/>
      <c r="L113" s="22" t="s">
        <v>14</v>
      </c>
      <c r="M113" s="22"/>
      <c r="N113" s="22" t="s">
        <v>14</v>
      </c>
      <c r="O113" s="22"/>
      <c r="P113" s="22">
        <v>0</v>
      </c>
      <c r="Q113" s="18"/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22" t="s">
        <v>14</v>
      </c>
      <c r="Y113" s="18"/>
      <c r="Z113" s="18" t="s">
        <v>15</v>
      </c>
      <c r="AA113" s="18"/>
    </row>
    <row r="114" spans="1:27" x14ac:dyDescent="0.2">
      <c r="A114" s="23"/>
      <c r="B114" s="15"/>
      <c r="C114" s="16"/>
      <c r="D114" s="16"/>
      <c r="E114" s="17"/>
      <c r="F114" s="17"/>
      <c r="G114" s="17"/>
      <c r="H114" s="18"/>
      <c r="I114" s="18"/>
      <c r="J114" s="18"/>
      <c r="K114" s="18"/>
      <c r="L114" s="22"/>
      <c r="M114" s="22"/>
      <c r="N114" s="22"/>
      <c r="O114" s="22"/>
      <c r="P114" s="22"/>
      <c r="Q114" s="18"/>
      <c r="R114" s="17"/>
      <c r="S114" s="17"/>
      <c r="T114" s="17"/>
      <c r="U114" s="17"/>
      <c r="V114" s="17"/>
      <c r="W114" s="17"/>
      <c r="X114" s="22"/>
      <c r="Y114" s="18"/>
      <c r="Z114" s="18"/>
      <c r="AA114" s="18"/>
    </row>
    <row r="116" spans="1:27" ht="14.25" x14ac:dyDescent="0.2">
      <c r="A116" s="10" t="s">
        <v>34</v>
      </c>
      <c r="B116" s="10"/>
      <c r="C116" s="10"/>
      <c r="D116" s="10"/>
    </row>
    <row r="118" spans="1:27" x14ac:dyDescent="0.2">
      <c r="A118" s="23" t="str">
        <f>TEXT(AC1, "dddd MM/DD/YYYY")</f>
        <v>Thursday 12/24/2015</v>
      </c>
      <c r="B118" s="15"/>
      <c r="C118" s="16">
        <v>0</v>
      </c>
      <c r="D118" s="16"/>
      <c r="E118" s="17">
        <v>0</v>
      </c>
      <c r="F118" s="17"/>
      <c r="G118" s="17">
        <v>0</v>
      </c>
      <c r="H118" s="18" t="s">
        <v>15</v>
      </c>
      <c r="I118" s="18"/>
      <c r="J118" s="18" t="s">
        <v>13</v>
      </c>
      <c r="K118" s="18"/>
      <c r="L118" s="22" t="s">
        <v>14</v>
      </c>
      <c r="M118" s="22"/>
      <c r="N118" s="22" t="s">
        <v>14</v>
      </c>
      <c r="O118" s="22"/>
      <c r="P118" s="22">
        <v>0</v>
      </c>
      <c r="Q118" s="18"/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22" t="s">
        <v>14</v>
      </c>
      <c r="Y118" s="18"/>
      <c r="Z118" s="18" t="s">
        <v>15</v>
      </c>
      <c r="AA118" s="18"/>
    </row>
    <row r="119" spans="1:27" x14ac:dyDescent="0.2">
      <c r="A119" s="15"/>
      <c r="B119" s="15"/>
      <c r="C119" s="16"/>
      <c r="D119" s="16"/>
      <c r="E119" s="17"/>
      <c r="F119" s="17"/>
      <c r="G119" s="17"/>
      <c r="H119" s="18"/>
      <c r="I119" s="18"/>
      <c r="J119" s="18"/>
      <c r="K119" s="18"/>
      <c r="L119" s="22"/>
      <c r="M119" s="22"/>
      <c r="N119" s="22"/>
      <c r="O119" s="22"/>
      <c r="P119" s="22"/>
      <c r="Q119" s="18"/>
      <c r="R119" s="17"/>
      <c r="S119" s="17"/>
      <c r="T119" s="17"/>
      <c r="U119" s="17"/>
      <c r="V119" s="17"/>
      <c r="W119" s="17"/>
      <c r="X119" s="22"/>
      <c r="Y119" s="18"/>
      <c r="Z119" s="18"/>
      <c r="AA119" s="18"/>
    </row>
    <row r="121" spans="1:27" ht="14.25" x14ac:dyDescent="0.2">
      <c r="A121" s="10" t="s">
        <v>35</v>
      </c>
      <c r="B121" s="10"/>
      <c r="C121" s="10"/>
      <c r="D121" s="10"/>
    </row>
    <row r="123" spans="1:27" x14ac:dyDescent="0.2">
      <c r="A123" s="23" t="str">
        <f>TEXT(AC1, "dddd MM/DD/YYYY")</f>
        <v>Thursday 12/24/2015</v>
      </c>
      <c r="B123" s="15"/>
      <c r="C123" s="16">
        <v>0</v>
      </c>
      <c r="D123" s="16"/>
      <c r="E123" s="17">
        <v>0</v>
      </c>
      <c r="F123" s="17"/>
      <c r="G123" s="17">
        <v>0</v>
      </c>
      <c r="H123" s="18" t="s">
        <v>15</v>
      </c>
      <c r="I123" s="18"/>
      <c r="J123" s="18" t="s">
        <v>13</v>
      </c>
      <c r="K123" s="18"/>
      <c r="L123" s="22" t="s">
        <v>14</v>
      </c>
      <c r="M123" s="22"/>
      <c r="N123" s="22" t="s">
        <v>14</v>
      </c>
      <c r="O123" s="22"/>
      <c r="P123" s="22">
        <v>0</v>
      </c>
      <c r="Q123" s="18"/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22" t="s">
        <v>14</v>
      </c>
      <c r="Y123" s="18"/>
      <c r="Z123" s="18" t="s">
        <v>15</v>
      </c>
      <c r="AA123" s="18"/>
    </row>
    <row r="124" spans="1:27" x14ac:dyDescent="0.2">
      <c r="A124" s="15"/>
      <c r="B124" s="15"/>
      <c r="C124" s="16"/>
      <c r="D124" s="16"/>
      <c r="E124" s="17"/>
      <c r="F124" s="17"/>
      <c r="G124" s="17"/>
      <c r="H124" s="18"/>
      <c r="I124" s="18"/>
      <c r="J124" s="18"/>
      <c r="K124" s="18"/>
      <c r="L124" s="22"/>
      <c r="M124" s="22"/>
      <c r="N124" s="22"/>
      <c r="O124" s="22"/>
      <c r="P124" s="22"/>
      <c r="Q124" s="18"/>
      <c r="R124" s="17"/>
      <c r="S124" s="17"/>
      <c r="T124" s="17"/>
      <c r="U124" s="17"/>
      <c r="V124" s="17"/>
      <c r="W124" s="17"/>
      <c r="X124" s="22"/>
      <c r="Y124" s="18"/>
      <c r="Z124" s="18"/>
      <c r="AA124" s="18"/>
    </row>
    <row r="126" spans="1:27" ht="14.25" x14ac:dyDescent="0.2">
      <c r="A126" s="10" t="s">
        <v>50</v>
      </c>
      <c r="B126" s="10"/>
      <c r="C126" s="10"/>
      <c r="D126" s="10"/>
    </row>
    <row r="128" spans="1:27" x14ac:dyDescent="0.2">
      <c r="A128" s="23" t="str">
        <f>TEXT(AC1, "dddd MM/DD/YYYY")</f>
        <v>Thursday 12/24/2015</v>
      </c>
      <c r="B128" s="15"/>
      <c r="C128" s="16">
        <v>0</v>
      </c>
      <c r="D128" s="16"/>
      <c r="E128" s="17">
        <v>0</v>
      </c>
      <c r="F128" s="17"/>
      <c r="G128" s="17">
        <v>0</v>
      </c>
      <c r="H128" s="18" t="s">
        <v>15</v>
      </c>
      <c r="I128" s="18"/>
      <c r="J128" s="18" t="s">
        <v>13</v>
      </c>
      <c r="K128" s="18"/>
      <c r="L128" s="22" t="s">
        <v>14</v>
      </c>
      <c r="M128" s="22"/>
      <c r="N128" s="22" t="s">
        <v>14</v>
      </c>
      <c r="O128" s="22"/>
      <c r="P128" s="22">
        <v>0</v>
      </c>
      <c r="Q128" s="18"/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22" t="s">
        <v>14</v>
      </c>
      <c r="Y128" s="18"/>
      <c r="Z128" s="18" t="s">
        <v>15</v>
      </c>
      <c r="AA128" s="18"/>
    </row>
    <row r="131" spans="1:27" ht="14.25" x14ac:dyDescent="0.2">
      <c r="A131" s="10" t="s">
        <v>37</v>
      </c>
      <c r="B131" s="10"/>
      <c r="C131" s="10"/>
      <c r="D131" s="10"/>
    </row>
    <row r="133" spans="1:27" x14ac:dyDescent="0.2">
      <c r="A133" s="23" t="str">
        <f>TEXT(AC1, "dddd MM/DD/YYYY")</f>
        <v>Thursday 12/24/2015</v>
      </c>
      <c r="B133" s="15"/>
      <c r="C133" s="16">
        <v>0</v>
      </c>
      <c r="D133" s="16"/>
      <c r="E133" s="17">
        <v>0</v>
      </c>
      <c r="F133" s="17"/>
      <c r="G133" s="17">
        <v>0</v>
      </c>
      <c r="H133" s="18" t="s">
        <v>15</v>
      </c>
      <c r="I133" s="18"/>
      <c r="J133" s="18" t="s">
        <v>13</v>
      </c>
      <c r="K133" s="18"/>
      <c r="L133" s="22" t="s">
        <v>14</v>
      </c>
      <c r="M133" s="22"/>
      <c r="N133" s="22" t="s">
        <v>14</v>
      </c>
      <c r="O133" s="22"/>
      <c r="P133" s="22">
        <v>0</v>
      </c>
      <c r="Q133" s="18"/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22" t="s">
        <v>14</v>
      </c>
      <c r="Y133" s="18"/>
      <c r="Z133" s="18" t="s">
        <v>15</v>
      </c>
      <c r="AA133" s="18"/>
    </row>
    <row r="136" spans="1:27" ht="14.25" x14ac:dyDescent="0.2">
      <c r="A136" s="10" t="s">
        <v>38</v>
      </c>
      <c r="B136" s="10"/>
      <c r="C136" s="10"/>
      <c r="D136" s="10"/>
    </row>
    <row r="138" spans="1:27" x14ac:dyDescent="0.2">
      <c r="A138" s="23" t="str">
        <f>TEXT(AC1, "dddd MM/DD/YYYY")</f>
        <v>Thursday 12/24/2015</v>
      </c>
      <c r="B138" s="15"/>
      <c r="C138" s="16">
        <v>0</v>
      </c>
      <c r="D138" s="16"/>
      <c r="E138" s="17">
        <v>0</v>
      </c>
      <c r="F138" s="17"/>
      <c r="G138" s="17">
        <v>0</v>
      </c>
      <c r="H138" s="18" t="s">
        <v>15</v>
      </c>
      <c r="I138" s="18"/>
      <c r="J138" s="18" t="s">
        <v>13</v>
      </c>
      <c r="K138" s="18"/>
      <c r="L138" s="22" t="s">
        <v>14</v>
      </c>
      <c r="M138" s="22"/>
      <c r="N138" s="22" t="s">
        <v>14</v>
      </c>
      <c r="O138" s="22"/>
      <c r="P138" s="22">
        <v>0</v>
      </c>
      <c r="Q138" s="18"/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22" t="s">
        <v>14</v>
      </c>
      <c r="Y138" s="18"/>
      <c r="Z138" s="18" t="s">
        <v>15</v>
      </c>
      <c r="AA138" s="18"/>
    </row>
    <row r="139" spans="1:27" x14ac:dyDescent="0.2">
      <c r="A139" s="23"/>
      <c r="B139" s="15"/>
      <c r="C139" s="16"/>
      <c r="D139" s="16"/>
      <c r="E139" s="17"/>
      <c r="F139" s="17"/>
      <c r="G139" s="17"/>
      <c r="H139" s="18"/>
      <c r="I139" s="18"/>
      <c r="J139" s="18"/>
      <c r="K139" s="18"/>
      <c r="L139" s="22"/>
      <c r="M139" s="22"/>
      <c r="N139" s="22"/>
      <c r="O139" s="22"/>
      <c r="P139" s="22"/>
      <c r="Q139" s="18"/>
      <c r="R139" s="17"/>
      <c r="S139" s="17"/>
      <c r="T139" s="17"/>
      <c r="U139" s="17"/>
      <c r="V139" s="17"/>
      <c r="W139" s="17"/>
      <c r="X139" s="22"/>
      <c r="Y139" s="18"/>
      <c r="Z139" s="18"/>
      <c r="AA139" s="18"/>
    </row>
    <row r="140" spans="1:27" x14ac:dyDescent="0.2">
      <c r="L140" s="19"/>
      <c r="M140" s="19"/>
      <c r="N140" s="19"/>
      <c r="O140" s="19"/>
      <c r="P140" s="19"/>
    </row>
    <row r="141" spans="1:27" ht="14.25" x14ac:dyDescent="0.2">
      <c r="A141" s="10" t="s">
        <v>39</v>
      </c>
      <c r="B141" s="10"/>
      <c r="C141" s="10"/>
      <c r="D141" s="10"/>
    </row>
    <row r="142" spans="1:27" x14ac:dyDescent="0.2">
      <c r="A142" s="15"/>
      <c r="B142" s="15"/>
      <c r="C142" s="16"/>
      <c r="D142" s="16"/>
      <c r="E142" s="17"/>
      <c r="F142" s="17"/>
      <c r="G142" s="17"/>
      <c r="H142" s="18"/>
      <c r="I142" s="18"/>
      <c r="J142" s="18"/>
      <c r="K142" s="18"/>
      <c r="L142" s="22"/>
      <c r="M142" s="22"/>
      <c r="N142" s="22"/>
      <c r="O142" s="22"/>
      <c r="P142" s="22"/>
      <c r="Q142" s="18"/>
      <c r="R142" s="17"/>
      <c r="S142" s="17"/>
      <c r="T142" s="17"/>
      <c r="U142" s="17"/>
      <c r="V142" s="17"/>
      <c r="W142" s="17"/>
      <c r="X142" s="22"/>
      <c r="Y142" s="18"/>
      <c r="Z142" s="18"/>
      <c r="AA142" s="18"/>
    </row>
    <row r="143" spans="1:27" x14ac:dyDescent="0.2">
      <c r="A143" s="23" t="str">
        <f>TEXT(AC1, "dddd MM/DD/YYYY")</f>
        <v>Thursday 12/24/2015</v>
      </c>
      <c r="B143" s="15"/>
      <c r="C143" s="16">
        <v>0</v>
      </c>
      <c r="D143" s="16"/>
      <c r="E143" s="17">
        <v>0</v>
      </c>
      <c r="F143" s="17"/>
      <c r="G143" s="17">
        <v>0</v>
      </c>
      <c r="H143" s="18" t="s">
        <v>15</v>
      </c>
      <c r="I143" s="18"/>
      <c r="J143" s="18" t="s">
        <v>13</v>
      </c>
      <c r="K143" s="18"/>
      <c r="L143" s="22" t="s">
        <v>14</v>
      </c>
      <c r="M143" s="22"/>
      <c r="N143" s="22" t="s">
        <v>14</v>
      </c>
      <c r="O143" s="22"/>
      <c r="P143" s="22">
        <v>0</v>
      </c>
      <c r="Q143" s="18"/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22" t="s">
        <v>14</v>
      </c>
      <c r="Y143" s="18"/>
      <c r="Z143" s="18" t="s">
        <v>15</v>
      </c>
      <c r="AA143" s="18"/>
    </row>
    <row r="144" spans="1:27" x14ac:dyDescent="0.2">
      <c r="L144" s="19"/>
      <c r="M144" s="19"/>
      <c r="N144" s="19"/>
      <c r="O144" s="19"/>
      <c r="P144" s="19"/>
    </row>
    <row r="145" spans="1:27" ht="13.5" thickBot="1" x14ac:dyDescent="0.25">
      <c r="L145" s="19"/>
      <c r="M145" s="19"/>
      <c r="N145" s="19"/>
      <c r="O145" s="19"/>
      <c r="P145" s="19"/>
    </row>
    <row r="146" spans="1:27" ht="13.5" thickTop="1" x14ac:dyDescent="0.2">
      <c r="A146" s="20"/>
      <c r="B146" s="20"/>
      <c r="C146" s="21"/>
      <c r="D146" s="21"/>
      <c r="E146" s="21"/>
      <c r="F146" s="21"/>
      <c r="G146" s="21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1"/>
      <c r="S146" s="21"/>
      <c r="T146" s="21"/>
      <c r="U146" s="21"/>
      <c r="V146" s="21"/>
      <c r="W146" s="21"/>
      <c r="X146" s="25"/>
      <c r="Y146" s="20"/>
      <c r="Z146" s="20"/>
      <c r="AA146" s="20"/>
    </row>
  </sheetData>
  <pageMargins left="0.75" right="0.75" top="1" bottom="1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Clark</dc:creator>
  <cp:lastModifiedBy>Michael Scales</cp:lastModifiedBy>
  <cp:lastPrinted>2009-08-27T18:28:57Z</cp:lastPrinted>
  <dcterms:created xsi:type="dcterms:W3CDTF">2009-07-03T22:48:18Z</dcterms:created>
  <dcterms:modified xsi:type="dcterms:W3CDTF">2016-06-07T15:16:00Z</dcterms:modified>
</cp:coreProperties>
</file>