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flask_app -MVC\static\"/>
    </mc:Choice>
  </mc:AlternateContent>
  <xr:revisionPtr revIDLastSave="0" documentId="13_ncr:1_{C9AB6A75-F906-43E3-8C5E-066157AE2B58}" xr6:coauthVersionLast="47" xr6:coauthVersionMax="47" xr10:uidLastSave="{00000000-0000-0000-0000-000000000000}"/>
  <bookViews>
    <workbookView xWindow="-108" yWindow="-108" windowWidth="23256" windowHeight="12456" firstSheet="15" activeTab="23" xr2:uid="{00000000-000D-0000-FFFF-FFFF00000000}"/>
  </bookViews>
  <sheets>
    <sheet name="NABEUL" sheetId="2" r:id="rId1"/>
    <sheet name="BIzerte" sheetId="3" r:id="rId2"/>
    <sheet name="SOUSSE" sheetId="4" r:id="rId3"/>
    <sheet name="Monastir" sheetId="5" r:id="rId4"/>
    <sheet name="MAHDIA" sheetId="6" r:id="rId5"/>
    <sheet name="Sfax" sheetId="7" r:id="rId6"/>
    <sheet name="Gabes" sheetId="8" r:id="rId7"/>
    <sheet name="ZAGHOUAN" sheetId="9" r:id="rId8"/>
    <sheet name="BEJA" sheetId="10" r:id="rId9"/>
    <sheet name="KAIROUAN" sheetId="15" r:id="rId10"/>
    <sheet name="JENDOUBA " sheetId="11" r:id="rId11"/>
    <sheet name="LE KEF" sheetId="13" r:id="rId12"/>
    <sheet name="SILIANA" sheetId="14" r:id="rId13"/>
    <sheet name="KASSERINE" sheetId="16" r:id="rId14"/>
    <sheet name="Sidi Bouzid" sheetId="17" r:id="rId15"/>
    <sheet name="Médenine" sheetId="18" r:id="rId16"/>
    <sheet name="Tataouine" sheetId="19" r:id="rId17"/>
    <sheet name="GAFSA" sheetId="20" r:id="rId18"/>
    <sheet name="TOZEUR" sheetId="21" r:id="rId19"/>
    <sheet name="KEBILI" sheetId="22" r:id="rId20"/>
    <sheet name="Ariana" sheetId="23" r:id="rId21"/>
    <sheet name="Ben Arous" sheetId="24" r:id="rId22"/>
    <sheet name="Tunis" sheetId="25" r:id="rId23"/>
    <sheet name="Manouba" sheetId="26" r:id="rId2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24" l="1"/>
  <c r="G36" i="24"/>
  <c r="H35" i="24"/>
  <c r="G35" i="24"/>
  <c r="H34" i="24"/>
  <c r="G34" i="24"/>
  <c r="H33" i="24"/>
  <c r="G33" i="24"/>
  <c r="H32" i="24"/>
  <c r="G32" i="24"/>
  <c r="H31" i="24"/>
  <c r="G31" i="24"/>
  <c r="H30" i="24"/>
  <c r="G30" i="24"/>
  <c r="H29" i="24"/>
  <c r="G29" i="24"/>
  <c r="H28" i="24"/>
  <c r="G28" i="24"/>
  <c r="H27" i="24"/>
  <c r="G27" i="24"/>
  <c r="H26" i="24"/>
  <c r="G26" i="24"/>
  <c r="H25" i="24"/>
  <c r="G25" i="24"/>
  <c r="H24" i="24"/>
  <c r="G24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H16" i="24"/>
  <c r="G16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H8" i="24"/>
  <c r="G8" i="24"/>
  <c r="H7" i="24"/>
  <c r="G7" i="24"/>
  <c r="H6" i="24"/>
  <c r="G6" i="24"/>
  <c r="H5" i="24"/>
  <c r="G5" i="24"/>
  <c r="H4" i="24"/>
  <c r="G4" i="24"/>
  <c r="H3" i="24"/>
  <c r="G3" i="24"/>
  <c r="H2" i="24"/>
  <c r="G2" i="24"/>
  <c r="H36" i="26"/>
  <c r="G36" i="26"/>
  <c r="H35" i="26"/>
  <c r="G35" i="26"/>
  <c r="H34" i="26"/>
  <c r="G34" i="26"/>
  <c r="H33" i="26"/>
  <c r="G33" i="26"/>
  <c r="H32" i="26"/>
  <c r="G32" i="26"/>
  <c r="H31" i="26"/>
  <c r="G31" i="26"/>
  <c r="H30" i="26"/>
  <c r="G30" i="26"/>
  <c r="H29" i="26"/>
  <c r="G29" i="26"/>
  <c r="H28" i="26"/>
  <c r="G28" i="26"/>
  <c r="H27" i="26"/>
  <c r="G27" i="26"/>
  <c r="H26" i="26"/>
  <c r="G26" i="26"/>
  <c r="H25" i="26"/>
  <c r="G25" i="26"/>
  <c r="H24" i="26"/>
  <c r="G24" i="26"/>
  <c r="H23" i="26"/>
  <c r="G23" i="26"/>
  <c r="H22" i="26"/>
  <c r="G22" i="26"/>
  <c r="H21" i="26"/>
  <c r="G21" i="26"/>
  <c r="H20" i="26"/>
  <c r="G20" i="26"/>
  <c r="H19" i="26"/>
  <c r="G19" i="26"/>
  <c r="H18" i="26"/>
  <c r="G18" i="26"/>
  <c r="H17" i="26"/>
  <c r="G17" i="26"/>
  <c r="H16" i="26"/>
  <c r="G16" i="26"/>
  <c r="H15" i="26"/>
  <c r="G15" i="26"/>
  <c r="H14" i="26"/>
  <c r="G14" i="26"/>
  <c r="H13" i="26"/>
  <c r="G13" i="26"/>
  <c r="H12" i="26"/>
  <c r="G12" i="26"/>
  <c r="H11" i="26"/>
  <c r="G11" i="26"/>
  <c r="H10" i="26"/>
  <c r="G10" i="26"/>
  <c r="H9" i="26"/>
  <c r="G9" i="26"/>
  <c r="H8" i="26"/>
  <c r="G8" i="26"/>
  <c r="H7" i="26"/>
  <c r="G7" i="26"/>
  <c r="H6" i="26"/>
  <c r="G6" i="26"/>
  <c r="H5" i="26"/>
  <c r="G5" i="26"/>
  <c r="H4" i="26"/>
  <c r="G4" i="26"/>
  <c r="H3" i="26"/>
  <c r="G3" i="26"/>
  <c r="H2" i="26"/>
  <c r="G2" i="26"/>
  <c r="F41" i="25"/>
  <c r="H41" i="25" s="1"/>
  <c r="H40" i="25"/>
  <c r="G40" i="25"/>
  <c r="F40" i="25"/>
  <c r="F39" i="25"/>
  <c r="H39" i="25" s="1"/>
  <c r="H38" i="25"/>
  <c r="F38" i="25"/>
  <c r="G38" i="25" s="1"/>
  <c r="F37" i="25"/>
  <c r="H37" i="25" s="1"/>
  <c r="H36" i="25"/>
  <c r="G36" i="25"/>
  <c r="F36" i="25"/>
  <c r="F35" i="25"/>
  <c r="H35" i="25" s="1"/>
  <c r="H34" i="25"/>
  <c r="F34" i="25"/>
  <c r="G34" i="25" s="1"/>
  <c r="F33" i="25"/>
  <c r="H33" i="25" s="1"/>
  <c r="H32" i="25"/>
  <c r="G32" i="25"/>
  <c r="F32" i="25"/>
  <c r="F31" i="25"/>
  <c r="H31" i="25" s="1"/>
  <c r="H30" i="25"/>
  <c r="F30" i="25"/>
  <c r="G30" i="25" s="1"/>
  <c r="F29" i="25"/>
  <c r="H29" i="25" s="1"/>
  <c r="H28" i="25"/>
  <c r="G28" i="25"/>
  <c r="F28" i="25"/>
  <c r="F27" i="25"/>
  <c r="H27" i="25" s="1"/>
  <c r="H26" i="25"/>
  <c r="F26" i="25"/>
  <c r="G26" i="25" s="1"/>
  <c r="F25" i="25"/>
  <c r="H25" i="25" s="1"/>
  <c r="H24" i="25"/>
  <c r="G24" i="25"/>
  <c r="F24" i="25"/>
  <c r="F23" i="25"/>
  <c r="H23" i="25" s="1"/>
  <c r="H22" i="25"/>
  <c r="F22" i="25"/>
  <c r="G22" i="25" s="1"/>
  <c r="F21" i="25"/>
  <c r="H21" i="25" s="1"/>
  <c r="H20" i="25"/>
  <c r="G20" i="25"/>
  <c r="F20" i="25"/>
  <c r="F19" i="25"/>
  <c r="H19" i="25" s="1"/>
  <c r="H18" i="25"/>
  <c r="F18" i="25"/>
  <c r="G18" i="25" s="1"/>
  <c r="F17" i="25"/>
  <c r="H17" i="25" s="1"/>
  <c r="H16" i="25"/>
  <c r="G16" i="25"/>
  <c r="F16" i="25"/>
  <c r="F15" i="25"/>
  <c r="H15" i="25" s="1"/>
  <c r="H14" i="25"/>
  <c r="F14" i="25"/>
  <c r="G14" i="25" s="1"/>
  <c r="F13" i="25"/>
  <c r="H13" i="25" s="1"/>
  <c r="H12" i="25"/>
  <c r="G12" i="25"/>
  <c r="F12" i="25"/>
  <c r="F11" i="25"/>
  <c r="H11" i="25" s="1"/>
  <c r="H10" i="25"/>
  <c r="F10" i="25"/>
  <c r="G10" i="25" s="1"/>
  <c r="F9" i="25"/>
  <c r="H9" i="25" s="1"/>
  <c r="H8" i="25"/>
  <c r="G8" i="25"/>
  <c r="F8" i="25"/>
  <c r="F7" i="25"/>
  <c r="H7" i="25" s="1"/>
  <c r="H6" i="25"/>
  <c r="F6" i="25"/>
  <c r="G6" i="25" s="1"/>
  <c r="F5" i="25"/>
  <c r="H5" i="25" s="1"/>
  <c r="H4" i="25"/>
  <c r="G4" i="25"/>
  <c r="F4" i="25"/>
  <c r="F3" i="25"/>
  <c r="H3" i="25" s="1"/>
  <c r="H2" i="25"/>
  <c r="F2" i="25"/>
  <c r="G2" i="25" s="1"/>
  <c r="F36" i="23"/>
  <c r="H36" i="23" s="1"/>
  <c r="F35" i="23"/>
  <c r="H35" i="23" s="1"/>
  <c r="F34" i="23"/>
  <c r="H34" i="23" s="1"/>
  <c r="H33" i="23"/>
  <c r="F33" i="23"/>
  <c r="G33" i="23" s="1"/>
  <c r="F32" i="23"/>
  <c r="G32" i="23" s="1"/>
  <c r="F31" i="23"/>
  <c r="H31" i="23" s="1"/>
  <c r="F30" i="23"/>
  <c r="H30" i="23" s="1"/>
  <c r="H29" i="23"/>
  <c r="F29" i="23"/>
  <c r="G29" i="23" s="1"/>
  <c r="F28" i="23"/>
  <c r="H28" i="23" s="1"/>
  <c r="F27" i="23"/>
  <c r="H27" i="23" s="1"/>
  <c r="F26" i="23"/>
  <c r="H26" i="23" s="1"/>
  <c r="H25" i="23"/>
  <c r="F25" i="23"/>
  <c r="G25" i="23" s="1"/>
  <c r="F24" i="23"/>
  <c r="H24" i="23" s="1"/>
  <c r="F23" i="23"/>
  <c r="H23" i="23" s="1"/>
  <c r="F22" i="23"/>
  <c r="H22" i="23" s="1"/>
  <c r="H21" i="23"/>
  <c r="F21" i="23"/>
  <c r="G21" i="23" s="1"/>
  <c r="F20" i="23"/>
  <c r="H20" i="23" s="1"/>
  <c r="F19" i="23"/>
  <c r="H19" i="23" s="1"/>
  <c r="F18" i="23"/>
  <c r="H18" i="23" s="1"/>
  <c r="H17" i="23"/>
  <c r="F17" i="23"/>
  <c r="G17" i="23" s="1"/>
  <c r="G16" i="23"/>
  <c r="F16" i="23"/>
  <c r="H16" i="23" s="1"/>
  <c r="F15" i="23"/>
  <c r="H15" i="23" s="1"/>
  <c r="F14" i="23"/>
  <c r="H14" i="23" s="1"/>
  <c r="H13" i="23"/>
  <c r="F13" i="23"/>
  <c r="G13" i="23" s="1"/>
  <c r="F12" i="23"/>
  <c r="H12" i="23" s="1"/>
  <c r="F11" i="23"/>
  <c r="H11" i="23" s="1"/>
  <c r="F10" i="23"/>
  <c r="H10" i="23" s="1"/>
  <c r="H9" i="23"/>
  <c r="F9" i="23"/>
  <c r="G9" i="23" s="1"/>
  <c r="F8" i="23"/>
  <c r="H8" i="23" s="1"/>
  <c r="F7" i="23"/>
  <c r="H7" i="23" s="1"/>
  <c r="F6" i="23"/>
  <c r="H6" i="23" s="1"/>
  <c r="H5" i="23"/>
  <c r="F5" i="23"/>
  <c r="G5" i="23" s="1"/>
  <c r="F4" i="23"/>
  <c r="H4" i="23" s="1"/>
  <c r="F3" i="23"/>
  <c r="H3" i="23" s="1"/>
  <c r="F2" i="23"/>
  <c r="H2" i="23" s="1"/>
  <c r="G17" i="25" l="1"/>
  <c r="G3" i="25"/>
  <c r="G7" i="25"/>
  <c r="G11" i="25"/>
  <c r="G15" i="25"/>
  <c r="G19" i="25"/>
  <c r="G23" i="25"/>
  <c r="G27" i="25"/>
  <c r="G31" i="25"/>
  <c r="G35" i="25"/>
  <c r="G39" i="25"/>
  <c r="G5" i="25"/>
  <c r="G9" i="25"/>
  <c r="G13" i="25"/>
  <c r="G21" i="25"/>
  <c r="G25" i="25"/>
  <c r="G29" i="25"/>
  <c r="G33" i="25"/>
  <c r="G37" i="25"/>
  <c r="G41" i="25"/>
  <c r="G3" i="23"/>
  <c r="G7" i="23"/>
  <c r="G11" i="23"/>
  <c r="G15" i="23"/>
  <c r="G19" i="23"/>
  <c r="G23" i="23"/>
  <c r="G27" i="23"/>
  <c r="G31" i="23"/>
  <c r="G35" i="23"/>
  <c r="G4" i="23"/>
  <c r="G8" i="23"/>
  <c r="G12" i="23"/>
  <c r="G20" i="23"/>
  <c r="G24" i="23"/>
  <c r="G28" i="23"/>
  <c r="G36" i="23"/>
  <c r="H32" i="23"/>
  <c r="G2" i="23"/>
  <c r="G6" i="23"/>
  <c r="G10" i="23"/>
  <c r="G14" i="23"/>
  <c r="G18" i="23"/>
  <c r="G22" i="23"/>
  <c r="G26" i="23"/>
  <c r="G30" i="23"/>
  <c r="G34" i="23"/>
  <c r="G17" i="17" l="1"/>
  <c r="H17" i="17" s="1"/>
  <c r="G18" i="17"/>
  <c r="H18" i="17" s="1"/>
  <c r="G19" i="17"/>
  <c r="H19" i="17" s="1"/>
  <c r="G20" i="17"/>
  <c r="H20" i="17" s="1"/>
  <c r="G21" i="17"/>
  <c r="H21" i="17" s="1"/>
  <c r="G38" i="13" l="1"/>
  <c r="G3" i="22" l="1"/>
  <c r="H3" i="22" s="1"/>
  <c r="G4" i="22"/>
  <c r="H4" i="22" s="1"/>
  <c r="G5" i="22"/>
  <c r="H5" i="22"/>
  <c r="G6" i="22"/>
  <c r="H6" i="22"/>
  <c r="G7" i="22"/>
  <c r="H7" i="22" s="1"/>
  <c r="G8" i="22"/>
  <c r="H8" i="22"/>
  <c r="G9" i="22"/>
  <c r="H9" i="22"/>
  <c r="G10" i="22"/>
  <c r="H10" i="22"/>
  <c r="G11" i="22"/>
  <c r="H11" i="22" s="1"/>
  <c r="G12" i="22"/>
  <c r="H12" i="22"/>
  <c r="G13" i="22"/>
  <c r="H13" i="22"/>
  <c r="G14" i="22"/>
  <c r="H14" i="22"/>
  <c r="G15" i="22"/>
  <c r="H15" i="22" s="1"/>
  <c r="G16" i="22"/>
  <c r="H16" i="22"/>
  <c r="G17" i="22"/>
  <c r="H17" i="22"/>
  <c r="G18" i="22"/>
  <c r="H18" i="22"/>
  <c r="G19" i="22"/>
  <c r="H19" i="22" s="1"/>
  <c r="G20" i="22"/>
  <c r="H20" i="22" s="1"/>
  <c r="G21" i="22"/>
  <c r="H21" i="22"/>
  <c r="G22" i="22"/>
  <c r="H22" i="22"/>
  <c r="G23" i="22"/>
  <c r="H23" i="22" s="1"/>
  <c r="G24" i="22"/>
  <c r="H24" i="22" s="1"/>
  <c r="G25" i="22"/>
  <c r="H25" i="22" s="1"/>
  <c r="G26" i="22"/>
  <c r="H26" i="22"/>
  <c r="G27" i="22"/>
  <c r="H27" i="22" s="1"/>
  <c r="G28" i="22"/>
  <c r="H28" i="22" s="1"/>
  <c r="G29" i="22"/>
  <c r="H29" i="22"/>
  <c r="G30" i="22"/>
  <c r="H30" i="22"/>
  <c r="G31" i="22"/>
  <c r="H31" i="22" s="1"/>
  <c r="G2" i="22"/>
  <c r="H2" i="22" s="1"/>
  <c r="G3" i="21"/>
  <c r="H3" i="21" s="1"/>
  <c r="G4" i="21"/>
  <c r="H4" i="21"/>
  <c r="G5" i="21"/>
  <c r="H5" i="21"/>
  <c r="G6" i="21"/>
  <c r="H6" i="21"/>
  <c r="G7" i="21"/>
  <c r="H7" i="21" s="1"/>
  <c r="G8" i="21"/>
  <c r="H8" i="21"/>
  <c r="G9" i="21"/>
  <c r="H9" i="21"/>
  <c r="G10" i="21"/>
  <c r="H10" i="21"/>
  <c r="G11" i="21"/>
  <c r="H11" i="21" s="1"/>
  <c r="G12" i="21"/>
  <c r="H12" i="21"/>
  <c r="G13" i="21"/>
  <c r="H13" i="21"/>
  <c r="G14" i="21"/>
  <c r="H14" i="21"/>
  <c r="G15" i="21"/>
  <c r="H15" i="21" s="1"/>
  <c r="G16" i="21"/>
  <c r="H16" i="21"/>
  <c r="G17" i="21"/>
  <c r="H17" i="21"/>
  <c r="G18" i="21"/>
  <c r="H18" i="21"/>
  <c r="G19" i="21"/>
  <c r="H19" i="21" s="1"/>
  <c r="G20" i="21"/>
  <c r="H20" i="21"/>
  <c r="G21" i="21"/>
  <c r="H21" i="21"/>
  <c r="G22" i="21"/>
  <c r="H22" i="21"/>
  <c r="G23" i="21"/>
  <c r="H23" i="21" s="1"/>
  <c r="G24" i="21"/>
  <c r="H24" i="21"/>
  <c r="G25" i="21"/>
  <c r="H25" i="21"/>
  <c r="G26" i="21"/>
  <c r="H26" i="21"/>
  <c r="G2" i="21"/>
  <c r="H2" i="21" s="1"/>
  <c r="G3" i="20"/>
  <c r="H3" i="20" s="1"/>
  <c r="G4" i="20"/>
  <c r="H4" i="20"/>
  <c r="G5" i="20"/>
  <c r="H5" i="20"/>
  <c r="G6" i="20"/>
  <c r="H6" i="20"/>
  <c r="G7" i="20"/>
  <c r="H7" i="20" s="1"/>
  <c r="G8" i="20"/>
  <c r="H8" i="20"/>
  <c r="G9" i="20"/>
  <c r="H9" i="20"/>
  <c r="G10" i="20"/>
  <c r="H10" i="20"/>
  <c r="G11" i="20"/>
  <c r="H11" i="20" s="1"/>
  <c r="G12" i="20"/>
  <c r="H12" i="20"/>
  <c r="G13" i="20"/>
  <c r="H13" i="20"/>
  <c r="G14" i="20"/>
  <c r="H14" i="20"/>
  <c r="G15" i="20"/>
  <c r="H15" i="20" s="1"/>
  <c r="G16" i="20"/>
  <c r="H16" i="20"/>
  <c r="G17" i="20"/>
  <c r="H17" i="20"/>
  <c r="G18" i="20"/>
  <c r="H18" i="20"/>
  <c r="G19" i="20"/>
  <c r="H19" i="20" s="1"/>
  <c r="G20" i="20"/>
  <c r="H20" i="20"/>
  <c r="G21" i="20"/>
  <c r="H21" i="20"/>
  <c r="G22" i="20"/>
  <c r="H22" i="20"/>
  <c r="G23" i="20"/>
  <c r="H23" i="20" s="1"/>
  <c r="G24" i="20"/>
  <c r="H24" i="20"/>
  <c r="G25" i="20"/>
  <c r="H25" i="20"/>
  <c r="G26" i="20"/>
  <c r="H26" i="20"/>
  <c r="G27" i="20"/>
  <c r="H27" i="20" s="1"/>
  <c r="G28" i="20"/>
  <c r="H28" i="20"/>
  <c r="G29" i="20"/>
  <c r="H29" i="20"/>
  <c r="G30" i="20"/>
  <c r="H30" i="20"/>
  <c r="G31" i="20"/>
  <c r="H31" i="20" s="1"/>
  <c r="G32" i="20"/>
  <c r="H32" i="20"/>
  <c r="G33" i="20"/>
  <c r="H33" i="20"/>
  <c r="G34" i="20"/>
  <c r="H34" i="20"/>
  <c r="G35" i="20"/>
  <c r="H35" i="20" s="1"/>
  <c r="G36" i="20"/>
  <c r="H36" i="20"/>
  <c r="G37" i="20"/>
  <c r="H37" i="20"/>
  <c r="G38" i="20"/>
  <c r="H38" i="20"/>
  <c r="G39" i="20"/>
  <c r="H39" i="20" s="1"/>
  <c r="G40" i="20"/>
  <c r="H40" i="20"/>
  <c r="G41" i="20"/>
  <c r="H41" i="20"/>
  <c r="G42" i="20"/>
  <c r="H42" i="20"/>
  <c r="G43" i="20"/>
  <c r="H43" i="20" s="1"/>
  <c r="G44" i="20"/>
  <c r="H44" i="20"/>
  <c r="G45" i="20"/>
  <c r="H45" i="20"/>
  <c r="G46" i="20"/>
  <c r="H46" i="20"/>
  <c r="G47" i="20"/>
  <c r="H47" i="20" s="1"/>
  <c r="G48" i="20"/>
  <c r="H48" i="20"/>
  <c r="G49" i="20"/>
  <c r="H49" i="20"/>
  <c r="G50" i="20"/>
  <c r="H50" i="20"/>
  <c r="G51" i="20"/>
  <c r="H51" i="20" s="1"/>
  <c r="G52" i="20"/>
  <c r="H52" i="20"/>
  <c r="G53" i="20"/>
  <c r="H53" i="20"/>
  <c r="G54" i="20"/>
  <c r="H54" i="20"/>
  <c r="G55" i="20"/>
  <c r="H55" i="20" s="1"/>
  <c r="G56" i="20"/>
  <c r="H56" i="20"/>
  <c r="G2" i="20"/>
  <c r="H2" i="20" s="1"/>
  <c r="G3" i="19"/>
  <c r="H3" i="19" s="1"/>
  <c r="G4" i="19"/>
  <c r="H4" i="19" s="1"/>
  <c r="G5" i="19"/>
  <c r="H5" i="19" s="1"/>
  <c r="G6" i="19"/>
  <c r="H6" i="19"/>
  <c r="G7" i="19"/>
  <c r="H7" i="19" s="1"/>
  <c r="G8" i="19"/>
  <c r="H8" i="19" s="1"/>
  <c r="G9" i="19"/>
  <c r="H9" i="19" s="1"/>
  <c r="G10" i="19"/>
  <c r="H10" i="19"/>
  <c r="G11" i="19"/>
  <c r="H11" i="19" s="1"/>
  <c r="G12" i="19"/>
  <c r="H12" i="19" s="1"/>
  <c r="G13" i="19"/>
  <c r="H13" i="19" s="1"/>
  <c r="G14" i="19"/>
  <c r="H14" i="19"/>
  <c r="G15" i="19"/>
  <c r="H15" i="19" s="1"/>
  <c r="G16" i="19"/>
  <c r="H16" i="19" s="1"/>
  <c r="G17" i="19"/>
  <c r="H17" i="19" s="1"/>
  <c r="G18" i="19"/>
  <c r="H18" i="19"/>
  <c r="G19" i="19"/>
  <c r="H19" i="19" s="1"/>
  <c r="G20" i="19"/>
  <c r="H20" i="19" s="1"/>
  <c r="G21" i="19"/>
  <c r="H21" i="19" s="1"/>
  <c r="G22" i="19"/>
  <c r="H22" i="19"/>
  <c r="G23" i="19"/>
  <c r="H23" i="19" s="1"/>
  <c r="G24" i="19"/>
  <c r="H24" i="19" s="1"/>
  <c r="G25" i="19"/>
  <c r="H25" i="19" s="1"/>
  <c r="G26" i="19"/>
  <c r="H26" i="19"/>
  <c r="G27" i="19"/>
  <c r="H27" i="19" s="1"/>
  <c r="G28" i="19"/>
  <c r="H28" i="19" s="1"/>
  <c r="G29" i="19"/>
  <c r="H29" i="19" s="1"/>
  <c r="G30" i="19"/>
  <c r="H30" i="19"/>
  <c r="G31" i="19"/>
  <c r="H31" i="19" s="1"/>
  <c r="G32" i="19"/>
  <c r="H32" i="19" s="1"/>
  <c r="G33" i="19"/>
  <c r="H33" i="19" s="1"/>
  <c r="G34" i="19"/>
  <c r="H34" i="19"/>
  <c r="G35" i="19"/>
  <c r="H35" i="19" s="1"/>
  <c r="G36" i="19"/>
  <c r="H36" i="19" s="1"/>
  <c r="G2" i="19"/>
  <c r="H2" i="19" s="1"/>
  <c r="G3" i="18" l="1"/>
  <c r="H3" i="18" s="1"/>
  <c r="G4" i="18"/>
  <c r="H4" i="18" s="1"/>
  <c r="G5" i="18"/>
  <c r="H5" i="18" s="1"/>
  <c r="G6" i="18"/>
  <c r="H6" i="18"/>
  <c r="G7" i="18"/>
  <c r="H7" i="18" s="1"/>
  <c r="G8" i="18"/>
  <c r="H8" i="18"/>
  <c r="G9" i="18"/>
  <c r="H9" i="18"/>
  <c r="G10" i="18"/>
  <c r="H10" i="18"/>
  <c r="G11" i="18"/>
  <c r="H11" i="18" s="1"/>
  <c r="G12" i="18"/>
  <c r="H12" i="18"/>
  <c r="G13" i="18"/>
  <c r="H13" i="18"/>
  <c r="G14" i="18"/>
  <c r="H14" i="18"/>
  <c r="G15" i="18"/>
  <c r="H15" i="18" s="1"/>
  <c r="G16" i="18"/>
  <c r="H16" i="18"/>
  <c r="G17" i="18"/>
  <c r="H17" i="18"/>
  <c r="G18" i="18"/>
  <c r="H18" i="18"/>
  <c r="G19" i="18"/>
  <c r="H19" i="18" s="1"/>
  <c r="G20" i="18"/>
  <c r="H20" i="18"/>
  <c r="G21" i="18"/>
  <c r="H21" i="18"/>
  <c r="G22" i="18"/>
  <c r="H22" i="18"/>
  <c r="G23" i="18"/>
  <c r="H23" i="18" s="1"/>
  <c r="G24" i="18"/>
  <c r="H24" i="18"/>
  <c r="G25" i="18"/>
  <c r="H25" i="18"/>
  <c r="G26" i="18"/>
  <c r="H26" i="18"/>
  <c r="G27" i="18"/>
  <c r="H27" i="18" s="1"/>
  <c r="G28" i="18"/>
  <c r="H28" i="18"/>
  <c r="G29" i="18"/>
  <c r="H29" i="18"/>
  <c r="G30" i="18"/>
  <c r="H30" i="18"/>
  <c r="G31" i="18"/>
  <c r="H31" i="18" s="1"/>
  <c r="G32" i="18"/>
  <c r="H32" i="18"/>
  <c r="G33" i="18"/>
  <c r="H33" i="18"/>
  <c r="G34" i="18"/>
  <c r="H34" i="18"/>
  <c r="G35" i="18"/>
  <c r="H35" i="18" s="1"/>
  <c r="G36" i="18"/>
  <c r="H36" i="18"/>
  <c r="G37" i="18"/>
  <c r="H37" i="18"/>
  <c r="G38" i="18"/>
  <c r="H38" i="18"/>
  <c r="G39" i="18"/>
  <c r="H39" i="18" s="1"/>
  <c r="G40" i="18"/>
  <c r="H40" i="18"/>
  <c r="G41" i="18"/>
  <c r="H41" i="18"/>
  <c r="G42" i="18"/>
  <c r="H42" i="18"/>
  <c r="G43" i="18"/>
  <c r="H43" i="18" s="1"/>
  <c r="G44" i="18"/>
  <c r="H44" i="18"/>
  <c r="G45" i="18"/>
  <c r="H45" i="18"/>
  <c r="G46" i="18"/>
  <c r="H46" i="18"/>
  <c r="G2" i="18"/>
  <c r="H2" i="18" s="1"/>
  <c r="G3" i="17"/>
  <c r="H3" i="17" s="1"/>
  <c r="G4" i="17"/>
  <c r="H4" i="17"/>
  <c r="G5" i="17"/>
  <c r="H5" i="17"/>
  <c r="G6" i="17"/>
  <c r="H6" i="17" s="1"/>
  <c r="G7" i="17"/>
  <c r="H7" i="17" s="1"/>
  <c r="G8" i="17"/>
  <c r="H8" i="17"/>
  <c r="G9" i="17"/>
  <c r="H9" i="17"/>
  <c r="G10" i="17"/>
  <c r="H10" i="17" s="1"/>
  <c r="G11" i="17"/>
  <c r="H11" i="17" s="1"/>
  <c r="G12" i="17"/>
  <c r="H12" i="17"/>
  <c r="G13" i="17"/>
  <c r="H13" i="17"/>
  <c r="G14" i="17"/>
  <c r="H14" i="17" s="1"/>
  <c r="G15" i="17"/>
  <c r="H15" i="17" s="1"/>
  <c r="G16" i="17"/>
  <c r="H16" i="17"/>
  <c r="G22" i="17"/>
  <c r="H22" i="17" s="1"/>
  <c r="G23" i="17"/>
  <c r="H23" i="17" s="1"/>
  <c r="G24" i="17"/>
  <c r="H24" i="17"/>
  <c r="G25" i="17"/>
  <c r="H25" i="17"/>
  <c r="G26" i="17"/>
  <c r="H26" i="17" s="1"/>
  <c r="G27" i="17"/>
  <c r="H27" i="17" s="1"/>
  <c r="G28" i="17"/>
  <c r="H28" i="17"/>
  <c r="G29" i="17"/>
  <c r="H29" i="17"/>
  <c r="G30" i="17"/>
  <c r="H30" i="17" s="1"/>
  <c r="G31" i="17"/>
  <c r="H31" i="17" s="1"/>
  <c r="G32" i="17"/>
  <c r="H32" i="17"/>
  <c r="G33" i="17"/>
  <c r="H33" i="17"/>
  <c r="G34" i="17"/>
  <c r="H34" i="17" s="1"/>
  <c r="G35" i="17"/>
  <c r="H35" i="17" s="1"/>
  <c r="G36" i="17"/>
  <c r="H36" i="17"/>
  <c r="G37" i="17"/>
  <c r="H37" i="17"/>
  <c r="G38" i="17"/>
  <c r="H38" i="17" s="1"/>
  <c r="G39" i="17"/>
  <c r="H39" i="17" s="1"/>
  <c r="G40" i="17"/>
  <c r="H40" i="17"/>
  <c r="G41" i="17"/>
  <c r="H41" i="17"/>
  <c r="G42" i="17"/>
  <c r="H42" i="17" s="1"/>
  <c r="G43" i="17"/>
  <c r="H43" i="17" s="1"/>
  <c r="G44" i="17"/>
  <c r="H44" i="17"/>
  <c r="G45" i="17"/>
  <c r="H45" i="17"/>
  <c r="G46" i="17"/>
  <c r="H46" i="17" s="1"/>
  <c r="G47" i="17"/>
  <c r="H47" i="17" s="1"/>
  <c r="G48" i="17"/>
  <c r="H48" i="17"/>
  <c r="G49" i="17"/>
  <c r="H49" i="17"/>
  <c r="G50" i="17"/>
  <c r="H50" i="17" s="1"/>
  <c r="G51" i="17"/>
  <c r="H51" i="17" s="1"/>
  <c r="G52" i="17"/>
  <c r="H52" i="17"/>
  <c r="G53" i="17"/>
  <c r="H53" i="17"/>
  <c r="G54" i="17"/>
  <c r="H54" i="17" s="1"/>
  <c r="G55" i="17"/>
  <c r="H55" i="17" s="1"/>
  <c r="G56" i="17"/>
  <c r="H56" i="17"/>
  <c r="G57" i="17"/>
  <c r="H57" i="17"/>
  <c r="G58" i="17"/>
  <c r="H58" i="17" s="1"/>
  <c r="G59" i="17"/>
  <c r="H59" i="17" s="1"/>
  <c r="G60" i="17"/>
  <c r="H60" i="17"/>
  <c r="G61" i="17"/>
  <c r="H61" i="17"/>
  <c r="G2" i="17"/>
  <c r="H2" i="17" s="1"/>
  <c r="G3" i="16"/>
  <c r="H3" i="16" s="1"/>
  <c r="G4" i="16"/>
  <c r="H4" i="16"/>
  <c r="G5" i="16"/>
  <c r="H5" i="16" s="1"/>
  <c r="G6" i="16"/>
  <c r="H6" i="16"/>
  <c r="G7" i="16"/>
  <c r="H7" i="16"/>
  <c r="G8" i="16"/>
  <c r="H8" i="16"/>
  <c r="G9" i="16"/>
  <c r="H9" i="16"/>
  <c r="G10" i="16"/>
  <c r="H10" i="16"/>
  <c r="G11" i="16"/>
  <c r="H11" i="16"/>
  <c r="G12" i="16"/>
  <c r="H12" i="16"/>
  <c r="G13" i="16"/>
  <c r="H13" i="16"/>
  <c r="G14" i="16"/>
  <c r="H14" i="16"/>
  <c r="G15" i="16"/>
  <c r="H15" i="16"/>
  <c r="G16" i="16"/>
  <c r="H16" i="16"/>
  <c r="G17" i="16"/>
  <c r="H17" i="16"/>
  <c r="G18" i="16"/>
  <c r="H18" i="16"/>
  <c r="G19" i="16"/>
  <c r="H19" i="16"/>
  <c r="G20" i="16"/>
  <c r="H20" i="16"/>
  <c r="G21" i="16"/>
  <c r="H21" i="16"/>
  <c r="G22" i="16"/>
  <c r="H22" i="16"/>
  <c r="G23" i="16"/>
  <c r="H23" i="16"/>
  <c r="G24" i="16"/>
  <c r="H24" i="16"/>
  <c r="G25" i="16"/>
  <c r="H25" i="16"/>
  <c r="G26" i="16"/>
  <c r="H26" i="16"/>
  <c r="G27" i="16"/>
  <c r="H27" i="16"/>
  <c r="G28" i="16"/>
  <c r="H28" i="16"/>
  <c r="G29" i="16"/>
  <c r="H29" i="16"/>
  <c r="G30" i="16"/>
  <c r="H30" i="16"/>
  <c r="G31" i="16"/>
  <c r="H31" i="16"/>
  <c r="G32" i="16"/>
  <c r="H32" i="16"/>
  <c r="G33" i="16"/>
  <c r="H33" i="16"/>
  <c r="G34" i="16"/>
  <c r="H34" i="16" s="1"/>
  <c r="G35" i="16"/>
  <c r="H35" i="16"/>
  <c r="G36" i="16"/>
  <c r="H36" i="16"/>
  <c r="G37" i="16"/>
  <c r="H37" i="16"/>
  <c r="G38" i="16"/>
  <c r="H38" i="16"/>
  <c r="G39" i="16"/>
  <c r="H39" i="16"/>
  <c r="G40" i="16"/>
  <c r="H40" i="16"/>
  <c r="G41" i="16"/>
  <c r="H41" i="16"/>
  <c r="G42" i="16"/>
  <c r="H42" i="16"/>
  <c r="G43" i="16"/>
  <c r="H43" i="16"/>
  <c r="G44" i="16"/>
  <c r="H44" i="16"/>
  <c r="G45" i="16"/>
  <c r="H45" i="16"/>
  <c r="G46" i="16"/>
  <c r="H46" i="16"/>
  <c r="G47" i="16"/>
  <c r="H47" i="16"/>
  <c r="G48" i="16"/>
  <c r="H48" i="16"/>
  <c r="G49" i="16"/>
  <c r="H49" i="16"/>
  <c r="G50" i="16"/>
  <c r="H50" i="16"/>
  <c r="G51" i="16"/>
  <c r="H51" i="16"/>
  <c r="G52" i="16"/>
  <c r="H52" i="16"/>
  <c r="G53" i="16"/>
  <c r="H53" i="16"/>
  <c r="G54" i="16"/>
  <c r="H54" i="16"/>
  <c r="G55" i="16"/>
  <c r="H55" i="16"/>
  <c r="G56" i="16"/>
  <c r="H56" i="16"/>
  <c r="G57" i="16"/>
  <c r="H57" i="16"/>
  <c r="G58" i="16"/>
  <c r="H58" i="16"/>
  <c r="G59" i="16"/>
  <c r="H59" i="16"/>
  <c r="G60" i="16"/>
  <c r="H60" i="16"/>
  <c r="G61" i="16"/>
  <c r="H61" i="16"/>
  <c r="G62" i="16"/>
  <c r="H62" i="16"/>
  <c r="G63" i="16"/>
  <c r="H63" i="16"/>
  <c r="G64" i="16"/>
  <c r="H64" i="16"/>
  <c r="G65" i="16"/>
  <c r="H65" i="16"/>
  <c r="G66" i="16"/>
  <c r="H66" i="16"/>
  <c r="G2" i="16"/>
  <c r="H2" i="16" s="1"/>
  <c r="G3" i="15"/>
  <c r="H3" i="15" s="1"/>
  <c r="G4" i="15"/>
  <c r="H4" i="15" s="1"/>
  <c r="G5" i="15"/>
  <c r="H5" i="15" s="1"/>
  <c r="G6" i="15"/>
  <c r="H6" i="15"/>
  <c r="G7" i="15"/>
  <c r="H7" i="15" s="1"/>
  <c r="G8" i="15"/>
  <c r="H8" i="15" s="1"/>
  <c r="G9" i="15"/>
  <c r="H9" i="15" s="1"/>
  <c r="G10" i="15"/>
  <c r="H10" i="15"/>
  <c r="G11" i="15"/>
  <c r="H11" i="15" s="1"/>
  <c r="G12" i="15"/>
  <c r="H12" i="15" s="1"/>
  <c r="G13" i="15"/>
  <c r="H13" i="15" s="1"/>
  <c r="G14" i="15"/>
  <c r="H14" i="15"/>
  <c r="G15" i="15"/>
  <c r="H15" i="15" s="1"/>
  <c r="G16" i="15"/>
  <c r="H16" i="15" s="1"/>
  <c r="G17" i="15"/>
  <c r="H17" i="15" s="1"/>
  <c r="G18" i="15"/>
  <c r="H18" i="15"/>
  <c r="G19" i="15"/>
  <c r="H19" i="15" s="1"/>
  <c r="G20" i="15"/>
  <c r="H20" i="15" s="1"/>
  <c r="G21" i="15"/>
  <c r="H21" i="15" s="1"/>
  <c r="G22" i="15"/>
  <c r="H22" i="15"/>
  <c r="G23" i="15"/>
  <c r="H23" i="15" s="1"/>
  <c r="G24" i="15"/>
  <c r="H24" i="15" s="1"/>
  <c r="G25" i="15"/>
  <c r="H25" i="15" s="1"/>
  <c r="G26" i="15"/>
  <c r="H26" i="15"/>
  <c r="G27" i="15"/>
  <c r="H27" i="15" s="1"/>
  <c r="G28" i="15"/>
  <c r="H28" i="15" s="1"/>
  <c r="G29" i="15"/>
  <c r="H29" i="15" s="1"/>
  <c r="G30" i="15"/>
  <c r="H30" i="15"/>
  <c r="G31" i="15"/>
  <c r="H31" i="15" s="1"/>
  <c r="G32" i="15"/>
  <c r="H32" i="15" s="1"/>
  <c r="G33" i="15"/>
  <c r="H33" i="15" s="1"/>
  <c r="G34" i="15"/>
  <c r="H34" i="15"/>
  <c r="G35" i="15"/>
  <c r="H35" i="15" s="1"/>
  <c r="G36" i="15"/>
  <c r="H36" i="15" s="1"/>
  <c r="G37" i="15"/>
  <c r="H37" i="15" s="1"/>
  <c r="G38" i="15"/>
  <c r="H38" i="15"/>
  <c r="G39" i="15"/>
  <c r="H39" i="15" s="1"/>
  <c r="G40" i="15"/>
  <c r="H40" i="15" s="1"/>
  <c r="G41" i="15"/>
  <c r="H41" i="15" s="1"/>
  <c r="G42" i="15"/>
  <c r="H42" i="15"/>
  <c r="G43" i="15"/>
  <c r="H43" i="15" s="1"/>
  <c r="G44" i="15"/>
  <c r="H44" i="15" s="1"/>
  <c r="G45" i="15"/>
  <c r="H45" i="15" s="1"/>
  <c r="G46" i="15"/>
  <c r="H46" i="15"/>
  <c r="G47" i="15"/>
  <c r="H47" i="15" s="1"/>
  <c r="G48" i="15"/>
  <c r="H48" i="15" s="1"/>
  <c r="G49" i="15"/>
  <c r="H49" i="15" s="1"/>
  <c r="G50" i="15"/>
  <c r="H50" i="15"/>
  <c r="G51" i="15"/>
  <c r="H51" i="15" s="1"/>
  <c r="G52" i="15"/>
  <c r="H52" i="15" s="1"/>
  <c r="G53" i="15"/>
  <c r="H53" i="15" s="1"/>
  <c r="G54" i="15"/>
  <c r="H54" i="15"/>
  <c r="G55" i="15"/>
  <c r="H55" i="15" s="1"/>
  <c r="G56" i="15"/>
  <c r="H56" i="15"/>
  <c r="G2" i="15"/>
  <c r="H2" i="15" s="1"/>
  <c r="H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2" i="14"/>
  <c r="H2" i="14" s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2" i="13"/>
  <c r="H2" i="13" s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2" i="11"/>
  <c r="H2" i="11" s="1"/>
  <c r="G3" i="10"/>
  <c r="H3" i="10" s="1"/>
  <c r="G4" i="10"/>
  <c r="H4" i="10" s="1"/>
  <c r="G5" i="10"/>
  <c r="H5" i="10" s="1"/>
  <c r="G6" i="10"/>
  <c r="H6" i="10" s="1"/>
  <c r="G7" i="10"/>
  <c r="H7" i="10" s="1"/>
  <c r="G8" i="10"/>
  <c r="H8" i="10" s="1"/>
  <c r="G9" i="10"/>
  <c r="H9" i="10" s="1"/>
  <c r="G10" i="10"/>
  <c r="H10" i="10" s="1"/>
  <c r="G11" i="10"/>
  <c r="H11" i="10" s="1"/>
  <c r="G12" i="10"/>
  <c r="H12" i="10" s="1"/>
  <c r="G13" i="10"/>
  <c r="H13" i="10" s="1"/>
  <c r="G14" i="10"/>
  <c r="H14" i="10" s="1"/>
  <c r="G15" i="10"/>
  <c r="H15" i="10" s="1"/>
  <c r="G16" i="10"/>
  <c r="H16" i="10" s="1"/>
  <c r="G17" i="10"/>
  <c r="H17" i="10" s="1"/>
  <c r="G18" i="10"/>
  <c r="H18" i="10" s="1"/>
  <c r="G19" i="10"/>
  <c r="H19" i="10" s="1"/>
  <c r="G20" i="10"/>
  <c r="H20" i="10" s="1"/>
  <c r="G21" i="10"/>
  <c r="H21" i="10" s="1"/>
  <c r="G22" i="10"/>
  <c r="H22" i="10" s="1"/>
  <c r="G23" i="10"/>
  <c r="H23" i="10" s="1"/>
  <c r="G24" i="10"/>
  <c r="H24" i="10" s="1"/>
  <c r="G25" i="10"/>
  <c r="H25" i="10" s="1"/>
  <c r="G26" i="10"/>
  <c r="H26" i="10" s="1"/>
  <c r="G27" i="10"/>
  <c r="H27" i="10" s="1"/>
  <c r="G28" i="10"/>
  <c r="H28" i="10" s="1"/>
  <c r="G29" i="10"/>
  <c r="H29" i="10" s="1"/>
  <c r="G30" i="10"/>
  <c r="H30" i="10" s="1"/>
  <c r="G31" i="10"/>
  <c r="H31" i="10" s="1"/>
  <c r="G32" i="10"/>
  <c r="H32" i="10" s="1"/>
  <c r="G33" i="10"/>
  <c r="H33" i="10" s="1"/>
  <c r="G34" i="10"/>
  <c r="H34" i="10" s="1"/>
  <c r="G35" i="10"/>
  <c r="H35" i="10" s="1"/>
  <c r="G36" i="10"/>
  <c r="H36" i="10" s="1"/>
  <c r="G37" i="10"/>
  <c r="H37" i="10" s="1"/>
  <c r="G38" i="10"/>
  <c r="H38" i="10" s="1"/>
  <c r="G39" i="10"/>
  <c r="H39" i="10" s="1"/>
  <c r="G40" i="10"/>
  <c r="H40" i="10" s="1"/>
  <c r="G41" i="10"/>
  <c r="H41" i="10" s="1"/>
  <c r="G42" i="10"/>
  <c r="H42" i="10" s="1"/>
  <c r="G43" i="10"/>
  <c r="H43" i="10" s="1"/>
  <c r="G44" i="10"/>
  <c r="H44" i="10" s="1"/>
  <c r="G45" i="10"/>
  <c r="H45" i="10" s="1"/>
  <c r="G46" i="10"/>
  <c r="H46" i="10" s="1"/>
  <c r="G2" i="10"/>
  <c r="H2" i="10" s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H2" i="9"/>
  <c r="G2" i="9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H2" i="8"/>
  <c r="G2" i="8"/>
  <c r="G46" i="7" l="1"/>
  <c r="H46" i="7" s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" i="7"/>
  <c r="H3" i="7" s="1"/>
  <c r="G4" i="7"/>
  <c r="H4" i="7" s="1"/>
  <c r="G5" i="7"/>
  <c r="H5" i="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27" i="7"/>
  <c r="H27" i="7" s="1"/>
  <c r="G28" i="7"/>
  <c r="H28" i="7" s="1"/>
  <c r="G29" i="7"/>
  <c r="H29" i="7" s="1"/>
  <c r="G30" i="7"/>
  <c r="H30" i="7" s="1"/>
  <c r="G31" i="7"/>
  <c r="H31" i="7" s="1"/>
  <c r="G32" i="7"/>
  <c r="H32" i="7" s="1"/>
  <c r="G33" i="7"/>
  <c r="H33" i="7" s="1"/>
  <c r="G34" i="7"/>
  <c r="H34" i="7" s="1"/>
  <c r="G35" i="7"/>
  <c r="H35" i="7"/>
  <c r="G36" i="7"/>
  <c r="H36" i="7" s="1"/>
  <c r="G22" i="7"/>
  <c r="H22" i="7" s="1"/>
  <c r="G23" i="7"/>
  <c r="H23" i="7" s="1"/>
  <c r="G24" i="7"/>
  <c r="H24" i="7" s="1"/>
  <c r="G25" i="7"/>
  <c r="H25" i="7" s="1"/>
  <c r="G26" i="7"/>
  <c r="H26" i="7" s="1"/>
  <c r="G17" i="7"/>
  <c r="H17" i="7" s="1"/>
  <c r="G18" i="7"/>
  <c r="H18" i="7" s="1"/>
  <c r="G19" i="7"/>
  <c r="H19" i="7" s="1"/>
  <c r="G20" i="7"/>
  <c r="H20" i="7" s="1"/>
  <c r="G21" i="7"/>
  <c r="H21" i="7" s="1"/>
  <c r="G37" i="7"/>
  <c r="H37" i="7" s="1"/>
  <c r="G38" i="7"/>
  <c r="H38" i="7" s="1"/>
  <c r="G39" i="7"/>
  <c r="H39" i="7" s="1"/>
  <c r="G40" i="7"/>
  <c r="H40" i="7" s="1"/>
  <c r="G41" i="7"/>
  <c r="H41" i="7" s="1"/>
  <c r="G42" i="7"/>
  <c r="H42" i="7" s="1"/>
  <c r="G43" i="7"/>
  <c r="H43" i="7" s="1"/>
  <c r="G44" i="7"/>
  <c r="H44" i="7" s="1"/>
  <c r="G45" i="7"/>
  <c r="H45" i="7"/>
  <c r="G2" i="7"/>
  <c r="H2" i="7" s="1"/>
  <c r="G2" i="6"/>
  <c r="H2" i="6" s="1"/>
  <c r="G3" i="5"/>
  <c r="G4" i="5"/>
  <c r="G5" i="5"/>
  <c r="G6" i="5"/>
  <c r="G7" i="5"/>
  <c r="G8" i="5"/>
  <c r="G9" i="5"/>
  <c r="H9" i="5" s="1"/>
  <c r="G10" i="5"/>
  <c r="G11" i="5"/>
  <c r="G12" i="5"/>
  <c r="G13" i="5"/>
  <c r="G14" i="5"/>
  <c r="G15" i="5"/>
  <c r="G16" i="5"/>
  <c r="G17" i="5"/>
  <c r="H17" i="5" s="1"/>
  <c r="G18" i="5"/>
  <c r="G19" i="5"/>
  <c r="G20" i="5"/>
  <c r="G21" i="5"/>
  <c r="G22" i="5"/>
  <c r="G23" i="5"/>
  <c r="G24" i="5"/>
  <c r="G25" i="5"/>
  <c r="H25" i="5" s="1"/>
  <c r="G26" i="5"/>
  <c r="G27" i="5"/>
  <c r="G28" i="5"/>
  <c r="G29" i="5"/>
  <c r="G30" i="5"/>
  <c r="G31" i="5"/>
  <c r="G32" i="5"/>
  <c r="G33" i="5"/>
  <c r="H33" i="5" s="1"/>
  <c r="G34" i="5"/>
  <c r="G35" i="5"/>
  <c r="G36" i="5"/>
  <c r="H3" i="5"/>
  <c r="H4" i="5"/>
  <c r="H5" i="5"/>
  <c r="H6" i="5"/>
  <c r="H7" i="5"/>
  <c r="H8" i="5"/>
  <c r="H10" i="5"/>
  <c r="H11" i="5"/>
  <c r="H12" i="5"/>
  <c r="H13" i="5"/>
  <c r="H14" i="5"/>
  <c r="H15" i="5"/>
  <c r="H16" i="5"/>
  <c r="H18" i="5"/>
  <c r="H19" i="5"/>
  <c r="H20" i="5"/>
  <c r="H21" i="5"/>
  <c r="H22" i="5"/>
  <c r="H23" i="5"/>
  <c r="H24" i="5"/>
  <c r="H26" i="5"/>
  <c r="H27" i="5"/>
  <c r="H28" i="5"/>
  <c r="H29" i="5"/>
  <c r="H30" i="5"/>
  <c r="H31" i="5"/>
  <c r="H32" i="5"/>
  <c r="H34" i="5"/>
  <c r="H35" i="5"/>
  <c r="H36" i="5"/>
  <c r="G2" i="5"/>
  <c r="H2" i="5" s="1"/>
  <c r="H9" i="4"/>
  <c r="H22" i="4"/>
  <c r="H30" i="4"/>
  <c r="H18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22" i="4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17" i="4"/>
  <c r="H17" i="4" s="1"/>
  <c r="G18" i="4"/>
  <c r="G19" i="4"/>
  <c r="H19" i="4" s="1"/>
  <c r="G20" i="4"/>
  <c r="H20" i="4" s="1"/>
  <c r="G21" i="4"/>
  <c r="H21" i="4" s="1"/>
  <c r="G2" i="4"/>
  <c r="H2" i="4" s="1"/>
  <c r="G18" i="3"/>
  <c r="G17" i="3"/>
  <c r="H17" i="3" s="1"/>
  <c r="F36" i="3"/>
  <c r="G36" i="3" s="1"/>
  <c r="H36" i="3" s="1"/>
  <c r="F35" i="3"/>
  <c r="G35" i="3" s="1"/>
  <c r="H35" i="3" s="1"/>
  <c r="F34" i="3"/>
  <c r="F33" i="3"/>
  <c r="F32" i="3"/>
  <c r="G32" i="3" s="1"/>
  <c r="F31" i="3"/>
  <c r="G31" i="3" s="1"/>
  <c r="H31" i="3" s="1"/>
  <c r="F30" i="3"/>
  <c r="F29" i="3"/>
  <c r="F28" i="3"/>
  <c r="F27" i="3"/>
  <c r="G27" i="3" s="1"/>
  <c r="H27" i="3" s="1"/>
  <c r="F26" i="3"/>
  <c r="G26" i="3" s="1"/>
  <c r="F25" i="3"/>
  <c r="G25" i="3" s="1"/>
  <c r="F24" i="3"/>
  <c r="G24" i="3" s="1"/>
  <c r="F23" i="3"/>
  <c r="G23" i="3" s="1"/>
  <c r="H23" i="3" s="1"/>
  <c r="F22" i="3"/>
  <c r="F21" i="3"/>
  <c r="F16" i="3"/>
  <c r="G16" i="3" s="1"/>
  <c r="F15" i="3"/>
  <c r="G15" i="3" s="1"/>
  <c r="H15" i="3" s="1"/>
  <c r="F14" i="3"/>
  <c r="F13" i="3"/>
  <c r="F12" i="3"/>
  <c r="G12" i="3" s="1"/>
  <c r="F11" i="3"/>
  <c r="G11" i="3" s="1"/>
  <c r="F10" i="3"/>
  <c r="F9" i="3"/>
  <c r="F8" i="3"/>
  <c r="F7" i="3"/>
  <c r="G7" i="3" s="1"/>
  <c r="H7" i="3" s="1"/>
  <c r="F6" i="3"/>
  <c r="F5" i="3"/>
  <c r="G5" i="3" s="1"/>
  <c r="F4" i="3"/>
  <c r="G4" i="3" s="1"/>
  <c r="F3" i="3"/>
  <c r="G3" i="3" s="1"/>
  <c r="H3" i="3" s="1"/>
  <c r="F2" i="3"/>
  <c r="G2" i="3" s="1"/>
  <c r="H2" i="3" s="1"/>
  <c r="G28" i="3" l="1"/>
  <c r="H28" i="3" s="1"/>
  <c r="H11" i="3"/>
  <c r="H16" i="3"/>
  <c r="G34" i="3"/>
  <c r="H34" i="3" s="1"/>
  <c r="G8" i="3"/>
  <c r="H8" i="3" s="1"/>
  <c r="H26" i="3"/>
  <c r="G14" i="3"/>
  <c r="H14" i="3" s="1"/>
  <c r="G6" i="3"/>
  <c r="H6" i="3" s="1"/>
  <c r="G19" i="3"/>
  <c r="H19" i="3" s="1"/>
  <c r="G33" i="3"/>
  <c r="H33" i="3" s="1"/>
  <c r="G13" i="3"/>
  <c r="H13" i="3" s="1"/>
  <c r="H18" i="3"/>
  <c r="H25" i="3"/>
  <c r="H5" i="3"/>
  <c r="G30" i="3"/>
  <c r="H30" i="3" s="1"/>
  <c r="G22" i="3"/>
  <c r="H22" i="3" s="1"/>
  <c r="G10" i="3"/>
  <c r="H10" i="3" s="1"/>
  <c r="H32" i="3"/>
  <c r="H24" i="3"/>
  <c r="H12" i="3"/>
  <c r="H4" i="3"/>
  <c r="G29" i="3"/>
  <c r="H29" i="3" s="1"/>
  <c r="G21" i="3"/>
  <c r="H21" i="3" s="1"/>
  <c r="G9" i="3"/>
  <c r="H9" i="3" s="1"/>
  <c r="G20" i="3"/>
  <c r="H20" i="3" s="1"/>
</calcChain>
</file>

<file path=xl/sharedStrings.xml><?xml version="1.0" encoding="utf-8"?>
<sst xmlns="http://schemas.openxmlformats.org/spreadsheetml/2006/main" count="3029" uniqueCount="1122">
  <si>
    <t>Gouvernorat</t>
  </si>
  <si>
    <t>Délégation</t>
  </si>
  <si>
    <t>Total de mesures</t>
  </si>
  <si>
    <t>Secteur</t>
  </si>
  <si>
    <t>Population</t>
  </si>
  <si>
    <t># de mesures par secteur</t>
  </si>
  <si>
    <t># de mesure outdoor</t>
  </si>
  <si>
    <t># de mesure indoor</t>
  </si>
  <si>
    <t>Date prevu de mesure</t>
  </si>
  <si>
    <t>équipe</t>
  </si>
  <si>
    <t>état</t>
  </si>
  <si>
    <t xml:space="preserve">Date de mesure </t>
  </si>
  <si>
    <t>Nabeul</t>
  </si>
  <si>
    <t>Hammamet</t>
  </si>
  <si>
    <t>Sidi Djedidi</t>
  </si>
  <si>
    <t>Hammamet Nord</t>
  </si>
  <si>
    <t>Baraket Es-Sahel</t>
  </si>
  <si>
    <t>Bir Bou Regba</t>
  </si>
  <si>
    <t>Latrach</t>
  </si>
  <si>
    <t>El Hadayek</t>
  </si>
  <si>
    <t>Ennour</t>
  </si>
  <si>
    <t>Bir Challouf</t>
  </si>
  <si>
    <t>Niapolis</t>
  </si>
  <si>
    <t>Hedi Chaker</t>
  </si>
  <si>
    <t>Grombalia</t>
  </si>
  <si>
    <t>Grombalia Est</t>
  </si>
  <si>
    <t>Turki</t>
  </si>
  <si>
    <t>Khanguet EL Hojjej</t>
  </si>
  <si>
    <t>Djebel Terif</t>
  </si>
  <si>
    <t>Fondouk Djedid</t>
  </si>
  <si>
    <t>Menzel Temime</t>
  </si>
  <si>
    <t>Ali Belhaouene</t>
  </si>
  <si>
    <t>Taieb_Mehiri</t>
  </si>
  <si>
    <t>Skalba</t>
  </si>
  <si>
    <t>Erâinine</t>
  </si>
  <si>
    <t>Menzel Horr</t>
  </si>
  <si>
    <t>El Ouediane</t>
  </si>
  <si>
    <t>Soliman</t>
  </si>
  <si>
    <t>El Mraissa</t>
  </si>
  <si>
    <t>ECH-Cherifet</t>
  </si>
  <si>
    <t>Bou Charray</t>
  </si>
  <si>
    <t>Soliman Sud</t>
  </si>
  <si>
    <t>El Haouaria</t>
  </si>
  <si>
    <t>El Haouaria Nord</t>
  </si>
  <si>
    <t>Saheb El Jebel Nord</t>
  </si>
  <si>
    <t>Bou Krim</t>
  </si>
  <si>
    <t>Tazaghrane Ouest</t>
  </si>
  <si>
    <t>Zaouiet El Megaiez</t>
  </si>
  <si>
    <t>Hammam El Guezaz</t>
  </si>
  <si>
    <t>Hammam El guezaz</t>
  </si>
  <si>
    <t>Dar Allouch</t>
  </si>
  <si>
    <t>Harat Ech- Choara</t>
  </si>
  <si>
    <t>Ouezdra</t>
  </si>
  <si>
    <t>Bizerte</t>
  </si>
  <si>
    <t>Bizerte Nord</t>
  </si>
  <si>
    <t>El Korniche</t>
  </si>
  <si>
    <t>Habib Bouguatfa</t>
  </si>
  <si>
    <t>Habib Haddad</t>
  </si>
  <si>
    <t>15-oct-</t>
  </si>
  <si>
    <t>Aïn Mariam</t>
  </si>
  <si>
    <t>Ras Djebel</t>
  </si>
  <si>
    <t>Ras El Djebel Sud</t>
  </si>
  <si>
    <t>Ras El Djebel Nord</t>
  </si>
  <si>
    <t>Rafraf</t>
  </si>
  <si>
    <t>Metline</t>
  </si>
  <si>
    <t>Metline Ouest</t>
  </si>
  <si>
    <t>Menzel Djemil</t>
  </si>
  <si>
    <t>Menzel Djemil Est</t>
  </si>
  <si>
    <t>Menzel Djemil Ouest</t>
  </si>
  <si>
    <t>Menzel Abderrahmen Est</t>
  </si>
  <si>
    <t>Menzel Abderrahmen Ouest</t>
  </si>
  <si>
    <t>El Azib</t>
  </si>
  <si>
    <t>Ghar El Meleh</t>
  </si>
  <si>
    <t>Bajou</t>
  </si>
  <si>
    <t>Ousja</t>
  </si>
  <si>
    <t>Zouaouine</t>
  </si>
  <si>
    <t>Mateur</t>
  </si>
  <si>
    <t>Banlieu de Mateur</t>
  </si>
  <si>
    <t>Arab Majour</t>
  </si>
  <si>
    <t>Cité Essadaka</t>
  </si>
  <si>
    <t>Targuellache</t>
  </si>
  <si>
    <t>Behaya</t>
  </si>
  <si>
    <t>Sedjnane</t>
  </si>
  <si>
    <t>Sidi Mechrek</t>
  </si>
  <si>
    <t>El Hachachna</t>
  </si>
  <si>
    <t>EL Mâalia</t>
  </si>
  <si>
    <t>Amaden</t>
  </si>
  <si>
    <t>Djoumine</t>
  </si>
  <si>
    <t>Ouled Ghanem</t>
  </si>
  <si>
    <t>Touajnia</t>
  </si>
  <si>
    <t>Tahent</t>
  </si>
  <si>
    <t>Berraies</t>
  </si>
  <si>
    <t>Essemman</t>
  </si>
  <si>
    <t>Sousse</t>
  </si>
  <si>
    <t>Sousse Jawhara</t>
  </si>
  <si>
    <t>Oued Blibane</t>
  </si>
  <si>
    <t>Hédi Chaker</t>
  </si>
  <si>
    <t>Bou Hassina</t>
  </si>
  <si>
    <t>Mohamed El Karoui</t>
  </si>
  <si>
    <t>Sahloul</t>
  </si>
  <si>
    <t>Hammam Sousse</t>
  </si>
  <si>
    <t>EL Medina</t>
  </si>
  <si>
    <t>El Kantaoui</t>
  </si>
  <si>
    <t>Bir Moussa</t>
  </si>
  <si>
    <t>El Gharabi</t>
  </si>
  <si>
    <t>Kalaâ Kebira</t>
  </si>
  <si>
    <t>El Jarabâa</t>
  </si>
  <si>
    <t>Zearna Ouest</t>
  </si>
  <si>
    <t>Zearna Est</t>
  </si>
  <si>
    <t>Ouled Mhamed</t>
  </si>
  <si>
    <t>Essed Ouest</t>
  </si>
  <si>
    <t>M'saken</t>
  </si>
  <si>
    <t>Ettouara Nord</t>
  </si>
  <si>
    <t>Habib Thameur</t>
  </si>
  <si>
    <t>El Kenaïes</t>
  </si>
  <si>
    <t>Messâdine</t>
  </si>
  <si>
    <t>Nejajra</t>
  </si>
  <si>
    <t>Enfidha</t>
  </si>
  <si>
    <t>Aïn Medhaker</t>
  </si>
  <si>
    <t>Chégarnia</t>
  </si>
  <si>
    <t>Menzel Dar Belouar</t>
  </si>
  <si>
    <t>Hicher</t>
  </si>
  <si>
    <t>Bouficha</t>
  </si>
  <si>
    <t>Sidi Khalifa</t>
  </si>
  <si>
    <t>Essafha</t>
  </si>
  <si>
    <t>Sidi M'tir</t>
  </si>
  <si>
    <t>Aïn Errahma</t>
  </si>
  <si>
    <t>Sidi El Héni</t>
  </si>
  <si>
    <t>Sidi El Heni Sud</t>
  </si>
  <si>
    <t>Sidi El Héni Centre</t>
  </si>
  <si>
    <t>Ouled Ali Belhani</t>
  </si>
  <si>
    <t>Kroussia Ouest</t>
  </si>
  <si>
    <t>Kroussia Centrale</t>
  </si>
  <si>
    <t>Monastir</t>
  </si>
  <si>
    <t>EL Medina 2</t>
  </si>
  <si>
    <t>Bab El Gharbi</t>
  </si>
  <si>
    <t>El Helia</t>
  </si>
  <si>
    <t>Skanes</t>
  </si>
  <si>
    <t>Khenis Echamalya</t>
  </si>
  <si>
    <t>Sahline</t>
  </si>
  <si>
    <t>Sahline Est</t>
  </si>
  <si>
    <t>Sahline Ouest</t>
  </si>
  <si>
    <t>Sidi Ameur</t>
  </si>
  <si>
    <t>Môotmar</t>
  </si>
  <si>
    <t>Masjed Aïssa</t>
  </si>
  <si>
    <t>Jammel</t>
  </si>
  <si>
    <t>Jamel Nord</t>
  </si>
  <si>
    <t>Jamel Ouest</t>
  </si>
  <si>
    <t>Zaouiet Kontoch</t>
  </si>
  <si>
    <t>Menzel Kamel</t>
  </si>
  <si>
    <t>Jamel Est</t>
  </si>
  <si>
    <t>Moknine</t>
  </si>
  <si>
    <t>Moknine Est</t>
  </si>
  <si>
    <t>Ras El Ouad</t>
  </si>
  <si>
    <t>Khéredine</t>
  </si>
  <si>
    <t>Amiret El Fehoul</t>
  </si>
  <si>
    <t>Moknine Sud</t>
  </si>
  <si>
    <t>Amiret Touazra Sud</t>
  </si>
  <si>
    <t>Amiret El Hojjaj</t>
  </si>
  <si>
    <t>Ksar Helal</t>
  </si>
  <si>
    <t>Ayed</t>
  </si>
  <si>
    <t>Soua</t>
  </si>
  <si>
    <t>Bouzouita</t>
  </si>
  <si>
    <t>Cité Erriadh</t>
  </si>
  <si>
    <t>Ksibet El Mediouni</t>
  </si>
  <si>
    <t>Touza</t>
  </si>
  <si>
    <t>Benen Sud</t>
  </si>
  <si>
    <t>Benen Nord</t>
  </si>
  <si>
    <t>Bodher</t>
  </si>
  <si>
    <t>Sayada-Lamta Bou-Hjar</t>
  </si>
  <si>
    <t>Sayada Est</t>
  </si>
  <si>
    <t>Sayada Ouest</t>
  </si>
  <si>
    <t>Lamta</t>
  </si>
  <si>
    <t>Bou-hjar</t>
  </si>
  <si>
    <t>Mahdia</t>
  </si>
  <si>
    <t>Hiboun</t>
  </si>
  <si>
    <t>Rejiche</t>
  </si>
  <si>
    <t>Jaouaouda</t>
  </si>
  <si>
    <t>Ez-Zahra</t>
  </si>
  <si>
    <t>Ouled Chamekh</t>
  </si>
  <si>
    <t>Ouled Chamekh Sud</t>
  </si>
  <si>
    <t>El Ajilet</t>
  </si>
  <si>
    <t>Bou Slim</t>
  </si>
  <si>
    <t>Chehimet Nord</t>
  </si>
  <si>
    <t>Meharza Nord</t>
  </si>
  <si>
    <t>Hebira</t>
  </si>
  <si>
    <t>Menzel Hached</t>
  </si>
  <si>
    <t>Regaïgua</t>
  </si>
  <si>
    <t>Ech-Chahda Ouest</t>
  </si>
  <si>
    <t>El Maherza Sud</t>
  </si>
  <si>
    <t>Essouassi</t>
  </si>
  <si>
    <t>Ech-Chahimet sud</t>
  </si>
  <si>
    <t>Bou Helal</t>
  </si>
  <si>
    <t>El Kesasba</t>
  </si>
  <si>
    <t>Ez-Zairat</t>
  </si>
  <si>
    <t>El Djem</t>
  </si>
  <si>
    <t>Es-Zaouia</t>
  </si>
  <si>
    <t>El Mourabitine</t>
  </si>
  <si>
    <t>Zeghabna</t>
  </si>
  <si>
    <t>EL Ababsa</t>
  </si>
  <si>
    <t>Riadh Bou Helal</t>
  </si>
  <si>
    <t>Melloulech</t>
  </si>
  <si>
    <t>El Aïtha</t>
  </si>
  <si>
    <t>El Mansoura</t>
  </si>
  <si>
    <t>Ben Hssine</t>
  </si>
  <si>
    <t>Sidi Abdellaziz</t>
  </si>
  <si>
    <t>Ksour Essef</t>
  </si>
  <si>
    <t>Ksour Essaf Riadh</t>
  </si>
  <si>
    <t>Ghedabna</t>
  </si>
  <si>
    <t>Recharcha</t>
  </si>
  <si>
    <t>El Bradâa Sud</t>
  </si>
  <si>
    <t>Ouled Salah</t>
  </si>
  <si>
    <t>Sfax</t>
  </si>
  <si>
    <t>Sfax Sud</t>
  </si>
  <si>
    <t>El Aïn</t>
  </si>
  <si>
    <t>Bouzaïane</t>
  </si>
  <si>
    <t>Gremda</t>
  </si>
  <si>
    <t>Khazanet</t>
  </si>
  <si>
    <t>Ayoun El Mayel</t>
  </si>
  <si>
    <t>Sfax Ville</t>
  </si>
  <si>
    <t>La Medina</t>
  </si>
  <si>
    <t>El Bassatine</t>
  </si>
  <si>
    <t>Aïn Chaikh Rouhou</t>
  </si>
  <si>
    <t>Mohamed Ali</t>
  </si>
  <si>
    <t>Cité El Kairi</t>
  </si>
  <si>
    <t>Sakiet Ezzit</t>
  </si>
  <si>
    <t>Es-Sedra</t>
  </si>
  <si>
    <t>Chihia</t>
  </si>
  <si>
    <t>Teniour</t>
  </si>
  <si>
    <t>Sidi Salah</t>
  </si>
  <si>
    <t>Mahres</t>
  </si>
  <si>
    <t>Mahrès</t>
  </si>
  <si>
    <t>Mahres Sud</t>
  </si>
  <si>
    <t>Chaffar</t>
  </si>
  <si>
    <t>Sidi Ghrib</t>
  </si>
  <si>
    <t>Es-Smara</t>
  </si>
  <si>
    <t>Skhira</t>
  </si>
  <si>
    <t>El Hammada</t>
  </si>
  <si>
    <t>El Kenitra</t>
  </si>
  <si>
    <t>El Khadhra</t>
  </si>
  <si>
    <t>Sidi Mohamed</t>
  </si>
  <si>
    <t>Bir ali Ben Kelifa</t>
  </si>
  <si>
    <t>Bir Ali Ben Khelifa</t>
  </si>
  <si>
    <t>Sidi Ali Belabed</t>
  </si>
  <si>
    <t>Ouadrane Sud</t>
  </si>
  <si>
    <t>El Abraj</t>
  </si>
  <si>
    <t>En-Nadhour</t>
  </si>
  <si>
    <t>Menzel Chaker</t>
  </si>
  <si>
    <t>Bou Jarboue</t>
  </si>
  <si>
    <t>Telil El Ajla</t>
  </si>
  <si>
    <t>El Achech</t>
  </si>
  <si>
    <t>El Bokâa El Bidha</t>
  </si>
  <si>
    <t>El Amra</t>
  </si>
  <si>
    <t>Beliana</t>
  </si>
  <si>
    <t>El Mesatria</t>
  </si>
  <si>
    <t>Bou Derbala</t>
  </si>
  <si>
    <t>Dherra Beni Ziad</t>
  </si>
  <si>
    <t>Kerkenah</t>
  </si>
  <si>
    <t>El Ataya</t>
  </si>
  <si>
    <t>El Ramla</t>
  </si>
  <si>
    <t>Melita</t>
  </si>
  <si>
    <t>El Kraten</t>
  </si>
  <si>
    <t>Ouled Kacem</t>
  </si>
  <si>
    <t>Gabes</t>
  </si>
  <si>
    <t>Gabes Sud</t>
  </si>
  <si>
    <t>Sidi Boulbaba</t>
  </si>
  <si>
    <t>Zrig Eddakhlania</t>
  </si>
  <si>
    <t>Teboulbou</t>
  </si>
  <si>
    <t>Secteur (5)</t>
  </si>
  <si>
    <t>El Medou</t>
  </si>
  <si>
    <t>Gabes Medina</t>
  </si>
  <si>
    <t>Secteur (1)</t>
  </si>
  <si>
    <t>Secteur (2)</t>
  </si>
  <si>
    <t>Secteur (3)</t>
  </si>
  <si>
    <t>Secteur (4)</t>
  </si>
  <si>
    <t>Chott Sidi Abdesselam</t>
  </si>
  <si>
    <t>El Hamma</t>
  </si>
  <si>
    <t>Secteur Est (1)</t>
  </si>
  <si>
    <t>Secteur Sud</t>
  </si>
  <si>
    <t>Secteur Nord</t>
  </si>
  <si>
    <t>Bou Attouch</t>
  </si>
  <si>
    <t>El Ksar</t>
  </si>
  <si>
    <t>Mareth</t>
  </si>
  <si>
    <t>Mareth Nord</t>
  </si>
  <si>
    <t>Ketana</t>
  </si>
  <si>
    <t>Dekhilet Toujane</t>
  </si>
  <si>
    <t>Arram</t>
  </si>
  <si>
    <t>El Metouia</t>
  </si>
  <si>
    <t>El Metouia Nord</t>
  </si>
  <si>
    <t>El Metouia Sud</t>
  </si>
  <si>
    <t>Ouedhref Nord</t>
  </si>
  <si>
    <t>Ouedhref Sud</t>
  </si>
  <si>
    <t>El Hicha</t>
  </si>
  <si>
    <t>Nouvelle Matmata</t>
  </si>
  <si>
    <t>Heddaj</t>
  </si>
  <si>
    <t>Ez-Zeraoua</t>
  </si>
  <si>
    <t>Beni Aïssa</t>
  </si>
  <si>
    <t>Beni Zalten</t>
  </si>
  <si>
    <t>Menzel El Habib</t>
  </si>
  <si>
    <t>Oued Ezzitoun</t>
  </si>
  <si>
    <t>El Fejij</t>
  </si>
  <si>
    <t>El Mehemla</t>
  </si>
  <si>
    <t>Rabiaa Ouali</t>
  </si>
  <si>
    <t>Zaghouan</t>
  </si>
  <si>
    <t>Zaghouan Ville</t>
  </si>
  <si>
    <t>Zaghouan Nord</t>
  </si>
  <si>
    <t>Bir Halima</t>
  </si>
  <si>
    <t>Mograne</t>
  </si>
  <si>
    <t>Oued Ezzit</t>
  </si>
  <si>
    <t>Ez-Zeriba</t>
  </si>
  <si>
    <t>El Jouf Est</t>
  </si>
  <si>
    <t>Ez-Zeriba Hammam Sud</t>
  </si>
  <si>
    <t>Ez-Zeriba Village</t>
  </si>
  <si>
    <t>Jeradou</t>
  </si>
  <si>
    <t>Aïn El Batria</t>
  </si>
  <si>
    <t>Bir M'chergua</t>
  </si>
  <si>
    <t>Smenja</t>
  </si>
  <si>
    <t>jebel Oust</t>
  </si>
  <si>
    <t>Boucha</t>
  </si>
  <si>
    <t>Aïn Asker</t>
  </si>
  <si>
    <t>El Fahs</t>
  </si>
  <si>
    <t>Banlieu D'el Fahs</t>
  </si>
  <si>
    <t>Jouguar</t>
  </si>
  <si>
    <t>Bir Magra</t>
  </si>
  <si>
    <t>Oum El Abouab</t>
  </si>
  <si>
    <t>En Nadhour</t>
  </si>
  <si>
    <t>Aïn El Batthoum</t>
  </si>
  <si>
    <t>Saouar</t>
  </si>
  <si>
    <t>Bir Chaouch</t>
  </si>
  <si>
    <t>Sougas</t>
  </si>
  <si>
    <t>Saouaf</t>
  </si>
  <si>
    <t>Saouef Est</t>
  </si>
  <si>
    <t>Saouef Ouest</t>
  </si>
  <si>
    <t>El Hamira</t>
  </si>
  <si>
    <t>Deghafla Est</t>
  </si>
  <si>
    <t>Deghafla Ouest</t>
  </si>
  <si>
    <t>Béja</t>
  </si>
  <si>
    <t>Béja Nord</t>
  </si>
  <si>
    <t>El Mzara</t>
  </si>
  <si>
    <t>El Manar</t>
  </si>
  <si>
    <t>El Mounchar</t>
  </si>
  <si>
    <t>El Ghraba</t>
  </si>
  <si>
    <t>Béja Sud</t>
  </si>
  <si>
    <t>Sidi Fredj</t>
  </si>
  <si>
    <t>EL Haouari</t>
  </si>
  <si>
    <t>Sidi Smaîl</t>
  </si>
  <si>
    <t>Sidi Es-Shili</t>
  </si>
  <si>
    <t>Zouagha</t>
  </si>
  <si>
    <t>Amdoun</t>
  </si>
  <si>
    <t>Zahret Medien</t>
  </si>
  <si>
    <t>Ghazia</t>
  </si>
  <si>
    <t>El Hamra</t>
  </si>
  <si>
    <t>Tarhouni</t>
  </si>
  <si>
    <t>El Ghorfa</t>
  </si>
  <si>
    <t>Nefza</t>
  </si>
  <si>
    <t>Nefza Ouest</t>
  </si>
  <si>
    <t>Ouachtata</t>
  </si>
  <si>
    <t>Oued El Mâaden</t>
  </si>
  <si>
    <t>Bou-Zenna</t>
  </si>
  <si>
    <t>Kap Négro</t>
  </si>
  <si>
    <t>Teboursouk</t>
  </si>
  <si>
    <t>Aïn El Karma</t>
  </si>
  <si>
    <t>Bir Ettouta</t>
  </si>
  <si>
    <t>Dougga</t>
  </si>
  <si>
    <t>Teboursouk Ville</t>
  </si>
  <si>
    <t>Rihana</t>
  </si>
  <si>
    <t>El Menchia</t>
  </si>
  <si>
    <t>Tibar</t>
  </si>
  <si>
    <t>Djebba</t>
  </si>
  <si>
    <t>Aïn Ed-Defali</t>
  </si>
  <si>
    <t>En-Nechima</t>
  </si>
  <si>
    <t>Testour</t>
  </si>
  <si>
    <t>Es-Slouguia</t>
  </si>
  <si>
    <t>Oued Ezzargua</t>
  </si>
  <si>
    <t>Aïn Younes</t>
  </si>
  <si>
    <t>Goubelat</t>
  </si>
  <si>
    <t>Goubellat</t>
  </si>
  <si>
    <t>Guerram</t>
  </si>
  <si>
    <t>Cheikh El Ouediane</t>
  </si>
  <si>
    <t>Khacheb</t>
  </si>
  <si>
    <t>Kheniguet Ed-Dahane</t>
  </si>
  <si>
    <t>Medjez El Bab</t>
  </si>
  <si>
    <t>Sidi Erraies</t>
  </si>
  <si>
    <t>El Mouatiss</t>
  </si>
  <si>
    <t>Medjez El Bab Sud</t>
  </si>
  <si>
    <t>El Heri</t>
  </si>
  <si>
    <t>Sidi Medien</t>
  </si>
  <si>
    <t>Kairouan</t>
  </si>
  <si>
    <t>Kairouan Nord</t>
  </si>
  <si>
    <t>Jeblia Nord</t>
  </si>
  <si>
    <t>Al Aghalba</t>
  </si>
  <si>
    <t>Elbaten</t>
  </si>
  <si>
    <t>El Ghabet</t>
  </si>
  <si>
    <t>Dheraa Ettammar</t>
  </si>
  <si>
    <t>Kairouan Sud</t>
  </si>
  <si>
    <t>Elmansoura Nord</t>
  </si>
  <si>
    <t>Elmansoura Sud</t>
  </si>
  <si>
    <t>Beriket El Argoub</t>
  </si>
  <si>
    <t>Zâafrana</t>
  </si>
  <si>
    <t>Merguellil</t>
  </si>
  <si>
    <t>Echbika</t>
  </si>
  <si>
    <t>Abida</t>
  </si>
  <si>
    <t>Errouisset</t>
  </si>
  <si>
    <t>El Aouamria</t>
  </si>
  <si>
    <t>El Karma</t>
  </si>
  <si>
    <t>Sbikha</t>
  </si>
  <si>
    <t>Ed-Dheriaat</t>
  </si>
  <si>
    <t>Sbikha Centre</t>
  </si>
  <si>
    <t>Sidi Messaoud</t>
  </si>
  <si>
    <t>El Gfi</t>
  </si>
  <si>
    <t>Ech-Chorfa</t>
  </si>
  <si>
    <t>El Ooueslatia</t>
  </si>
  <si>
    <t>El Ooueslatia Est</t>
  </si>
  <si>
    <t>Aîn Djeloula</t>
  </si>
  <si>
    <t>Djebel Essarj</t>
  </si>
  <si>
    <t>Oued El Ksab</t>
  </si>
  <si>
    <t>El Menzel</t>
  </si>
  <si>
    <t>Hafouz</t>
  </si>
  <si>
    <t>Hafouz Centre</t>
  </si>
  <si>
    <t>El Aîn El Beidha</t>
  </si>
  <si>
    <t>Khit El Oued</t>
  </si>
  <si>
    <t>Cherichira</t>
  </si>
  <si>
    <t>Traza Sud</t>
  </si>
  <si>
    <t>El Alâa</t>
  </si>
  <si>
    <t>Tarza Nord</t>
  </si>
  <si>
    <t>EL Messaïd</t>
  </si>
  <si>
    <t>Sayada Nord</t>
  </si>
  <si>
    <t>Sayada Sud</t>
  </si>
  <si>
    <t>Hajeb El Ayoun</t>
  </si>
  <si>
    <t>El Hajeb Centre</t>
  </si>
  <si>
    <t>Oued EL Hajel</t>
  </si>
  <si>
    <t>El Hadaya</t>
  </si>
  <si>
    <t>Esserja</t>
  </si>
  <si>
    <t>El Kantra</t>
  </si>
  <si>
    <t>Nasrallah</t>
  </si>
  <si>
    <t>El Manara</t>
  </si>
  <si>
    <t>Ettouila</t>
  </si>
  <si>
    <t>EL Briket</t>
  </si>
  <si>
    <t>Nasrallah Centre</t>
  </si>
  <si>
    <t>Echrarda</t>
  </si>
  <si>
    <t>El Ksour</t>
  </si>
  <si>
    <t>Bir El Helou</t>
  </si>
  <si>
    <t>Cheraitia Sud</t>
  </si>
  <si>
    <t>Ouled Farjallah Sud</t>
  </si>
  <si>
    <t>Bouhajla</t>
  </si>
  <si>
    <t>Bouhajla Centre</t>
  </si>
  <si>
    <t>El Mouisset</t>
  </si>
  <si>
    <t>Ennasr</t>
  </si>
  <si>
    <t>Ouled Achour</t>
  </si>
  <si>
    <t>Cheraitia Nord</t>
  </si>
  <si>
    <t>Jendouba</t>
  </si>
  <si>
    <t>Jendouba Sud</t>
  </si>
  <si>
    <t>En-Nour</t>
  </si>
  <si>
    <t>Souk Es-Sebt</t>
  </si>
  <si>
    <t>Es-Sâada</t>
  </si>
  <si>
    <t>Mâalla</t>
  </si>
  <si>
    <t>Jendouba Nord</t>
  </si>
  <si>
    <t>El Ferdous</t>
  </si>
  <si>
    <t>El Hédi Ben Hassine</t>
  </si>
  <si>
    <t>Bulla-regia</t>
  </si>
  <si>
    <t>Souk Djemâa</t>
  </si>
  <si>
    <t>Bousalem</t>
  </si>
  <si>
    <t>Bou Salem Nord</t>
  </si>
  <si>
    <t>Bir Lakhdar</t>
  </si>
  <si>
    <t>El Brahmi</t>
  </si>
  <si>
    <t>Erroumani</t>
  </si>
  <si>
    <t>Sidi Abid</t>
  </si>
  <si>
    <t>Tabarka</t>
  </si>
  <si>
    <t>Aïn Es-Sobh</t>
  </si>
  <si>
    <t>Raîhane</t>
  </si>
  <si>
    <t>Nadhour</t>
  </si>
  <si>
    <t>Melloula</t>
  </si>
  <si>
    <t>Ain Draham</t>
  </si>
  <si>
    <t>Aïn Drahem Ville</t>
  </si>
  <si>
    <t>Khemaïria</t>
  </si>
  <si>
    <t>Etbainia</t>
  </si>
  <si>
    <t>Er-Rouïi</t>
  </si>
  <si>
    <t>Oued Ezzan</t>
  </si>
  <si>
    <t>Fernana</t>
  </si>
  <si>
    <t>Halima</t>
  </si>
  <si>
    <t>Jaouaouada</t>
  </si>
  <si>
    <t>Bou Hertma</t>
  </si>
  <si>
    <t>Rabiaa</t>
  </si>
  <si>
    <t>Ghardimaou</t>
  </si>
  <si>
    <t>Ed-Daoura</t>
  </si>
  <si>
    <t xml:space="preserve"> </t>
  </si>
  <si>
    <t>El Mâaden</t>
  </si>
  <si>
    <t>Es-Sraia</t>
  </si>
  <si>
    <t>Fej Hassine</t>
  </si>
  <si>
    <t>Oued Mliz</t>
  </si>
  <si>
    <t>Oued Meliz Est</t>
  </si>
  <si>
    <t>Oued Meliz Ouest</t>
  </si>
  <si>
    <t>Dkhaïlia</t>
  </si>
  <si>
    <t>Hakim Nord</t>
  </si>
  <si>
    <t>Hakim Sud</t>
  </si>
  <si>
    <t>Balta Bou Aouane</t>
  </si>
  <si>
    <t>Assila</t>
  </si>
  <si>
    <t>Balta</t>
  </si>
  <si>
    <t>El Baldia</t>
  </si>
  <si>
    <t>Bou Aouane</t>
  </si>
  <si>
    <t>Beni M'hamed</t>
  </si>
  <si>
    <t>Le Kef</t>
  </si>
  <si>
    <t>Kef Ouest</t>
  </si>
  <si>
    <t>Oued Remel Nord</t>
  </si>
  <si>
    <t>Oued Remel Sud</t>
  </si>
  <si>
    <t>Haouareth Sud</t>
  </si>
  <si>
    <t>Kef Est</t>
  </si>
  <si>
    <t>Ben Ainine</t>
  </si>
  <si>
    <t>Haouareth Nord</t>
  </si>
  <si>
    <t>Zâafrane</t>
  </si>
  <si>
    <t>Hached</t>
  </si>
  <si>
    <t>Dyr El Kef</t>
  </si>
  <si>
    <t>Oued Souani</t>
  </si>
  <si>
    <t>Nebeur</t>
  </si>
  <si>
    <t>Touiref</t>
  </si>
  <si>
    <t>Tel El Ghozlane</t>
  </si>
  <si>
    <t>Ledhieb</t>
  </si>
  <si>
    <t>Sakiet Sidi Youssef</t>
  </si>
  <si>
    <t>Djeradou</t>
  </si>
  <si>
    <t>Sidi Rabeh</t>
  </si>
  <si>
    <t>Aïn Mazer</t>
  </si>
  <si>
    <t>Et-Tabia</t>
  </si>
  <si>
    <t>Forchane</t>
  </si>
  <si>
    <t>Tajerouine</t>
  </si>
  <si>
    <t>Aïn El Abar</t>
  </si>
  <si>
    <t>Sidi Abdelbasset</t>
  </si>
  <si>
    <t>Tajerouine Sud</t>
  </si>
  <si>
    <t>Jezza</t>
  </si>
  <si>
    <t>Borj Eddiouana</t>
  </si>
  <si>
    <t>Kalaat Snan</t>
  </si>
  <si>
    <t>Kalâat Snan</t>
  </si>
  <si>
    <t>Aïn Snan</t>
  </si>
  <si>
    <t>El Falta</t>
  </si>
  <si>
    <t>Mzita</t>
  </si>
  <si>
    <t>Safsaf</t>
  </si>
  <si>
    <t>Kalâat Khasba</t>
  </si>
  <si>
    <t>Hentaïa</t>
  </si>
  <si>
    <t>Sidi Ahmed Essalah</t>
  </si>
  <si>
    <t>Djerissa</t>
  </si>
  <si>
    <t>Djerissa Centre</t>
  </si>
  <si>
    <t>Djerissa Sud</t>
  </si>
  <si>
    <t xml:space="preserve">Fej Ettmeur </t>
  </si>
  <si>
    <t>Besseriana</t>
  </si>
  <si>
    <t>Enneayem</t>
  </si>
  <si>
    <t>Aïn El Ksiba</t>
  </si>
  <si>
    <t>Ezzitouna</t>
  </si>
  <si>
    <t>Aïn Fedhil</t>
  </si>
  <si>
    <t>Banou</t>
  </si>
  <si>
    <t>Louata</t>
  </si>
  <si>
    <t>Dahmani</t>
  </si>
  <si>
    <t>Dahmani Nord</t>
  </si>
  <si>
    <t>Ebba</t>
  </si>
  <si>
    <t>Sidi Baraket Nord</t>
  </si>
  <si>
    <t>Thermda</t>
  </si>
  <si>
    <t>Es-Sers</t>
  </si>
  <si>
    <t>Cité Ennour</t>
  </si>
  <si>
    <t>Es-Sers Sud</t>
  </si>
  <si>
    <t>Elles</t>
  </si>
  <si>
    <t>Lorbeus</t>
  </si>
  <si>
    <t>El Abar Est</t>
  </si>
  <si>
    <t>Totaldemesures</t>
  </si>
  <si>
    <t>#demesuresparsecteur</t>
  </si>
  <si>
    <t>#demesureoutdoor</t>
  </si>
  <si>
    <t>#demesureindoor</t>
  </si>
  <si>
    <t>Dateprevudemesure</t>
  </si>
  <si>
    <t>Datedemesure</t>
  </si>
  <si>
    <t>Siliana</t>
  </si>
  <si>
    <t>SilianaNord</t>
  </si>
  <si>
    <t>SilianaVille</t>
  </si>
  <si>
    <t>ElArab</t>
  </si>
  <si>
    <t>ElJouii</t>
  </si>
  <si>
    <t>AïnEd-Dissa</t>
  </si>
  <si>
    <t>SilianaSud</t>
  </si>
  <si>
    <t>SidiMorched</t>
  </si>
  <si>
    <t>Es-Sefina</t>
  </si>
  <si>
    <t>Sejja</t>
  </si>
  <si>
    <t>SidiHmada</t>
  </si>
  <si>
    <t>Bouarada</t>
  </si>
  <si>
    <t>BanlieueDeBouarada</t>
  </si>
  <si>
    <t>TarfEch-chena</t>
  </si>
  <si>
    <t>HenchirEr-Roman</t>
  </si>
  <si>
    <t>Fatis</t>
  </si>
  <si>
    <t>Gâafour</t>
  </si>
  <si>
    <t>GâafourEst</t>
  </si>
  <si>
    <t>GâafourOuest</t>
  </si>
  <si>
    <t>AïnZerig</t>
  </si>
  <si>
    <t>ElAksab</t>
  </si>
  <si>
    <t>ElAhouezNord</t>
  </si>
  <si>
    <t>ElKrib</t>
  </si>
  <si>
    <t>ElKribSud</t>
  </si>
  <si>
    <t>ElKribNord</t>
  </si>
  <si>
    <t>Dokhania</t>
  </si>
  <si>
    <t>BorjElMessaoudiSud</t>
  </si>
  <si>
    <t>HammamBiadhaNord</t>
  </si>
  <si>
    <t>Bourouis</t>
  </si>
  <si>
    <t>BourouisNord</t>
  </si>
  <si>
    <t>ElAbbassi</t>
  </si>
  <si>
    <t>AïnAchour</t>
  </si>
  <si>
    <t>ElKribGare</t>
  </si>
  <si>
    <t>Ettricha</t>
  </si>
  <si>
    <t>Makthar</t>
  </si>
  <si>
    <t>MaktharNord</t>
  </si>
  <si>
    <t>Soualem</t>
  </si>
  <si>
    <t>ElGarâa</t>
  </si>
  <si>
    <t>BeniHazem</t>
  </si>
  <si>
    <t>Chouarnia</t>
  </si>
  <si>
    <t>Er-Rouhia</t>
  </si>
  <si>
    <t>Bou-Ajila</t>
  </si>
  <si>
    <t>Es-SemiretNord</t>
  </si>
  <si>
    <t>ElHamaïma</t>
  </si>
  <si>
    <t>ElHababsaSud</t>
  </si>
  <si>
    <t>Kesra</t>
  </si>
  <si>
    <t>ElFoudhoul</t>
  </si>
  <si>
    <t>ElMansouraNord</t>
  </si>
  <si>
    <t>BouAbdallah</t>
  </si>
  <si>
    <t>Ellouza</t>
  </si>
  <si>
    <t>Bargou</t>
  </si>
  <si>
    <t>AïnFourna</t>
  </si>
  <si>
    <t>OuledFredj</t>
  </si>
  <si>
    <t>SidiSaïd</t>
  </si>
  <si>
    <t>AïnBousSâadia</t>
  </si>
  <si>
    <t>ElAroussa</t>
  </si>
  <si>
    <t>BouJlida</t>
  </si>
  <si>
    <t>ErRemil</t>
  </si>
  <si>
    <t>Mousrata</t>
  </si>
  <si>
    <t>SidiAyed</t>
  </si>
  <si>
    <t>Kasserine</t>
  </si>
  <si>
    <t>Kasserine Nord</t>
  </si>
  <si>
    <t>Ennour Est</t>
  </si>
  <si>
    <t>Ennour Ouest</t>
  </si>
  <si>
    <t>EL Bassatine</t>
  </si>
  <si>
    <t>EL Khadhra</t>
  </si>
  <si>
    <t>El Arich</t>
  </si>
  <si>
    <t>Kasserine Sud</t>
  </si>
  <si>
    <t>Bouzguam</t>
  </si>
  <si>
    <t>El Aouija</t>
  </si>
  <si>
    <t>Meghdoudech</t>
  </si>
  <si>
    <t>Boulhijet</t>
  </si>
  <si>
    <t>Eddoghra</t>
  </si>
  <si>
    <t>Ezzouhour</t>
  </si>
  <si>
    <t>Ezzouhour Ouest (2)</t>
  </si>
  <si>
    <t>Ezzouhour Ouest (3)</t>
  </si>
  <si>
    <t>Ezzouhour Est(1)</t>
  </si>
  <si>
    <t>Ezzouhour Ouest (1)</t>
  </si>
  <si>
    <t>Ezzouhour Ouest (4)</t>
  </si>
  <si>
    <t>Hassi El Ferid</t>
  </si>
  <si>
    <t>El Hechim</t>
  </si>
  <si>
    <t>Khanguet Jezia</t>
  </si>
  <si>
    <t>Essalloum</t>
  </si>
  <si>
    <t>EL Kamour</t>
  </si>
  <si>
    <t>Sbeitla</t>
  </si>
  <si>
    <t>Ouassaia</t>
  </si>
  <si>
    <t>El Gounna</t>
  </si>
  <si>
    <t>El Garâa El Hamra</t>
  </si>
  <si>
    <t>Sbiba</t>
  </si>
  <si>
    <t>El Ahouaz</t>
  </si>
  <si>
    <t>Oued El Hatab</t>
  </si>
  <si>
    <t>Aïn Zaiene</t>
  </si>
  <si>
    <t>Brahim Ezzahhar</t>
  </si>
  <si>
    <t>Djedliane</t>
  </si>
  <si>
    <t>Fej Terbah</t>
  </si>
  <si>
    <t>Aïn El Hamadna</t>
  </si>
  <si>
    <t>Mehrza</t>
  </si>
  <si>
    <t>Aïn Oum El Jedour</t>
  </si>
  <si>
    <t>El Ayoun</t>
  </si>
  <si>
    <t>El Grine</t>
  </si>
  <si>
    <t>Tiwicha</t>
  </si>
  <si>
    <t>Baouajer</t>
  </si>
  <si>
    <t>Aïn Esselsela</t>
  </si>
  <si>
    <t>Thala</t>
  </si>
  <si>
    <t>Thala Est</t>
  </si>
  <si>
    <t>Thala Ouest</t>
  </si>
  <si>
    <t>Zelfane</t>
  </si>
  <si>
    <t>Sidi M'hammed</t>
  </si>
  <si>
    <t>Ech-Chaffaï</t>
  </si>
  <si>
    <t>Hidra</t>
  </si>
  <si>
    <t>T'baga</t>
  </si>
  <si>
    <t>Lajrad</t>
  </si>
  <si>
    <t>El Mekimen</t>
  </si>
  <si>
    <t>Es-Sray</t>
  </si>
  <si>
    <t>Foussana</t>
  </si>
  <si>
    <t>Khmouda Nord</t>
  </si>
  <si>
    <t>Ouled Mahfoudh</t>
  </si>
  <si>
    <t>Bouderiass</t>
  </si>
  <si>
    <t>Afrane</t>
  </si>
  <si>
    <t>Feriana</t>
  </si>
  <si>
    <t>El Ahouach</t>
  </si>
  <si>
    <t>El Erg</t>
  </si>
  <si>
    <t>Es-Skhirat</t>
  </si>
  <si>
    <t>Abdeladhim</t>
  </si>
  <si>
    <t>Majel Bel Abess</t>
  </si>
  <si>
    <t>Oum Laksab</t>
  </si>
  <si>
    <t>Majel Bel Abbes Sud</t>
  </si>
  <si>
    <t>Majel Bel Abbes Nord</t>
  </si>
  <si>
    <t>Grouâ El Jedra</t>
  </si>
  <si>
    <t>Henchir Oum El Khir</t>
  </si>
  <si>
    <t>SidiBouzid</t>
  </si>
  <si>
    <t>SidiBouzidOuest</t>
  </si>
  <si>
    <t>SidiBouzidSud</t>
  </si>
  <si>
    <t>ElFriou</t>
  </si>
  <si>
    <t>SidiBouzidEst</t>
  </si>
  <si>
    <t>ELAssouad</t>
  </si>
  <si>
    <t>ELMakaremEst</t>
  </si>
  <si>
    <t>AïnRebaou</t>
  </si>
  <si>
    <t>ELAmra</t>
  </si>
  <si>
    <t>Jilma</t>
  </si>
  <si>
    <t>JilmaOuest</t>
  </si>
  <si>
    <t>JilmaEst</t>
  </si>
  <si>
    <t>ElHamima</t>
  </si>
  <si>
    <t>BatenElghézelNord</t>
  </si>
  <si>
    <t>ElAbaiedh</t>
  </si>
  <si>
    <t>CebaletOuledAsker</t>
  </si>
  <si>
    <t>Cebalet</t>
  </si>
  <si>
    <t>ElAmra</t>
  </si>
  <si>
    <t>Essed</t>
  </si>
  <si>
    <t>Meghila</t>
  </si>
  <si>
    <t>ElAyoun</t>
  </si>
  <si>
    <t>BirElHafey</t>
  </si>
  <si>
    <t>Rahal</t>
  </si>
  <si>
    <t>ElMezara</t>
  </si>
  <si>
    <t>Ourgha</t>
  </si>
  <si>
    <t>ElMohamdia</t>
  </si>
  <si>
    <t>SidiAliBenAoun</t>
  </si>
  <si>
    <t>ElMansouraEst</t>
  </si>
  <si>
    <t>Errabta</t>
  </si>
  <si>
    <t>OuledBrahim</t>
  </si>
  <si>
    <t>Essahla</t>
  </si>
  <si>
    <t>MenzelBouzaïane</t>
  </si>
  <si>
    <t>En-Nouamer</t>
  </si>
  <si>
    <t>ELKhorchef</t>
  </si>
  <si>
    <t>ElOmrane</t>
  </si>
  <si>
    <t>Kallel</t>
  </si>
  <si>
    <t>Meknassy</t>
  </si>
  <si>
    <t>MeknassyOuest</t>
  </si>
  <si>
    <t>MeknassyEst</t>
  </si>
  <si>
    <t>GherisOuest</t>
  </si>
  <si>
    <t>ELMabrouka</t>
  </si>
  <si>
    <t>Ezzouarâa</t>
  </si>
  <si>
    <t>SoukJedid</t>
  </si>
  <si>
    <t>Ezzafzaf</t>
  </si>
  <si>
    <t>Erremelia</t>
  </si>
  <si>
    <t>Ksaîra</t>
  </si>
  <si>
    <t>Ghiriouis</t>
  </si>
  <si>
    <t>Mezzouna</t>
  </si>
  <si>
    <t>BouHedma</t>
  </si>
  <si>
    <t>Khobna</t>
  </si>
  <si>
    <t>ElGherisEst</t>
  </si>
  <si>
    <t>Regueb</t>
  </si>
  <si>
    <t>EssaïdaNord</t>
  </si>
  <si>
    <t>KhechemEst</t>
  </si>
  <si>
    <t>Erradhâa</t>
  </si>
  <si>
    <t>OuledHaffouz</t>
  </si>
  <si>
    <t>Kassouda</t>
  </si>
  <si>
    <t>ElHenia</t>
  </si>
  <si>
    <t>ElMebarkia</t>
  </si>
  <si>
    <t>Ech-Cheouachia</t>
  </si>
  <si>
    <t>Médenine</t>
  </si>
  <si>
    <t>MédenineNord</t>
  </si>
  <si>
    <t>MednineOuest</t>
  </si>
  <si>
    <t>MednineNord</t>
  </si>
  <si>
    <t>Koutine</t>
  </si>
  <si>
    <t>MédenineSud</t>
  </si>
  <si>
    <t>MednineSud</t>
  </si>
  <si>
    <t>MednineEst</t>
  </si>
  <si>
    <t>Bou-Ghrara</t>
  </si>
  <si>
    <t>Darghoulia</t>
  </si>
  <si>
    <t>OuedEsseder</t>
  </si>
  <si>
    <t>Beni-Khedech</t>
  </si>
  <si>
    <t>Ouarjijene</t>
  </si>
  <si>
    <t>ElBenaina</t>
  </si>
  <si>
    <t>ElMenzela</t>
  </si>
  <si>
    <t>BenGuerdane</t>
  </si>
  <si>
    <t>BenGuerdaneNord</t>
  </si>
  <si>
    <t>BenGuerdaneSud</t>
  </si>
  <si>
    <t>ElMâamerat</t>
  </si>
  <si>
    <t>Jallel</t>
  </si>
  <si>
    <t>Chahbania</t>
  </si>
  <si>
    <t>Zarzis</t>
  </si>
  <si>
    <t>zarzis</t>
  </si>
  <si>
    <t>ElGhorabet</t>
  </si>
  <si>
    <t>Essouihel</t>
  </si>
  <si>
    <t>OuedEttieb</t>
  </si>
  <si>
    <t>HamadiBoutoufaha</t>
  </si>
  <si>
    <t>DjerbaHoumetSouk</t>
  </si>
  <si>
    <t>Mazraïa</t>
  </si>
  <si>
    <t>BouMelel</t>
  </si>
  <si>
    <t>Sedghaiane</t>
  </si>
  <si>
    <t>Mellita</t>
  </si>
  <si>
    <t>Erriadh</t>
  </si>
  <si>
    <t>DjerbaAjim</t>
  </si>
  <si>
    <t>Ajim</t>
  </si>
  <si>
    <t>ElKhenensa</t>
  </si>
  <si>
    <t>Guellala</t>
  </si>
  <si>
    <t>OuedEzzebib</t>
  </si>
  <si>
    <t>ElGroa</t>
  </si>
  <si>
    <t>DjerbaMidoun</t>
  </si>
  <si>
    <t>Midoun</t>
  </si>
  <si>
    <t>Arkou</t>
  </si>
  <si>
    <t>ElMahboubine</t>
  </si>
  <si>
    <t>Sedouikèch</t>
  </si>
  <si>
    <t>ElMay</t>
  </si>
  <si>
    <t>SidiMakhlouf</t>
  </si>
  <si>
    <t>ElJourf</t>
  </si>
  <si>
    <t>ErRagoubaOuest</t>
  </si>
  <si>
    <t>Amra</t>
  </si>
  <si>
    <t>ElGosba</t>
  </si>
  <si>
    <t>Tataouine</t>
  </si>
  <si>
    <t>TatatouineNord</t>
  </si>
  <si>
    <t>Ettadhamen</t>
  </si>
  <si>
    <t>Essâada</t>
  </si>
  <si>
    <t>En-Nozha</t>
  </si>
  <si>
    <t>Ezzahra</t>
  </si>
  <si>
    <t>ElGalâaOuest</t>
  </si>
  <si>
    <t>Berourmet</t>
  </si>
  <si>
    <t>OuedElGhar</t>
  </si>
  <si>
    <t>TatatouineSud</t>
  </si>
  <si>
    <t>TataouineVille</t>
  </si>
  <si>
    <t>TataouineSuperieure</t>
  </si>
  <si>
    <t>NouvelleChnini</t>
  </si>
  <si>
    <t>Erroghba</t>
  </si>
  <si>
    <t>RasElOuedi</t>
  </si>
  <si>
    <t>ElMaztouriaSud</t>
  </si>
  <si>
    <t>Smar</t>
  </si>
  <si>
    <t>Kerchaou</t>
  </si>
  <si>
    <t>KsarMehira</t>
  </si>
  <si>
    <t>ElMorra</t>
  </si>
  <si>
    <t>KsarAoun</t>
  </si>
  <si>
    <t>BirLahmar</t>
  </si>
  <si>
    <t>BirLahmarEst</t>
  </si>
  <si>
    <t>Sened</t>
  </si>
  <si>
    <t>BirLahmarOuest</t>
  </si>
  <si>
    <t>ElMedina</t>
  </si>
  <si>
    <t>Grager</t>
  </si>
  <si>
    <t>Ghomrassen</t>
  </si>
  <si>
    <t>ElGhordhab</t>
  </si>
  <si>
    <t>KsarElHaddada</t>
  </si>
  <si>
    <t>Guermassa</t>
  </si>
  <si>
    <t>Dhehiba</t>
  </si>
  <si>
    <t>DhehbiaEst</t>
  </si>
  <si>
    <t>DhehbiaOuest</t>
  </si>
  <si>
    <t>Remada</t>
  </si>
  <si>
    <t>RémadaEst</t>
  </si>
  <si>
    <t>RémadaOuest</t>
  </si>
  <si>
    <t>Nekrif</t>
  </si>
  <si>
    <t>Kenbout</t>
  </si>
  <si>
    <t>BirAmir</t>
  </si>
  <si>
    <t>Gafsa</t>
  </si>
  <si>
    <t>GafsaNord</t>
  </si>
  <si>
    <t>Guetis</t>
  </si>
  <si>
    <t>Er-Rahiba</t>
  </si>
  <si>
    <t>ElMouthidès</t>
  </si>
  <si>
    <t>MenzelMimoun</t>
  </si>
  <si>
    <t>KsourElAkhoua</t>
  </si>
  <si>
    <t>SidiAich</t>
  </si>
  <si>
    <t>SidiAïch</t>
  </si>
  <si>
    <t>SidiAïchEst</t>
  </si>
  <si>
    <t>ElAmaïma</t>
  </si>
  <si>
    <t>MenzelGamoudi</t>
  </si>
  <si>
    <t>ElKaria</t>
  </si>
  <si>
    <t>ElKsar</t>
  </si>
  <si>
    <t>ElKsarEst</t>
  </si>
  <si>
    <t>Lala</t>
  </si>
  <si>
    <t>ElMatar</t>
  </si>
  <si>
    <t>GafsaSud</t>
  </si>
  <si>
    <t>GafsaVille</t>
  </si>
  <si>
    <t>GafsaEst</t>
  </si>
  <si>
    <t>CitéEch-Chabab</t>
  </si>
  <si>
    <t>ElAssala</t>
  </si>
  <si>
    <t>CitéEssourour</t>
  </si>
  <si>
    <t>ELAguila</t>
  </si>
  <si>
    <t>OumElAraies</t>
  </si>
  <si>
    <t>OumElAksab</t>
  </si>
  <si>
    <t>SidiBoubaker</t>
  </si>
  <si>
    <t>OumElAraiesCentre</t>
  </si>
  <si>
    <t>OumElAraiesGare</t>
  </si>
  <si>
    <t>Daouara</t>
  </si>
  <si>
    <t>Redeyef</t>
  </si>
  <si>
    <t>RedeyefCentre</t>
  </si>
  <si>
    <t>RedeyefNord</t>
  </si>
  <si>
    <t>RedeyefSud</t>
  </si>
  <si>
    <t>RedeyefGare</t>
  </si>
  <si>
    <t>Tabdit</t>
  </si>
  <si>
    <t>Metlaoui</t>
  </si>
  <si>
    <t>MetlaouiCentre</t>
  </si>
  <si>
    <t>MetlaouiGare</t>
  </si>
  <si>
    <t>CitéElAmelOuest</t>
  </si>
  <si>
    <t>ElMzirâa</t>
  </si>
  <si>
    <t>OuedElArta</t>
  </si>
  <si>
    <t>Mdhila</t>
  </si>
  <si>
    <t>MdhilaCentre</t>
  </si>
  <si>
    <t>CitéDesTravailleurs</t>
  </si>
  <si>
    <t>Sahib</t>
  </si>
  <si>
    <t>ElSegui</t>
  </si>
  <si>
    <t>ElGuetar</t>
  </si>
  <si>
    <t>ElGuetarOuest</t>
  </si>
  <si>
    <t>ElOrtos</t>
  </si>
  <si>
    <t>ElGuetarEst</t>
  </si>
  <si>
    <t>ElOngue</t>
  </si>
  <si>
    <t>Es-Saket</t>
  </si>
  <si>
    <t>Belkhir</t>
  </si>
  <si>
    <t>ElAyaïcha</t>
  </si>
  <si>
    <t>Et-TalhEst</t>
  </si>
  <si>
    <t>Et-TalhOuest</t>
  </si>
  <si>
    <t>OuledElHadj</t>
  </si>
  <si>
    <t>Sned</t>
  </si>
  <si>
    <t>Djedida</t>
  </si>
  <si>
    <t>Sanouche</t>
  </si>
  <si>
    <t>Majoura</t>
  </si>
  <si>
    <t>Alim</t>
  </si>
  <si>
    <t>Tozeur</t>
  </si>
  <si>
    <t>Citél'aeroport</t>
  </si>
  <si>
    <t>ElEzdihar</t>
  </si>
  <si>
    <t>EL-Hadher</t>
  </si>
  <si>
    <t>Ech-Chabia</t>
  </si>
  <si>
    <t>ElHaouadef</t>
  </si>
  <si>
    <t>Ez-Zebda</t>
  </si>
  <si>
    <t>Degach</t>
  </si>
  <si>
    <t>DegachSud</t>
  </si>
  <si>
    <t>DegachNord</t>
  </si>
  <si>
    <t>ElMahassen</t>
  </si>
  <si>
    <t>ElHamma</t>
  </si>
  <si>
    <t>Dghoumès</t>
  </si>
  <si>
    <t>Chakmou</t>
  </si>
  <si>
    <t>Tameghza</t>
  </si>
  <si>
    <t>AïnElKarma</t>
  </si>
  <si>
    <t>Chebika</t>
  </si>
  <si>
    <t>Midas</t>
  </si>
  <si>
    <t>FoumElKhangua</t>
  </si>
  <si>
    <t>Nefta</t>
  </si>
  <si>
    <t>ElKhadarBenHoussine</t>
  </si>
  <si>
    <t>ChafaïEch-Cherif</t>
  </si>
  <si>
    <t>ElOuaha</t>
  </si>
  <si>
    <t>Es-Seni</t>
  </si>
  <si>
    <t>1erJuin</t>
  </si>
  <si>
    <t>Hazoua</t>
  </si>
  <si>
    <t>Hattem</t>
  </si>
  <si>
    <t>Kébili</t>
  </si>
  <si>
    <t>KebiliSud</t>
  </si>
  <si>
    <t>Bechelli</t>
  </si>
  <si>
    <t>JemnaNord</t>
  </si>
  <si>
    <t>JemnaSud</t>
  </si>
  <si>
    <t>Jersine</t>
  </si>
  <si>
    <t>KebeliNord</t>
  </si>
  <si>
    <t>Kebelinord</t>
  </si>
  <si>
    <t>LimaguesEstiffimia</t>
  </si>
  <si>
    <t>KebeliEst</t>
  </si>
  <si>
    <t>Tonbar</t>
  </si>
  <si>
    <t>ElGattaya</t>
  </si>
  <si>
    <t>Saïdane</t>
  </si>
  <si>
    <t>SoukElAhed</t>
  </si>
  <si>
    <t>BouAbdellah</t>
  </si>
  <si>
    <t>ElMenchia</t>
  </si>
  <si>
    <t>Negga</t>
  </si>
  <si>
    <t>Fatnassa</t>
  </si>
  <si>
    <t>Ezzaouaïa</t>
  </si>
  <si>
    <t>DouzNord</t>
  </si>
  <si>
    <t>ElGolaa</t>
  </si>
  <si>
    <t>DouzEst</t>
  </si>
  <si>
    <t>ElAouinaNord</t>
  </si>
  <si>
    <t>ElAouinaSud</t>
  </si>
  <si>
    <t>Elabadla</t>
  </si>
  <si>
    <t>DouzSud</t>
  </si>
  <si>
    <t>DouzOuest</t>
  </si>
  <si>
    <t>ElAdhara</t>
  </si>
  <si>
    <t>NouilNord</t>
  </si>
  <si>
    <t>NouilSud</t>
  </si>
  <si>
    <t>Faouar</t>
  </si>
  <si>
    <t>SabriaOuest</t>
  </si>
  <si>
    <t>Gharib</t>
  </si>
  <si>
    <t>SabriaEst</t>
  </si>
  <si>
    <t>Bichni-Edarjin</t>
  </si>
  <si>
    <t>ElMatrouha</t>
  </si>
  <si>
    <t>Ariana</t>
  </si>
  <si>
    <t>L'Ariana Ville</t>
  </si>
  <si>
    <t>Ariana supérieur</t>
  </si>
  <si>
    <t>Etâamir</t>
  </si>
  <si>
    <t>Ennasr 1</t>
  </si>
  <si>
    <t>El Menzah VI</t>
  </si>
  <si>
    <t>Soukra</t>
  </si>
  <si>
    <t>Dar Fadhal</t>
  </si>
  <si>
    <t>Borj El Ouzir</t>
  </si>
  <si>
    <t>Ennasim</t>
  </si>
  <si>
    <t>Chotrana</t>
  </si>
  <si>
    <t>Raoued</t>
  </si>
  <si>
    <t>El Medina El Fadhila</t>
  </si>
  <si>
    <t>El Ghazala</t>
  </si>
  <si>
    <t>Enkhilet</t>
  </si>
  <si>
    <t>Bourj Ettouil</t>
  </si>
  <si>
    <t>Kalaât El Andalous</t>
  </si>
  <si>
    <t>Kalaat El Andalous Ouest</t>
  </si>
  <si>
    <t>Kalaat El Andalous Est</t>
  </si>
  <si>
    <t>Pont de Bizerte</t>
  </si>
  <si>
    <t>Bou Hanach</t>
  </si>
  <si>
    <t>El Nahli</t>
  </si>
  <si>
    <t>Sidi Thabet</t>
  </si>
  <si>
    <t>Bejaoua</t>
  </si>
  <si>
    <t>Mongi Slim</t>
  </si>
  <si>
    <t>Cebalet Ben Ammar</t>
  </si>
  <si>
    <t>Chorfech</t>
  </si>
  <si>
    <t>Cité Ettadhamen</t>
  </si>
  <si>
    <t>20-mars</t>
  </si>
  <si>
    <t>14 janvier</t>
  </si>
  <si>
    <t>Khaireddine Pacha</t>
  </si>
  <si>
    <t>09-avr.</t>
  </si>
  <si>
    <t>El Mnihla</t>
  </si>
  <si>
    <t>Errafaha</t>
  </si>
  <si>
    <t>En-Nasr</t>
  </si>
  <si>
    <t>El-Bassatine</t>
  </si>
  <si>
    <t>15-oct.</t>
  </si>
  <si>
    <t>Ben Arous</t>
  </si>
  <si>
    <t>La Nouvelle Medina</t>
  </si>
  <si>
    <t>La Nouvelle Medina(1)</t>
  </si>
  <si>
    <t>La Nouvelle Medina(2)</t>
  </si>
  <si>
    <t>Sidi Mosbah</t>
  </si>
  <si>
    <t>El Yasminet</t>
  </si>
  <si>
    <t>El Mourouj</t>
  </si>
  <si>
    <t>El Mourouj (1)</t>
  </si>
  <si>
    <t>El Mourouj (3)</t>
  </si>
  <si>
    <t>Farhat Hached</t>
  </si>
  <si>
    <t>El Mourouj (5)</t>
  </si>
  <si>
    <t>Bir Kassaa</t>
  </si>
  <si>
    <t>Hammam Lif</t>
  </si>
  <si>
    <t>Hammam Lif Ville</t>
  </si>
  <si>
    <t>Cité Mohamed Ali</t>
  </si>
  <si>
    <t>Hammem Lif Bou Kornine</t>
  </si>
  <si>
    <t>Farhat_Hached</t>
  </si>
  <si>
    <t>Hammam Lif El Malaab</t>
  </si>
  <si>
    <t>Bou Mhel El Bassatine</t>
  </si>
  <si>
    <t>Bou Mhel</t>
  </si>
  <si>
    <t>Chêla</t>
  </si>
  <si>
    <t>El Bassatine El Gharbya</t>
  </si>
  <si>
    <t>Radès</t>
  </si>
  <si>
    <t>Rades Ville</t>
  </si>
  <si>
    <t>Rades Mellaha</t>
  </si>
  <si>
    <t>Rades Foret</t>
  </si>
  <si>
    <t>Rades Meliane</t>
  </si>
  <si>
    <t>Taieb Mehiri</t>
  </si>
  <si>
    <t>Fouchana</t>
  </si>
  <si>
    <t>El Moghira</t>
  </si>
  <si>
    <t>El Hidhab</t>
  </si>
  <si>
    <t>Nâassen</t>
  </si>
  <si>
    <t>Douar ElHouch</t>
  </si>
  <si>
    <t>Mornag</t>
  </si>
  <si>
    <t>Oudna</t>
  </si>
  <si>
    <t>Djebel Ressas</t>
  </si>
  <si>
    <t>Errisala</t>
  </si>
  <si>
    <t>Kabouti</t>
  </si>
  <si>
    <t>Essalem</t>
  </si>
  <si>
    <t>Tunis</t>
  </si>
  <si>
    <t>Bab El Bhar</t>
  </si>
  <si>
    <t>Lac de Tunis</t>
  </si>
  <si>
    <t>Les jardins</t>
  </si>
  <si>
    <t>El Omrane Supérieur</t>
  </si>
  <si>
    <t>Cité El Intilaka</t>
  </si>
  <si>
    <t>Cité Ibn Khaldoun I</t>
  </si>
  <si>
    <t>Es-Sadique</t>
  </si>
  <si>
    <t>El Nassim</t>
  </si>
  <si>
    <t>El Menzah</t>
  </si>
  <si>
    <t>1er Juin</t>
  </si>
  <si>
    <t>El Fath</t>
  </si>
  <si>
    <t>El Manar (1)</t>
  </si>
  <si>
    <t>Le Bardo</t>
  </si>
  <si>
    <t>Khaznadar</t>
  </si>
  <si>
    <t>Ksar-Saïd II</t>
  </si>
  <si>
    <t>Es-Säada</t>
  </si>
  <si>
    <t>Bou-Choucha</t>
  </si>
  <si>
    <t>El Hrairia</t>
  </si>
  <si>
    <t>El-Hraïria</t>
  </si>
  <si>
    <t>El Akba Supérieur</t>
  </si>
  <si>
    <t>Ghédir El Golla</t>
  </si>
  <si>
    <t>Ezzahrouni</t>
  </si>
  <si>
    <t>El Foula</t>
  </si>
  <si>
    <t>El Kabaria</t>
  </si>
  <si>
    <t>El Mourouj (2)</t>
  </si>
  <si>
    <t>Ibn Sina (2)</t>
  </si>
  <si>
    <t>El Kabaria (4)</t>
  </si>
  <si>
    <t>El Kabaria (1)</t>
  </si>
  <si>
    <t>La Goulette</t>
  </si>
  <si>
    <t>La Goulette Casino</t>
  </si>
  <si>
    <t>Khéireddine</t>
  </si>
  <si>
    <t>Taîeb Mhiri</t>
  </si>
  <si>
    <t>Cité Essalama</t>
  </si>
  <si>
    <t>La Marsa</t>
  </si>
  <si>
    <t>La Marsa Medina</t>
  </si>
  <si>
    <t>Gammarth</t>
  </si>
  <si>
    <t>El Bahr El Azrak</t>
  </si>
  <si>
    <t>Sidi Daoued</t>
  </si>
  <si>
    <t>La Marsa plage</t>
  </si>
  <si>
    <t>Manouba</t>
  </si>
  <si>
    <t>Mannouba</t>
  </si>
  <si>
    <t>Sidi Amor</t>
  </si>
  <si>
    <t>Den- Den</t>
  </si>
  <si>
    <t>Ksar - Said</t>
  </si>
  <si>
    <t>Den - Den Sud</t>
  </si>
  <si>
    <t>Douar Hicher</t>
  </si>
  <si>
    <t>Khaled Ibn El Oualid</t>
  </si>
  <si>
    <t>Cité Er- Riadh</t>
  </si>
  <si>
    <t>Cité Ennassim</t>
  </si>
  <si>
    <t>Cité Ech - Chabeb</t>
  </si>
  <si>
    <t>Oued Ellil</t>
  </si>
  <si>
    <t>Es Saida</t>
  </si>
  <si>
    <t>Cité El Ouerd</t>
  </si>
  <si>
    <t>Ennajet</t>
  </si>
  <si>
    <t>El Kobbâa</t>
  </si>
  <si>
    <t>Sanhaja</t>
  </si>
  <si>
    <t>Mornaguia</t>
  </si>
  <si>
    <t>El Fejja</t>
  </si>
  <si>
    <t>HmaÏem</t>
  </si>
  <si>
    <t>Djedeida</t>
  </si>
  <si>
    <t>Djedaïda</t>
  </si>
  <si>
    <t>Chaouat</t>
  </si>
  <si>
    <t>Ez - Zahra</t>
  </si>
  <si>
    <t>El Habibia</t>
  </si>
  <si>
    <t>Tebourba</t>
  </si>
  <si>
    <t>Edkhila</t>
  </si>
  <si>
    <t>El Mellaha</t>
  </si>
  <si>
    <t>Banlieue de Tebourba</t>
  </si>
  <si>
    <t>Er - Raja</t>
  </si>
  <si>
    <t>El Battane</t>
  </si>
  <si>
    <t>Borj Ettoumi</t>
  </si>
  <si>
    <t>Mehrine</t>
  </si>
  <si>
    <t>El Aroussia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</si>
</sst>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0" xfId="0" applyNumberFormat="1"/>
    <xf numFmtId="0" fontId="1" fillId="0" borderId="4" xfId="0" applyFont="1" applyBorder="1" applyAlignment="1">
      <alignment horizontal="center" vertical="center"/>
    </xf>
    <xf numFmtId="16" fontId="0" fillId="0" borderId="4" xfId="0" applyNumberFormat="1" applyBorder="1" applyAlignment="1">
      <alignment horizontal="left"/>
    </xf>
    <xf numFmtId="14" fontId="0" fillId="0" borderId="0" xfId="0" applyNumberFormat="1"/>
    <xf numFmtId="14" fontId="0" fillId="0" borderId="4" xfId="0" applyNumberForma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8" xfId="0" applyNumberFormat="1" applyFont="1" applyBorder="1"/>
    <xf numFmtId="14" fontId="2" fillId="0" borderId="0" xfId="0" applyNumberFormat="1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/>
    <xf numFmtId="14" fontId="2" fillId="0" borderId="4" xfId="0" applyNumberFormat="1" applyFont="1" applyBorder="1"/>
    <xf numFmtId="0" fontId="0" fillId="0" borderId="0" xfId="0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1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6" xfId="0" applyNumberFormat="1" applyBorder="1" applyAlignment="1">
      <alignment horizontal="left"/>
    </xf>
    <xf numFmtId="1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4" xfId="0" applyBorder="1"/>
    <xf numFmtId="1" fontId="0" fillId="0" borderId="14" xfId="0" applyNumberFormat="1" applyBorder="1"/>
    <xf numFmtId="0" fontId="0" fillId="0" borderId="21" xfId="0" applyBorder="1"/>
    <xf numFmtId="1" fontId="0" fillId="0" borderId="21" xfId="0" applyNumberFormat="1" applyBorder="1"/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" fontId="0" fillId="0" borderId="25" xfId="0" applyNumberFormat="1" applyBorder="1"/>
    <xf numFmtId="1" fontId="0" fillId="0" borderId="26" xfId="0" applyNumberFormat="1" applyBorder="1"/>
    <xf numFmtId="1" fontId="0" fillId="0" borderId="27" xfId="0" applyNumberFormat="1" applyBorder="1"/>
    <xf numFmtId="3" fontId="0" fillId="0" borderId="4" xfId="0" applyNumberFormat="1" applyBorder="1" applyAlignment="1">
      <alignment horizontal="center"/>
    </xf>
    <xf numFmtId="0" fontId="1" fillId="0" borderId="0" xfId="0" applyFont="1"/>
    <xf numFmtId="1" fontId="2" fillId="0" borderId="4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4" fontId="0" fillId="0" borderId="15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5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4" fontId="0" fillId="0" borderId="16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19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E5DD-E067-42D5-AB57-75F265DB1FB5}">
  <sheetPr codeName="Feuil2">
    <tabColor theme="9"/>
  </sheetPr>
  <dimension ref="A1:L36"/>
  <sheetViews>
    <sheetView workbookViewId="0">
      <selection activeCell="D25" sqref="D25"/>
    </sheetView>
  </sheetViews>
  <sheetFormatPr baseColWidth="10" defaultColWidth="11.44140625" defaultRowHeight="14.4" x14ac:dyDescent="0.3"/>
  <cols>
    <col min="2" max="2" width="17.109375" bestFit="1" customWidth="1"/>
    <col min="4" max="4" width="17" bestFit="1" customWidth="1"/>
    <col min="9" max="9" width="19.5546875" bestFit="1" customWidth="1"/>
    <col min="11" max="11" width="10.5546875" style="25" customWidth="1"/>
    <col min="12" max="12" width="14.5546875" bestFit="1" customWidth="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x14ac:dyDescent="0.3">
      <c r="A2" s="40" t="s">
        <v>12</v>
      </c>
      <c r="B2" s="40" t="s">
        <v>13</v>
      </c>
      <c r="C2" s="62">
        <v>188.80083349813572</v>
      </c>
      <c r="D2" s="15" t="s">
        <v>14</v>
      </c>
      <c r="E2" s="16">
        <v>10287</v>
      </c>
      <c r="F2" s="17">
        <v>33.589190519098651</v>
      </c>
      <c r="G2" s="15">
        <v>28</v>
      </c>
      <c r="H2" s="18">
        <v>5.5891905190986506</v>
      </c>
      <c r="I2" s="19">
        <v>45112</v>
      </c>
      <c r="J2" s="15">
        <v>2</v>
      </c>
      <c r="K2" s="5">
        <v>1</v>
      </c>
      <c r="L2" s="19">
        <v>45112</v>
      </c>
    </row>
    <row r="3" spans="1:12" x14ac:dyDescent="0.3">
      <c r="A3" s="40" t="s">
        <v>12</v>
      </c>
      <c r="B3" s="40" t="s">
        <v>13</v>
      </c>
      <c r="C3" s="61"/>
      <c r="D3" s="20" t="s">
        <v>15</v>
      </c>
      <c r="E3" s="21">
        <v>19263</v>
      </c>
      <c r="F3" s="22">
        <v>62.897693882511646</v>
      </c>
      <c r="G3" s="20">
        <v>53</v>
      </c>
      <c r="H3" s="23">
        <v>9.8976938825116463</v>
      </c>
      <c r="I3" s="19">
        <v>45112</v>
      </c>
      <c r="J3" s="20">
        <v>2</v>
      </c>
      <c r="K3" s="5">
        <v>1</v>
      </c>
      <c r="L3" s="19">
        <v>45112</v>
      </c>
    </row>
    <row r="4" spans="1:12" x14ac:dyDescent="0.3">
      <c r="A4" s="40" t="s">
        <v>12</v>
      </c>
      <c r="B4" s="40" t="s">
        <v>13</v>
      </c>
      <c r="C4" s="61"/>
      <c r="D4" s="20" t="s">
        <v>16</v>
      </c>
      <c r="E4" s="21">
        <v>12706</v>
      </c>
      <c r="F4" s="22">
        <v>41.487727688895447</v>
      </c>
      <c r="G4" s="20">
        <v>35</v>
      </c>
      <c r="H4" s="23">
        <v>6.4877276888954469</v>
      </c>
      <c r="I4" s="19">
        <v>45112</v>
      </c>
      <c r="J4" s="20">
        <v>2</v>
      </c>
      <c r="K4" s="5">
        <v>1</v>
      </c>
      <c r="L4" s="19">
        <v>45112</v>
      </c>
    </row>
    <row r="5" spans="1:12" x14ac:dyDescent="0.3">
      <c r="A5" s="40" t="s">
        <v>12</v>
      </c>
      <c r="B5" s="40" t="s">
        <v>13</v>
      </c>
      <c r="C5" s="61"/>
      <c r="D5" s="20" t="s">
        <v>17</v>
      </c>
      <c r="E5" s="21">
        <v>11631</v>
      </c>
      <c r="F5" s="22">
        <v>37.97762952538509</v>
      </c>
      <c r="G5" s="20">
        <v>32</v>
      </c>
      <c r="H5" s="23">
        <v>5.9776295253850904</v>
      </c>
      <c r="I5" s="19">
        <v>45112</v>
      </c>
      <c r="J5" s="20">
        <v>2</v>
      </c>
      <c r="K5" s="5">
        <v>1</v>
      </c>
      <c r="L5" s="19">
        <v>45112</v>
      </c>
    </row>
    <row r="6" spans="1:12" x14ac:dyDescent="0.3">
      <c r="A6" s="40" t="s">
        <v>12</v>
      </c>
      <c r="B6" s="40" t="s">
        <v>13</v>
      </c>
      <c r="C6" s="61"/>
      <c r="D6" s="20" t="s">
        <v>18</v>
      </c>
      <c r="E6" s="21">
        <v>3935</v>
      </c>
      <c r="F6" s="22">
        <v>12.848591882244889</v>
      </c>
      <c r="G6" s="20">
        <v>10</v>
      </c>
      <c r="H6" s="23">
        <v>2.8485918822448895</v>
      </c>
      <c r="I6" s="19">
        <v>45112</v>
      </c>
      <c r="J6" s="20">
        <v>2</v>
      </c>
      <c r="K6" s="5">
        <v>1</v>
      </c>
      <c r="L6" s="19">
        <v>45112</v>
      </c>
    </row>
    <row r="7" spans="1:12" x14ac:dyDescent="0.3">
      <c r="A7" s="40" t="s">
        <v>12</v>
      </c>
      <c r="B7" s="41" t="s">
        <v>12</v>
      </c>
      <c r="C7" s="61">
        <v>141.09271219714546</v>
      </c>
      <c r="D7" s="20" t="s">
        <v>19</v>
      </c>
      <c r="E7" s="21">
        <v>7858</v>
      </c>
      <c r="F7" s="22">
        <v>16.950625801815818</v>
      </c>
      <c r="G7" s="20">
        <v>14</v>
      </c>
      <c r="H7" s="23">
        <v>2.9506258018158178</v>
      </c>
      <c r="I7" s="19">
        <v>45113</v>
      </c>
      <c r="J7" s="20">
        <v>2</v>
      </c>
      <c r="K7" s="5">
        <v>1</v>
      </c>
      <c r="L7" s="19">
        <v>45113</v>
      </c>
    </row>
    <row r="8" spans="1:12" x14ac:dyDescent="0.3">
      <c r="A8" s="40" t="s">
        <v>12</v>
      </c>
      <c r="B8" s="41" t="s">
        <v>12</v>
      </c>
      <c r="C8" s="61"/>
      <c r="D8" s="20" t="s">
        <v>20</v>
      </c>
      <c r="E8" s="21">
        <v>14022</v>
      </c>
      <c r="F8" s="22">
        <v>30.247095315991526</v>
      </c>
      <c r="G8" s="20">
        <v>25</v>
      </c>
      <c r="H8" s="23">
        <v>5.2470953159915261</v>
      </c>
      <c r="I8" s="19">
        <v>45113</v>
      </c>
      <c r="J8" s="20">
        <v>2</v>
      </c>
      <c r="K8" s="5">
        <v>1</v>
      </c>
      <c r="L8" s="19">
        <v>45113</v>
      </c>
    </row>
    <row r="9" spans="1:12" x14ac:dyDescent="0.3">
      <c r="A9" s="40" t="s">
        <v>12</v>
      </c>
      <c r="B9" s="41" t="s">
        <v>12</v>
      </c>
      <c r="C9" s="61"/>
      <c r="D9" s="20" t="s">
        <v>21</v>
      </c>
      <c r="E9" s="21">
        <v>24104</v>
      </c>
      <c r="F9" s="22">
        <v>51.995149443493062</v>
      </c>
      <c r="G9" s="20">
        <v>44</v>
      </c>
      <c r="H9" s="23">
        <v>7.9951494434930623</v>
      </c>
      <c r="I9" s="19">
        <v>45113</v>
      </c>
      <c r="J9" s="20">
        <v>2</v>
      </c>
      <c r="K9" s="5">
        <v>1</v>
      </c>
      <c r="L9" s="19">
        <v>45113</v>
      </c>
    </row>
    <row r="10" spans="1:12" x14ac:dyDescent="0.3">
      <c r="A10" s="40" t="s">
        <v>12</v>
      </c>
      <c r="B10" s="41" t="s">
        <v>12</v>
      </c>
      <c r="C10" s="61"/>
      <c r="D10" s="20" t="s">
        <v>22</v>
      </c>
      <c r="E10" s="21">
        <v>16733</v>
      </c>
      <c r="F10" s="22">
        <v>36.095039646447454</v>
      </c>
      <c r="G10" s="20">
        <v>30</v>
      </c>
      <c r="H10" s="23">
        <v>6.0950396464474537</v>
      </c>
      <c r="I10" s="19">
        <v>45113</v>
      </c>
      <c r="J10" s="20">
        <v>2</v>
      </c>
      <c r="K10" s="5">
        <v>1</v>
      </c>
      <c r="L10" s="19">
        <v>45113</v>
      </c>
    </row>
    <row r="11" spans="1:12" x14ac:dyDescent="0.3">
      <c r="A11" s="40" t="s">
        <v>12</v>
      </c>
      <c r="B11" s="41" t="s">
        <v>12</v>
      </c>
      <c r="C11" s="61"/>
      <c r="D11" s="20" t="s">
        <v>23</v>
      </c>
      <c r="E11" s="21">
        <v>2691</v>
      </c>
      <c r="F11" s="22">
        <v>5.8048019893976033</v>
      </c>
      <c r="G11" s="20">
        <v>4</v>
      </c>
      <c r="H11" s="23">
        <v>1.8048019893976033</v>
      </c>
      <c r="I11" s="19">
        <v>45113</v>
      </c>
      <c r="J11" s="20">
        <v>2</v>
      </c>
      <c r="K11" s="5">
        <v>1</v>
      </c>
      <c r="L11" s="19">
        <v>45113</v>
      </c>
    </row>
    <row r="12" spans="1:12" x14ac:dyDescent="0.3">
      <c r="A12" s="40" t="s">
        <v>12</v>
      </c>
      <c r="B12" s="41" t="s">
        <v>24</v>
      </c>
      <c r="C12" s="61">
        <v>130.18584886093413</v>
      </c>
      <c r="D12" s="20" t="s">
        <v>25</v>
      </c>
      <c r="E12" s="21">
        <v>18683</v>
      </c>
      <c r="F12" s="22">
        <v>54.520358071120604</v>
      </c>
      <c r="G12" s="20">
        <v>46</v>
      </c>
      <c r="H12" s="23">
        <v>8.5203580711206044</v>
      </c>
      <c r="I12" s="19">
        <v>45111</v>
      </c>
      <c r="J12" s="20">
        <v>2</v>
      </c>
      <c r="K12" s="5">
        <v>1</v>
      </c>
      <c r="L12" s="19">
        <v>45111</v>
      </c>
    </row>
    <row r="13" spans="1:12" x14ac:dyDescent="0.3">
      <c r="A13" s="40" t="s">
        <v>12</v>
      </c>
      <c r="B13" s="41" t="s">
        <v>24</v>
      </c>
      <c r="C13" s="61"/>
      <c r="D13" s="20" t="s">
        <v>26</v>
      </c>
      <c r="E13" s="21">
        <v>4783</v>
      </c>
      <c r="F13" s="22">
        <v>13.957655229576078</v>
      </c>
      <c r="G13" s="20">
        <v>11</v>
      </c>
      <c r="H13" s="23">
        <v>2.9576552295760781</v>
      </c>
      <c r="I13" s="19">
        <v>45111</v>
      </c>
      <c r="J13" s="20">
        <v>2</v>
      </c>
      <c r="K13" s="5">
        <v>1</v>
      </c>
      <c r="L13" s="19">
        <v>45111</v>
      </c>
    </row>
    <row r="14" spans="1:12" x14ac:dyDescent="0.3">
      <c r="A14" s="40" t="s">
        <v>12</v>
      </c>
      <c r="B14" s="41" t="s">
        <v>24</v>
      </c>
      <c r="C14" s="61"/>
      <c r="D14" s="20" t="s">
        <v>27</v>
      </c>
      <c r="E14" s="21">
        <v>4619</v>
      </c>
      <c r="F14" s="22">
        <v>13.479073699647063</v>
      </c>
      <c r="G14" s="20">
        <v>11</v>
      </c>
      <c r="H14" s="23">
        <v>2.4790736996470635</v>
      </c>
      <c r="I14" s="19">
        <v>45111</v>
      </c>
      <c r="J14" s="20">
        <v>2</v>
      </c>
      <c r="K14" s="5">
        <v>1</v>
      </c>
      <c r="L14" s="19">
        <v>45111</v>
      </c>
    </row>
    <row r="15" spans="1:12" x14ac:dyDescent="0.3">
      <c r="A15" s="40" t="s">
        <v>12</v>
      </c>
      <c r="B15" s="41" t="s">
        <v>24</v>
      </c>
      <c r="C15" s="61"/>
      <c r="D15" s="20" t="s">
        <v>28</v>
      </c>
      <c r="E15" s="21">
        <v>3608</v>
      </c>
      <c r="F15" s="22">
        <v>10.528793658438319</v>
      </c>
      <c r="G15" s="20">
        <v>8</v>
      </c>
      <c r="H15" s="23">
        <v>2.5287936584383193</v>
      </c>
      <c r="I15" s="19">
        <v>45111</v>
      </c>
      <c r="J15" s="20">
        <v>2</v>
      </c>
      <c r="K15" s="5">
        <v>1</v>
      </c>
      <c r="L15" s="19">
        <v>45111</v>
      </c>
    </row>
    <row r="16" spans="1:12" x14ac:dyDescent="0.3">
      <c r="A16" s="40" t="s">
        <v>12</v>
      </c>
      <c r="B16" s="41" t="s">
        <v>24</v>
      </c>
      <c r="C16" s="61"/>
      <c r="D16" s="20" t="s">
        <v>29</v>
      </c>
      <c r="E16" s="21">
        <v>12919</v>
      </c>
      <c r="F16" s="22">
        <v>37.699968202152071</v>
      </c>
      <c r="G16" s="20">
        <v>32</v>
      </c>
      <c r="H16" s="23">
        <v>5.6999682021520712</v>
      </c>
      <c r="I16" s="19">
        <v>45111</v>
      </c>
      <c r="J16" s="20">
        <v>2</v>
      </c>
      <c r="K16" s="5">
        <v>1</v>
      </c>
      <c r="L16" s="19">
        <v>45111</v>
      </c>
    </row>
    <row r="17" spans="1:12" x14ac:dyDescent="0.3">
      <c r="A17" s="40" t="s">
        <v>12</v>
      </c>
      <c r="B17" s="41" t="s">
        <v>30</v>
      </c>
      <c r="C17" s="61">
        <v>126.65505814710663</v>
      </c>
      <c r="D17" s="20" t="s">
        <v>31</v>
      </c>
      <c r="E17" s="21">
        <v>17751</v>
      </c>
      <c r="F17" s="22">
        <v>40.490111608422893</v>
      </c>
      <c r="G17" s="20">
        <v>34</v>
      </c>
      <c r="H17" s="23">
        <v>6.4901116084228931</v>
      </c>
      <c r="I17" s="19">
        <v>45114</v>
      </c>
      <c r="J17" s="20">
        <v>2</v>
      </c>
      <c r="K17" s="5">
        <v>1</v>
      </c>
      <c r="L17" s="19">
        <v>45114</v>
      </c>
    </row>
    <row r="18" spans="1:12" x14ac:dyDescent="0.3">
      <c r="A18" s="40" t="s">
        <v>12</v>
      </c>
      <c r="B18" s="41" t="s">
        <v>30</v>
      </c>
      <c r="C18" s="61"/>
      <c r="D18" s="20" t="s">
        <v>32</v>
      </c>
      <c r="E18" s="21">
        <v>14893</v>
      </c>
      <c r="F18" s="22">
        <v>33.971000630062655</v>
      </c>
      <c r="G18" s="20">
        <v>28</v>
      </c>
      <c r="H18" s="23">
        <v>5.9710006300626546</v>
      </c>
      <c r="I18" s="19">
        <v>45114</v>
      </c>
      <c r="J18" s="20">
        <v>2</v>
      </c>
      <c r="K18" s="5">
        <v>1</v>
      </c>
      <c r="L18" s="19">
        <v>45114</v>
      </c>
    </row>
    <row r="19" spans="1:12" x14ac:dyDescent="0.3">
      <c r="A19" s="40" t="s">
        <v>12</v>
      </c>
      <c r="B19" s="41" t="s">
        <v>30</v>
      </c>
      <c r="C19" s="61"/>
      <c r="D19" s="20" t="s">
        <v>33</v>
      </c>
      <c r="E19" s="21">
        <v>8769</v>
      </c>
      <c r="F19" s="22">
        <v>20.002128820588158</v>
      </c>
      <c r="G19" s="20">
        <v>17</v>
      </c>
      <c r="H19" s="23">
        <v>3.0021288205881582</v>
      </c>
      <c r="I19" s="19">
        <v>45114</v>
      </c>
      <c r="J19" s="20">
        <v>2</v>
      </c>
      <c r="K19" s="5">
        <v>1</v>
      </c>
      <c r="L19" s="19">
        <v>45114</v>
      </c>
    </row>
    <row r="20" spans="1:12" x14ac:dyDescent="0.3">
      <c r="A20" s="40" t="s">
        <v>12</v>
      </c>
      <c r="B20" s="41" t="s">
        <v>30</v>
      </c>
      <c r="C20" s="61"/>
      <c r="D20" s="20" t="s">
        <v>34</v>
      </c>
      <c r="E20" s="21">
        <v>4296</v>
      </c>
      <c r="F20" s="22">
        <v>9.7991955084099356</v>
      </c>
      <c r="G20" s="20">
        <v>8</v>
      </c>
      <c r="H20" s="23">
        <v>1.7991955084099356</v>
      </c>
      <c r="I20" s="19">
        <v>45114</v>
      </c>
      <c r="J20" s="20">
        <v>2</v>
      </c>
      <c r="K20" s="5">
        <v>1</v>
      </c>
      <c r="L20" s="19">
        <v>45114</v>
      </c>
    </row>
    <row r="21" spans="1:12" x14ac:dyDescent="0.3">
      <c r="A21" s="40" t="s">
        <v>12</v>
      </c>
      <c r="B21" s="41" t="s">
        <v>30</v>
      </c>
      <c r="C21" s="61"/>
      <c r="D21" s="20" t="s">
        <v>35</v>
      </c>
      <c r="E21" s="21">
        <v>5473</v>
      </c>
      <c r="F21" s="22">
        <v>12.483937853241986</v>
      </c>
      <c r="G21" s="20">
        <v>10</v>
      </c>
      <c r="H21" s="23">
        <v>2.4839378532419865</v>
      </c>
      <c r="I21" s="19">
        <v>45114</v>
      </c>
      <c r="J21" s="20">
        <v>2</v>
      </c>
      <c r="K21" s="5">
        <v>1</v>
      </c>
      <c r="L21" s="19">
        <v>45114</v>
      </c>
    </row>
    <row r="22" spans="1:12" x14ac:dyDescent="0.3">
      <c r="A22" s="40" t="s">
        <v>12</v>
      </c>
      <c r="B22" s="41" t="s">
        <v>30</v>
      </c>
      <c r="C22" s="61"/>
      <c r="D22" s="20" t="s">
        <v>36</v>
      </c>
      <c r="E22" s="21">
        <v>4344</v>
      </c>
      <c r="F22" s="22">
        <v>9.9086837263809961</v>
      </c>
      <c r="G22" s="20">
        <v>8</v>
      </c>
      <c r="H22" s="23">
        <v>1.9086837263809961</v>
      </c>
      <c r="I22" s="19">
        <v>45114</v>
      </c>
      <c r="J22" s="20">
        <v>2</v>
      </c>
      <c r="K22" s="5">
        <v>1</v>
      </c>
      <c r="L22" s="19">
        <v>45114</v>
      </c>
    </row>
    <row r="23" spans="1:12" x14ac:dyDescent="0.3">
      <c r="A23" s="40" t="s">
        <v>12</v>
      </c>
      <c r="B23" s="41" t="s">
        <v>37</v>
      </c>
      <c r="C23" s="61">
        <v>103.20520550456061</v>
      </c>
      <c r="D23" s="20" t="s">
        <v>38</v>
      </c>
      <c r="E23" s="21">
        <v>3532</v>
      </c>
      <c r="F23" s="22">
        <v>6.8146190170703127</v>
      </c>
      <c r="G23" s="20">
        <v>5</v>
      </c>
      <c r="H23" s="23">
        <v>1.8146190170703127</v>
      </c>
      <c r="I23" s="19">
        <v>45110</v>
      </c>
      <c r="J23" s="20">
        <v>2</v>
      </c>
      <c r="K23" s="5">
        <v>1</v>
      </c>
      <c r="L23" s="19">
        <v>45110</v>
      </c>
    </row>
    <row r="24" spans="1:12" x14ac:dyDescent="0.3">
      <c r="A24" s="40" t="s">
        <v>12</v>
      </c>
      <c r="B24" s="41" t="s">
        <v>37</v>
      </c>
      <c r="C24" s="61"/>
      <c r="D24" s="20" t="s">
        <v>39</v>
      </c>
      <c r="E24" s="21">
        <v>7608</v>
      </c>
      <c r="F24" s="22">
        <v>14.678828279125407</v>
      </c>
      <c r="G24" s="20">
        <v>12</v>
      </c>
      <c r="H24" s="23">
        <v>2.6788282791254066</v>
      </c>
      <c r="I24" s="19">
        <v>45110</v>
      </c>
      <c r="J24" s="20">
        <v>2</v>
      </c>
      <c r="K24" s="5">
        <v>1</v>
      </c>
      <c r="L24" s="19">
        <v>45110</v>
      </c>
    </row>
    <row r="25" spans="1:12" x14ac:dyDescent="0.3">
      <c r="A25" s="40" t="s">
        <v>12</v>
      </c>
      <c r="B25" s="41" t="s">
        <v>37</v>
      </c>
      <c r="C25" s="61"/>
      <c r="D25" s="20" t="s">
        <v>40</v>
      </c>
      <c r="E25" s="21">
        <v>4602</v>
      </c>
      <c r="F25" s="22">
        <v>8.8790704180514091</v>
      </c>
      <c r="G25" s="20">
        <v>7</v>
      </c>
      <c r="H25" s="23">
        <v>1.8790704180514091</v>
      </c>
      <c r="I25" s="19">
        <v>45110</v>
      </c>
      <c r="J25" s="20">
        <v>2</v>
      </c>
      <c r="K25" s="5">
        <v>1</v>
      </c>
      <c r="L25" s="19">
        <v>45110</v>
      </c>
    </row>
    <row r="26" spans="1:12" x14ac:dyDescent="0.3">
      <c r="A26" s="40" t="s">
        <v>12</v>
      </c>
      <c r="B26" s="41" t="s">
        <v>37</v>
      </c>
      <c r="C26" s="61"/>
      <c r="D26" s="20" t="s">
        <v>37</v>
      </c>
      <c r="E26" s="21">
        <v>14743</v>
      </c>
      <c r="F26" s="22">
        <v>28.445053275387206</v>
      </c>
      <c r="G26" s="20">
        <v>24</v>
      </c>
      <c r="H26" s="23">
        <v>4.4450532753872061</v>
      </c>
      <c r="I26" s="19">
        <v>45110</v>
      </c>
      <c r="J26" s="20">
        <v>2</v>
      </c>
      <c r="K26" s="5">
        <v>1</v>
      </c>
      <c r="L26" s="19">
        <v>45110</v>
      </c>
    </row>
    <row r="27" spans="1:12" x14ac:dyDescent="0.3">
      <c r="A27" s="40" t="s">
        <v>12</v>
      </c>
      <c r="B27" s="41" t="s">
        <v>37</v>
      </c>
      <c r="C27" s="61"/>
      <c r="D27" s="20" t="s">
        <v>41</v>
      </c>
      <c r="E27" s="21">
        <v>23006</v>
      </c>
      <c r="F27" s="22">
        <v>44.387634514926276</v>
      </c>
      <c r="G27" s="20">
        <v>37</v>
      </c>
      <c r="H27" s="23">
        <v>7.3876345149262761</v>
      </c>
      <c r="I27" s="19">
        <v>45110</v>
      </c>
      <c r="J27" s="20">
        <v>2</v>
      </c>
      <c r="K27" s="5">
        <v>1</v>
      </c>
      <c r="L27" s="19">
        <v>45110</v>
      </c>
    </row>
    <row r="28" spans="1:12" x14ac:dyDescent="0.3">
      <c r="A28" s="40" t="s">
        <v>12</v>
      </c>
      <c r="B28" s="41" t="s">
        <v>42</v>
      </c>
      <c r="C28" s="61">
        <v>79.716764985360726</v>
      </c>
      <c r="D28" s="20" t="s">
        <v>43</v>
      </c>
      <c r="E28" s="21">
        <v>9965</v>
      </c>
      <c r="F28" s="22">
        <v>26.659649061285354</v>
      </c>
      <c r="G28" s="20">
        <v>22</v>
      </c>
      <c r="H28" s="23">
        <v>4.6596490612853536</v>
      </c>
      <c r="I28" s="19">
        <v>45116</v>
      </c>
      <c r="J28" s="20">
        <v>2</v>
      </c>
      <c r="K28" s="5">
        <v>1</v>
      </c>
      <c r="L28" s="13">
        <v>45116</v>
      </c>
    </row>
    <row r="29" spans="1:12" x14ac:dyDescent="0.3">
      <c r="A29" s="40" t="s">
        <v>12</v>
      </c>
      <c r="B29" s="41" t="s">
        <v>42</v>
      </c>
      <c r="C29" s="61"/>
      <c r="D29" s="20" t="s">
        <v>44</v>
      </c>
      <c r="E29" s="21">
        <v>7290</v>
      </c>
      <c r="F29" s="22">
        <v>19.503145173785271</v>
      </c>
      <c r="G29" s="20">
        <v>16</v>
      </c>
      <c r="H29" s="23">
        <v>3.5031451737852706</v>
      </c>
      <c r="I29" s="19">
        <v>45116</v>
      </c>
      <c r="J29" s="20">
        <v>2</v>
      </c>
      <c r="K29" s="5">
        <v>1</v>
      </c>
      <c r="L29" s="13">
        <v>45116</v>
      </c>
    </row>
    <row r="30" spans="1:12" x14ac:dyDescent="0.3">
      <c r="A30" s="40" t="s">
        <v>12</v>
      </c>
      <c r="B30" s="41" t="s">
        <v>42</v>
      </c>
      <c r="C30" s="61"/>
      <c r="D30" s="20" t="s">
        <v>45</v>
      </c>
      <c r="E30" s="21">
        <v>3458</v>
      </c>
      <c r="F30" s="22">
        <v>9.2512861469066472</v>
      </c>
      <c r="G30" s="20">
        <v>7</v>
      </c>
      <c r="H30" s="23">
        <v>2.2512861469066472</v>
      </c>
      <c r="I30" s="19">
        <v>45116</v>
      </c>
      <c r="J30" s="20">
        <v>2</v>
      </c>
      <c r="K30" s="5">
        <v>1</v>
      </c>
      <c r="L30" s="13">
        <v>45116</v>
      </c>
    </row>
    <row r="31" spans="1:12" x14ac:dyDescent="0.3">
      <c r="A31" s="40" t="s">
        <v>12</v>
      </c>
      <c r="B31" s="41" t="s">
        <v>42</v>
      </c>
      <c r="C31" s="61"/>
      <c r="D31" s="20" t="s">
        <v>46</v>
      </c>
      <c r="E31" s="21">
        <v>4701</v>
      </c>
      <c r="F31" s="22">
        <v>12.57671954210762</v>
      </c>
      <c r="G31" s="20">
        <v>10</v>
      </c>
      <c r="H31" s="23">
        <v>2.5767195421076199</v>
      </c>
      <c r="I31" s="19">
        <v>45116</v>
      </c>
      <c r="J31" s="20">
        <v>2</v>
      </c>
      <c r="K31" s="5">
        <v>1</v>
      </c>
      <c r="L31" s="13">
        <v>45116</v>
      </c>
    </row>
    <row r="32" spans="1:12" x14ac:dyDescent="0.3">
      <c r="A32" s="40" t="s">
        <v>12</v>
      </c>
      <c r="B32" s="41" t="s">
        <v>42</v>
      </c>
      <c r="C32" s="61"/>
      <c r="D32" s="20" t="s">
        <v>47</v>
      </c>
      <c r="E32" s="21">
        <v>4383</v>
      </c>
      <c r="F32" s="22">
        <v>11.725965061275835</v>
      </c>
      <c r="G32" s="20">
        <v>9</v>
      </c>
      <c r="H32" s="23">
        <v>2.7259650612758346</v>
      </c>
      <c r="I32" s="19">
        <v>45116</v>
      </c>
      <c r="J32" s="20">
        <v>2</v>
      </c>
      <c r="K32" s="5">
        <v>1</v>
      </c>
      <c r="L32" s="13">
        <v>45116</v>
      </c>
    </row>
    <row r="33" spans="1:12" x14ac:dyDescent="0.3">
      <c r="A33" s="40" t="s">
        <v>12</v>
      </c>
      <c r="B33" s="41" t="s">
        <v>48</v>
      </c>
      <c r="C33" s="61">
        <v>30.343576806756737</v>
      </c>
      <c r="D33" s="20" t="s">
        <v>49</v>
      </c>
      <c r="E33" s="21">
        <v>7695</v>
      </c>
      <c r="F33" s="22">
        <v>14.846685542569663</v>
      </c>
      <c r="G33" s="20">
        <v>12</v>
      </c>
      <c r="H33" s="23">
        <v>2.8466855425696629</v>
      </c>
      <c r="I33" s="19">
        <v>45117</v>
      </c>
      <c r="J33" s="20">
        <v>2</v>
      </c>
      <c r="K33" s="5">
        <v>1</v>
      </c>
      <c r="L33" s="13">
        <v>45115</v>
      </c>
    </row>
    <row r="34" spans="1:12" x14ac:dyDescent="0.3">
      <c r="A34" s="40" t="s">
        <v>12</v>
      </c>
      <c r="B34" s="41" t="s">
        <v>48</v>
      </c>
      <c r="C34" s="61"/>
      <c r="D34" s="20" t="s">
        <v>50</v>
      </c>
      <c r="E34" s="21">
        <v>4547</v>
      </c>
      <c r="F34" s="22">
        <v>8.7729537572533154</v>
      </c>
      <c r="G34" s="20">
        <v>7</v>
      </c>
      <c r="H34" s="23">
        <v>1.7729537572533154</v>
      </c>
      <c r="I34" s="19">
        <v>45117</v>
      </c>
      <c r="J34" s="20">
        <v>2</v>
      </c>
      <c r="K34" s="5">
        <v>1</v>
      </c>
      <c r="L34" s="13">
        <v>45115</v>
      </c>
    </row>
    <row r="35" spans="1:12" x14ac:dyDescent="0.3">
      <c r="A35" s="40" t="s">
        <v>12</v>
      </c>
      <c r="B35" s="41" t="s">
        <v>48</v>
      </c>
      <c r="C35" s="61"/>
      <c r="D35" s="20" t="s">
        <v>51</v>
      </c>
      <c r="E35" s="21">
        <v>1635</v>
      </c>
      <c r="F35" s="22">
        <v>3.1545589164524235</v>
      </c>
      <c r="G35" s="20">
        <v>2</v>
      </c>
      <c r="H35" s="23">
        <v>1.1545589164524235</v>
      </c>
      <c r="I35" s="19">
        <v>45117</v>
      </c>
      <c r="J35" s="20">
        <v>2</v>
      </c>
      <c r="K35" s="5">
        <v>1</v>
      </c>
      <c r="L35" s="13">
        <v>45115</v>
      </c>
    </row>
    <row r="36" spans="1:12" x14ac:dyDescent="0.3">
      <c r="A36" s="40" t="s">
        <v>12</v>
      </c>
      <c r="B36" s="41" t="s">
        <v>48</v>
      </c>
      <c r="C36" s="61"/>
      <c r="D36" s="20" t="s">
        <v>52</v>
      </c>
      <c r="E36" s="21">
        <v>1850</v>
      </c>
      <c r="F36" s="22">
        <v>3.5693785904813353</v>
      </c>
      <c r="G36" s="20">
        <v>3</v>
      </c>
      <c r="H36" s="23">
        <v>0.56937859048133532</v>
      </c>
      <c r="I36" s="24">
        <v>45117</v>
      </c>
      <c r="J36" s="20">
        <v>2</v>
      </c>
      <c r="K36" s="5">
        <v>1</v>
      </c>
      <c r="L36" s="13">
        <v>45115</v>
      </c>
    </row>
  </sheetData>
  <mergeCells count="7">
    <mergeCell ref="C28:C32"/>
    <mergeCell ref="C33:C36"/>
    <mergeCell ref="C2:C6"/>
    <mergeCell ref="C7:C11"/>
    <mergeCell ref="C12:C16"/>
    <mergeCell ref="C17:C22"/>
    <mergeCell ref="C23:C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967B-C1CD-44B9-AEFB-1EAEBA7F2739}">
  <sheetPr codeName="Feuil14">
    <tabColor theme="9"/>
  </sheetPr>
  <dimension ref="A1:L56"/>
  <sheetViews>
    <sheetView topLeftCell="A35" workbookViewId="0">
      <selection activeCell="B52" sqref="B52:B56"/>
    </sheetView>
  </sheetViews>
  <sheetFormatPr baseColWidth="10" defaultColWidth="11.44140625" defaultRowHeight="14.4" x14ac:dyDescent="0.3"/>
  <cols>
    <col min="4" max="4" width="16.5546875" bestFit="1" customWidth="1"/>
    <col min="7" max="7" width="18.6640625" bestFit="1" customWidth="1"/>
    <col min="8" max="8" width="17.33203125" bestFit="1" customWidth="1"/>
    <col min="9" max="9" width="19.5546875" bestFit="1" customWidth="1"/>
    <col min="10" max="10" width="6.6640625" bestFit="1" customWidth="1"/>
    <col min="12" max="12" width="14.5546875" bestFit="1" customWidth="1"/>
  </cols>
  <sheetData>
    <row r="1" spans="1:12" ht="15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ht="15" thickBot="1" x14ac:dyDescent="0.35">
      <c r="A2" s="44" t="s">
        <v>387</v>
      </c>
      <c r="B2" s="39" t="s">
        <v>388</v>
      </c>
      <c r="C2" s="70">
        <v>136</v>
      </c>
      <c r="D2" s="1" t="s">
        <v>389</v>
      </c>
      <c r="E2" s="2">
        <v>21624</v>
      </c>
      <c r="F2" s="3">
        <v>62.923679311894219</v>
      </c>
      <c r="G2" s="15">
        <f>ROUND(F2*85%,0)</f>
        <v>53</v>
      </c>
      <c r="H2" s="10">
        <f>F2-G2</f>
        <v>9.9236793118942188</v>
      </c>
      <c r="I2" s="13">
        <v>45158</v>
      </c>
      <c r="J2">
        <v>2</v>
      </c>
      <c r="K2" s="5">
        <v>1</v>
      </c>
      <c r="L2" s="13">
        <v>45158</v>
      </c>
    </row>
    <row r="3" spans="1:12" ht="15" thickBot="1" x14ac:dyDescent="0.35">
      <c r="A3" s="44" t="s">
        <v>387</v>
      </c>
      <c r="B3" s="39" t="s">
        <v>388</v>
      </c>
      <c r="C3" s="65"/>
      <c r="D3" s="4" t="s">
        <v>390</v>
      </c>
      <c r="E3" s="5">
        <v>12495</v>
      </c>
      <c r="F3" s="6">
        <v>36.359201489184159</v>
      </c>
      <c r="G3" s="15">
        <f t="shared" ref="G3:G56" si="0">ROUND(F3*85%,0)</f>
        <v>31</v>
      </c>
      <c r="H3" s="10">
        <f t="shared" ref="H3:H56" si="1">F3-G3</f>
        <v>5.3592014891841586</v>
      </c>
      <c r="I3" s="13">
        <v>45158</v>
      </c>
      <c r="J3">
        <v>2</v>
      </c>
      <c r="K3" s="5">
        <v>1</v>
      </c>
      <c r="L3" s="13">
        <v>45158</v>
      </c>
    </row>
    <row r="4" spans="1:12" ht="15" thickBot="1" x14ac:dyDescent="0.35">
      <c r="A4" s="44" t="s">
        <v>387</v>
      </c>
      <c r="B4" s="39" t="s">
        <v>388</v>
      </c>
      <c r="C4" s="65"/>
      <c r="D4" s="4" t="s">
        <v>391</v>
      </c>
      <c r="E4" s="5">
        <v>6727</v>
      </c>
      <c r="F4" s="6">
        <v>19.574897832552367</v>
      </c>
      <c r="G4" s="15">
        <f t="shared" si="0"/>
        <v>17</v>
      </c>
      <c r="H4" s="10">
        <f t="shared" si="1"/>
        <v>2.5748978325523666</v>
      </c>
      <c r="I4" s="13">
        <v>45158</v>
      </c>
      <c r="J4">
        <v>2</v>
      </c>
      <c r="K4" s="5">
        <v>1</v>
      </c>
      <c r="L4" s="13">
        <v>45159</v>
      </c>
    </row>
    <row r="5" spans="1:12" ht="15" thickBot="1" x14ac:dyDescent="0.35">
      <c r="A5" s="44" t="s">
        <v>387</v>
      </c>
      <c r="B5" s="39" t="s">
        <v>388</v>
      </c>
      <c r="C5" s="65"/>
      <c r="D5" s="4" t="s">
        <v>392</v>
      </c>
      <c r="E5" s="5">
        <v>4774</v>
      </c>
      <c r="F5" s="6">
        <v>13.89186297794039</v>
      </c>
      <c r="G5" s="15">
        <f t="shared" si="0"/>
        <v>12</v>
      </c>
      <c r="H5" s="10">
        <f t="shared" si="1"/>
        <v>1.8918629779403897</v>
      </c>
      <c r="I5" s="13">
        <v>45158</v>
      </c>
      <c r="J5">
        <v>2</v>
      </c>
      <c r="K5" s="5">
        <v>1</v>
      </c>
      <c r="L5" s="13">
        <v>45159</v>
      </c>
    </row>
    <row r="6" spans="1:12" ht="15" thickBot="1" x14ac:dyDescent="0.35">
      <c r="A6" s="44" t="s">
        <v>387</v>
      </c>
      <c r="B6" s="39" t="s">
        <v>388</v>
      </c>
      <c r="C6" s="65"/>
      <c r="D6" s="4" t="s">
        <v>393</v>
      </c>
      <c r="E6" s="5">
        <v>1117</v>
      </c>
      <c r="F6" s="6">
        <v>3.250358388428868</v>
      </c>
      <c r="G6" s="15">
        <f t="shared" si="0"/>
        <v>3</v>
      </c>
      <c r="H6" s="10">
        <f t="shared" si="1"/>
        <v>0.25035838842886804</v>
      </c>
      <c r="I6" s="13">
        <v>45158</v>
      </c>
      <c r="J6">
        <v>2</v>
      </c>
      <c r="K6" s="5">
        <v>1</v>
      </c>
      <c r="L6" s="13">
        <v>45159</v>
      </c>
    </row>
    <row r="7" spans="1:12" ht="15" thickBot="1" x14ac:dyDescent="0.35">
      <c r="A7" s="44" t="s">
        <v>387</v>
      </c>
      <c r="B7" s="38" t="s">
        <v>394</v>
      </c>
      <c r="C7" s="63">
        <v>130.54004932005279</v>
      </c>
      <c r="D7" s="4" t="s">
        <v>395</v>
      </c>
      <c r="E7" s="5">
        <v>23615</v>
      </c>
      <c r="F7" s="6">
        <v>65.046912236095679</v>
      </c>
      <c r="G7" s="15">
        <f t="shared" si="0"/>
        <v>55</v>
      </c>
      <c r="H7" s="10">
        <f t="shared" si="1"/>
        <v>10.046912236095679</v>
      </c>
      <c r="I7" s="13">
        <v>45159</v>
      </c>
      <c r="J7">
        <v>2</v>
      </c>
      <c r="K7" s="5">
        <v>1</v>
      </c>
      <c r="L7" s="13">
        <v>45160</v>
      </c>
    </row>
    <row r="8" spans="1:12" ht="15" thickBot="1" x14ac:dyDescent="0.35">
      <c r="A8" s="44" t="s">
        <v>387</v>
      </c>
      <c r="B8" s="38" t="s">
        <v>394</v>
      </c>
      <c r="C8" s="63"/>
      <c r="D8" s="4" t="s">
        <v>396</v>
      </c>
      <c r="E8" s="5">
        <v>14564</v>
      </c>
      <c r="F8" s="6">
        <v>40.116164717615817</v>
      </c>
      <c r="G8" s="15">
        <f t="shared" si="0"/>
        <v>34</v>
      </c>
      <c r="H8" s="10">
        <f t="shared" si="1"/>
        <v>6.1161647176158169</v>
      </c>
      <c r="I8" s="13">
        <v>45159</v>
      </c>
      <c r="J8">
        <v>2</v>
      </c>
      <c r="K8" s="5">
        <v>1</v>
      </c>
      <c r="L8" s="13">
        <v>45160</v>
      </c>
    </row>
    <row r="9" spans="1:12" ht="15" thickBot="1" x14ac:dyDescent="0.35">
      <c r="A9" s="44" t="s">
        <v>387</v>
      </c>
      <c r="B9" s="38" t="s">
        <v>394</v>
      </c>
      <c r="C9" s="63"/>
      <c r="D9" s="4" t="s">
        <v>397</v>
      </c>
      <c r="E9" s="5">
        <v>2860</v>
      </c>
      <c r="F9" s="6">
        <v>7.8777966968127737</v>
      </c>
      <c r="G9" s="15">
        <f t="shared" si="0"/>
        <v>7</v>
      </c>
      <c r="H9" s="10">
        <f t="shared" si="1"/>
        <v>0.87779669681277372</v>
      </c>
      <c r="I9" s="13">
        <v>45159</v>
      </c>
      <c r="J9">
        <v>2</v>
      </c>
      <c r="K9" s="5">
        <v>1</v>
      </c>
      <c r="L9" s="13">
        <v>45160</v>
      </c>
    </row>
    <row r="10" spans="1:12" ht="15" thickBot="1" x14ac:dyDescent="0.35">
      <c r="A10" s="44" t="s">
        <v>387</v>
      </c>
      <c r="B10" s="38" t="s">
        <v>394</v>
      </c>
      <c r="C10" s="63"/>
      <c r="D10" s="4" t="s">
        <v>398</v>
      </c>
      <c r="E10" s="5">
        <v>4329</v>
      </c>
      <c r="F10" s="6">
        <v>11.924119545630244</v>
      </c>
      <c r="G10" s="15">
        <f t="shared" si="0"/>
        <v>10</v>
      </c>
      <c r="H10" s="10">
        <f t="shared" si="1"/>
        <v>1.9241195456302442</v>
      </c>
      <c r="I10" s="13">
        <v>45159</v>
      </c>
      <c r="J10">
        <v>2</v>
      </c>
      <c r="K10" s="5">
        <v>1</v>
      </c>
      <c r="L10" s="13">
        <v>45160</v>
      </c>
    </row>
    <row r="11" spans="1:12" ht="15" thickBot="1" x14ac:dyDescent="0.35">
      <c r="A11" s="44" t="s">
        <v>387</v>
      </c>
      <c r="B11" s="38" t="s">
        <v>394</v>
      </c>
      <c r="C11" s="63"/>
      <c r="D11" s="4" t="s">
        <v>399</v>
      </c>
      <c r="E11" s="5">
        <v>2024</v>
      </c>
      <c r="F11" s="6">
        <v>5.5750561238982703</v>
      </c>
      <c r="G11" s="15">
        <f t="shared" si="0"/>
        <v>5</v>
      </c>
      <c r="H11" s="10">
        <f t="shared" si="1"/>
        <v>0.57505612389827032</v>
      </c>
      <c r="I11" s="13">
        <v>45159</v>
      </c>
      <c r="J11">
        <v>2</v>
      </c>
      <c r="K11" s="5">
        <v>1</v>
      </c>
      <c r="L11" s="13">
        <v>45160</v>
      </c>
    </row>
    <row r="12" spans="1:12" ht="15" thickBot="1" x14ac:dyDescent="0.35">
      <c r="A12" s="44" t="s">
        <v>387</v>
      </c>
      <c r="B12" s="38" t="s">
        <v>400</v>
      </c>
      <c r="C12" s="63">
        <v>50</v>
      </c>
      <c r="D12" s="4" t="s">
        <v>400</v>
      </c>
      <c r="E12" s="5">
        <v>8949</v>
      </c>
      <c r="F12" s="6">
        <v>18.350147637795274</v>
      </c>
      <c r="G12" s="15">
        <f t="shared" si="0"/>
        <v>16</v>
      </c>
      <c r="H12" s="10">
        <f t="shared" si="1"/>
        <v>2.3501476377952741</v>
      </c>
      <c r="I12" s="13">
        <v>45160</v>
      </c>
      <c r="J12">
        <v>2</v>
      </c>
      <c r="K12" s="5">
        <v>1</v>
      </c>
      <c r="L12" s="13">
        <v>45161</v>
      </c>
    </row>
    <row r="13" spans="1:12" ht="15" thickBot="1" x14ac:dyDescent="0.35">
      <c r="A13" s="44" t="s">
        <v>387</v>
      </c>
      <c r="B13" s="38" t="s">
        <v>400</v>
      </c>
      <c r="C13" s="63"/>
      <c r="D13" s="4" t="s">
        <v>401</v>
      </c>
      <c r="E13" s="5">
        <v>5622</v>
      </c>
      <c r="F13" s="6">
        <v>11.528051181102363</v>
      </c>
      <c r="G13" s="15">
        <f t="shared" si="0"/>
        <v>10</v>
      </c>
      <c r="H13" s="10">
        <f t="shared" si="1"/>
        <v>1.5280511811023629</v>
      </c>
      <c r="I13" s="13">
        <v>45160</v>
      </c>
      <c r="J13">
        <v>2</v>
      </c>
      <c r="K13" s="5">
        <v>1</v>
      </c>
      <c r="L13" s="13">
        <v>45161</v>
      </c>
    </row>
    <row r="14" spans="1:12" ht="15" thickBot="1" x14ac:dyDescent="0.35">
      <c r="A14" s="44" t="s">
        <v>387</v>
      </c>
      <c r="B14" s="38" t="s">
        <v>400</v>
      </c>
      <c r="C14" s="63"/>
      <c r="D14" s="4" t="s">
        <v>402</v>
      </c>
      <c r="E14" s="5">
        <v>3116</v>
      </c>
      <c r="F14" s="6">
        <v>6.389435695538058</v>
      </c>
      <c r="G14" s="15">
        <f t="shared" si="0"/>
        <v>5</v>
      </c>
      <c r="H14" s="10">
        <f t="shared" si="1"/>
        <v>1.389435695538058</v>
      </c>
      <c r="I14" s="13">
        <v>45160</v>
      </c>
      <c r="J14">
        <v>2</v>
      </c>
      <c r="K14" s="5">
        <v>1</v>
      </c>
      <c r="L14" s="13">
        <v>45161</v>
      </c>
    </row>
    <row r="15" spans="1:12" ht="15" thickBot="1" x14ac:dyDescent="0.35">
      <c r="A15" s="44" t="s">
        <v>387</v>
      </c>
      <c r="B15" s="38" t="s">
        <v>400</v>
      </c>
      <c r="C15" s="63"/>
      <c r="D15" s="4" t="s">
        <v>403</v>
      </c>
      <c r="E15" s="5">
        <v>3806</v>
      </c>
      <c r="F15" s="6">
        <v>7.8042979002624673</v>
      </c>
      <c r="G15" s="15">
        <f t="shared" si="0"/>
        <v>7</v>
      </c>
      <c r="H15" s="10">
        <f t="shared" si="1"/>
        <v>0.80429790026246728</v>
      </c>
      <c r="I15" s="13">
        <v>45160</v>
      </c>
      <c r="J15">
        <v>2</v>
      </c>
      <c r="K15" s="5">
        <v>1</v>
      </c>
      <c r="L15" s="13">
        <v>45161</v>
      </c>
    </row>
    <row r="16" spans="1:12" ht="15" thickBot="1" x14ac:dyDescent="0.35">
      <c r="A16" s="44" t="s">
        <v>387</v>
      </c>
      <c r="B16" s="38" t="s">
        <v>400</v>
      </c>
      <c r="C16" s="63"/>
      <c r="D16" s="4" t="s">
        <v>404</v>
      </c>
      <c r="E16" s="5">
        <v>2891</v>
      </c>
      <c r="F16" s="6">
        <v>5.9280675853018376</v>
      </c>
      <c r="G16" s="15">
        <f t="shared" si="0"/>
        <v>5</v>
      </c>
      <c r="H16" s="10">
        <f t="shared" si="1"/>
        <v>0.92806758530183764</v>
      </c>
      <c r="I16" s="13">
        <v>45160</v>
      </c>
      <c r="J16">
        <v>2</v>
      </c>
      <c r="K16" s="5">
        <v>1</v>
      </c>
      <c r="L16" s="13">
        <v>45161</v>
      </c>
    </row>
    <row r="17" spans="1:12" ht="15" thickBot="1" x14ac:dyDescent="0.35">
      <c r="A17" s="44" t="s">
        <v>387</v>
      </c>
      <c r="B17" s="38" t="s">
        <v>405</v>
      </c>
      <c r="C17" s="64">
        <v>101</v>
      </c>
      <c r="D17" s="4" t="s">
        <v>406</v>
      </c>
      <c r="E17" s="5">
        <v>9940</v>
      </c>
      <c r="F17" s="6">
        <v>30.568783874307289</v>
      </c>
      <c r="G17" s="15">
        <f t="shared" si="0"/>
        <v>26</v>
      </c>
      <c r="H17" s="10">
        <f t="shared" si="1"/>
        <v>4.5687838743072895</v>
      </c>
      <c r="I17" s="13">
        <v>45161</v>
      </c>
      <c r="J17">
        <v>2</v>
      </c>
      <c r="K17" s="5">
        <v>1</v>
      </c>
      <c r="L17" s="13">
        <v>45162</v>
      </c>
    </row>
    <row r="18" spans="1:12" ht="15" thickBot="1" x14ac:dyDescent="0.35">
      <c r="A18" s="44" t="s">
        <v>387</v>
      </c>
      <c r="B18" s="38" t="s">
        <v>405</v>
      </c>
      <c r="C18" s="65"/>
      <c r="D18" s="4" t="s">
        <v>407</v>
      </c>
      <c r="E18" s="5">
        <v>8830</v>
      </c>
      <c r="F18" s="6">
        <v>27.155167163997319</v>
      </c>
      <c r="G18" s="15">
        <f t="shared" si="0"/>
        <v>23</v>
      </c>
      <c r="H18" s="10">
        <f t="shared" si="1"/>
        <v>4.1551671639973193</v>
      </c>
      <c r="I18" s="13">
        <v>45161</v>
      </c>
      <c r="J18">
        <v>2</v>
      </c>
      <c r="K18" s="5">
        <v>1</v>
      </c>
      <c r="L18" s="13">
        <v>45162</v>
      </c>
    </row>
    <row r="19" spans="1:12" ht="15" thickBot="1" x14ac:dyDescent="0.35">
      <c r="A19" s="44" t="s">
        <v>387</v>
      </c>
      <c r="B19" s="38" t="s">
        <v>405</v>
      </c>
      <c r="C19" s="65"/>
      <c r="D19" s="4" t="s">
        <v>408</v>
      </c>
      <c r="E19" s="5">
        <v>5299</v>
      </c>
      <c r="F19" s="6">
        <v>16.29617562876804</v>
      </c>
      <c r="G19" s="15">
        <f t="shared" si="0"/>
        <v>14</v>
      </c>
      <c r="H19" s="10">
        <f t="shared" si="1"/>
        <v>2.2961756287680402</v>
      </c>
      <c r="I19" s="13">
        <v>45161</v>
      </c>
      <c r="J19">
        <v>2</v>
      </c>
      <c r="K19" s="5">
        <v>1</v>
      </c>
      <c r="L19" s="13">
        <v>45162</v>
      </c>
    </row>
    <row r="20" spans="1:12" ht="15" thickBot="1" x14ac:dyDescent="0.35">
      <c r="A20" s="44" t="s">
        <v>387</v>
      </c>
      <c r="B20" s="38" t="s">
        <v>405</v>
      </c>
      <c r="C20" s="65"/>
      <c r="D20" s="4" t="s">
        <v>409</v>
      </c>
      <c r="E20" s="5">
        <v>5892</v>
      </c>
      <c r="F20" s="6">
        <v>18.119846537969671</v>
      </c>
      <c r="G20" s="15">
        <f t="shared" si="0"/>
        <v>15</v>
      </c>
      <c r="H20" s="10">
        <f t="shared" si="1"/>
        <v>3.1198465379696714</v>
      </c>
      <c r="I20" s="13">
        <v>45161</v>
      </c>
      <c r="J20">
        <v>2</v>
      </c>
      <c r="K20" s="5">
        <v>1</v>
      </c>
      <c r="L20" s="13">
        <v>45162</v>
      </c>
    </row>
    <row r="21" spans="1:12" ht="15" thickBot="1" x14ac:dyDescent="0.35">
      <c r="A21" s="44" t="s">
        <v>387</v>
      </c>
      <c r="B21" s="38" t="s">
        <v>405</v>
      </c>
      <c r="C21" s="66"/>
      <c r="D21" s="4" t="s">
        <v>410</v>
      </c>
      <c r="E21" s="5">
        <v>2881</v>
      </c>
      <c r="F21" s="6">
        <v>8.8600267949576761</v>
      </c>
      <c r="G21" s="15">
        <f t="shared" si="0"/>
        <v>8</v>
      </c>
      <c r="H21" s="10">
        <f t="shared" si="1"/>
        <v>0.86002679495767609</v>
      </c>
      <c r="I21" s="13">
        <v>45161</v>
      </c>
      <c r="J21">
        <v>2</v>
      </c>
      <c r="K21" s="5">
        <v>1</v>
      </c>
      <c r="L21" s="13">
        <v>45162</v>
      </c>
    </row>
    <row r="22" spans="1:12" ht="15" thickBot="1" x14ac:dyDescent="0.35">
      <c r="A22" s="44" t="s">
        <v>387</v>
      </c>
      <c r="B22" s="38" t="s">
        <v>411</v>
      </c>
      <c r="C22" s="64">
        <v>48.306310127436426</v>
      </c>
      <c r="D22" s="4" t="s">
        <v>412</v>
      </c>
      <c r="E22" s="5">
        <v>5000</v>
      </c>
      <c r="F22" s="6">
        <v>13.991284865734933</v>
      </c>
      <c r="G22" s="15">
        <f t="shared" si="0"/>
        <v>12</v>
      </c>
      <c r="H22" s="10">
        <f t="shared" si="1"/>
        <v>1.9912848657349329</v>
      </c>
      <c r="I22" s="13">
        <v>45162</v>
      </c>
      <c r="J22">
        <v>2</v>
      </c>
      <c r="K22" s="5">
        <v>1</v>
      </c>
      <c r="L22" s="13">
        <v>45163</v>
      </c>
    </row>
    <row r="23" spans="1:12" ht="15" thickBot="1" x14ac:dyDescent="0.35">
      <c r="A23" s="44" t="s">
        <v>387</v>
      </c>
      <c r="B23" s="38" t="s">
        <v>411</v>
      </c>
      <c r="C23" s="65"/>
      <c r="D23" s="4" t="s">
        <v>413</v>
      </c>
      <c r="E23" s="5">
        <v>4744</v>
      </c>
      <c r="F23" s="6">
        <v>13.274931080609303</v>
      </c>
      <c r="G23" s="15">
        <f t="shared" si="0"/>
        <v>11</v>
      </c>
      <c r="H23" s="10">
        <f t="shared" si="1"/>
        <v>2.2749310806093028</v>
      </c>
      <c r="I23" s="13">
        <v>45162</v>
      </c>
      <c r="J23">
        <v>2</v>
      </c>
      <c r="K23" s="5">
        <v>1</v>
      </c>
      <c r="L23" s="13">
        <v>45163</v>
      </c>
    </row>
    <row r="24" spans="1:12" ht="15" thickBot="1" x14ac:dyDescent="0.35">
      <c r="A24" s="44" t="s">
        <v>387</v>
      </c>
      <c r="B24" s="38" t="s">
        <v>411</v>
      </c>
      <c r="C24" s="65"/>
      <c r="D24" s="4" t="s">
        <v>414</v>
      </c>
      <c r="E24" s="5">
        <v>3409</v>
      </c>
      <c r="F24" s="6">
        <v>9.5392580214580764</v>
      </c>
      <c r="G24" s="15">
        <f t="shared" si="0"/>
        <v>8</v>
      </c>
      <c r="H24" s="10">
        <f t="shared" si="1"/>
        <v>1.5392580214580764</v>
      </c>
      <c r="I24" s="13">
        <v>45162</v>
      </c>
      <c r="J24">
        <v>2</v>
      </c>
      <c r="K24" s="5">
        <v>1</v>
      </c>
      <c r="L24" s="13">
        <v>45163</v>
      </c>
    </row>
    <row r="25" spans="1:12" ht="15" thickBot="1" x14ac:dyDescent="0.35">
      <c r="A25" s="44" t="s">
        <v>387</v>
      </c>
      <c r="B25" s="38" t="s">
        <v>411</v>
      </c>
      <c r="C25" s="65"/>
      <c r="D25" s="4" t="s">
        <v>415</v>
      </c>
      <c r="E25" s="5">
        <v>2176</v>
      </c>
      <c r="F25" s="6">
        <v>6.0890071735678424</v>
      </c>
      <c r="G25" s="15">
        <f t="shared" si="0"/>
        <v>5</v>
      </c>
      <c r="H25" s="10">
        <f t="shared" si="1"/>
        <v>1.0890071735678424</v>
      </c>
      <c r="I25" s="13">
        <v>45162</v>
      </c>
      <c r="J25">
        <v>2</v>
      </c>
      <c r="K25" s="5">
        <v>1</v>
      </c>
      <c r="L25" s="13">
        <v>45163</v>
      </c>
    </row>
    <row r="26" spans="1:12" ht="15" thickBot="1" x14ac:dyDescent="0.35">
      <c r="A26" s="44" t="s">
        <v>387</v>
      </c>
      <c r="B26" s="38" t="s">
        <v>411</v>
      </c>
      <c r="C26" s="66"/>
      <c r="D26" s="4" t="s">
        <v>416</v>
      </c>
      <c r="E26" s="5">
        <v>1934</v>
      </c>
      <c r="F26" s="6">
        <v>5.4118289860662721</v>
      </c>
      <c r="G26" s="15">
        <f t="shared" si="0"/>
        <v>5</v>
      </c>
      <c r="H26" s="10">
        <f t="shared" si="1"/>
        <v>0.41182898606627205</v>
      </c>
      <c r="I26" s="13">
        <v>45162</v>
      </c>
      <c r="J26">
        <v>2</v>
      </c>
      <c r="K26" s="5">
        <v>1</v>
      </c>
      <c r="L26" s="13">
        <v>45163</v>
      </c>
    </row>
    <row r="27" spans="1:12" ht="15" thickBot="1" x14ac:dyDescent="0.35">
      <c r="A27" s="44" t="s">
        <v>387</v>
      </c>
      <c r="B27" s="38" t="s">
        <v>417</v>
      </c>
      <c r="C27" s="63">
        <v>56</v>
      </c>
      <c r="D27" s="4" t="s">
        <v>418</v>
      </c>
      <c r="E27" s="5">
        <v>9335</v>
      </c>
      <c r="F27" s="6">
        <v>17.94822495364966</v>
      </c>
      <c r="G27" s="15">
        <f t="shared" si="0"/>
        <v>15</v>
      </c>
      <c r="H27" s="10">
        <f t="shared" si="1"/>
        <v>2.9482249536496603</v>
      </c>
      <c r="I27" s="13">
        <v>45163</v>
      </c>
      <c r="J27">
        <v>2</v>
      </c>
      <c r="K27" s="5">
        <v>1</v>
      </c>
      <c r="L27" s="13">
        <v>45164</v>
      </c>
    </row>
    <row r="28" spans="1:12" ht="15" thickBot="1" x14ac:dyDescent="0.35">
      <c r="A28" s="44" t="s">
        <v>387</v>
      </c>
      <c r="B28" s="38" t="s">
        <v>417</v>
      </c>
      <c r="C28" s="63"/>
      <c r="D28" s="4" t="s">
        <v>419</v>
      </c>
      <c r="E28" s="5">
        <v>7693</v>
      </c>
      <c r="F28" s="6">
        <v>14.791183135342992</v>
      </c>
      <c r="G28" s="15">
        <f t="shared" si="0"/>
        <v>13</v>
      </c>
      <c r="H28" s="10">
        <f t="shared" si="1"/>
        <v>1.7911831353429921</v>
      </c>
      <c r="I28" s="13">
        <v>45163</v>
      </c>
      <c r="J28">
        <v>2</v>
      </c>
      <c r="K28" s="5">
        <v>1</v>
      </c>
      <c r="L28" s="13">
        <v>45164</v>
      </c>
    </row>
    <row r="29" spans="1:12" ht="15" thickBot="1" x14ac:dyDescent="0.35">
      <c r="A29" s="44" t="s">
        <v>387</v>
      </c>
      <c r="B29" s="38" t="s">
        <v>417</v>
      </c>
      <c r="C29" s="63"/>
      <c r="D29" s="4" t="s">
        <v>420</v>
      </c>
      <c r="E29" s="5">
        <v>5971</v>
      </c>
      <c r="F29" s="6">
        <v>11.480326855730276</v>
      </c>
      <c r="G29" s="15">
        <f t="shared" si="0"/>
        <v>10</v>
      </c>
      <c r="H29" s="10">
        <f t="shared" si="1"/>
        <v>1.4803268557302758</v>
      </c>
      <c r="I29" s="13">
        <v>45163</v>
      </c>
      <c r="J29">
        <v>2</v>
      </c>
      <c r="K29" s="5">
        <v>1</v>
      </c>
      <c r="L29" s="13">
        <v>45164</v>
      </c>
    </row>
    <row r="30" spans="1:12" ht="15" thickBot="1" x14ac:dyDescent="0.35">
      <c r="A30" s="44" t="s">
        <v>387</v>
      </c>
      <c r="B30" s="38" t="s">
        <v>417</v>
      </c>
      <c r="C30" s="63"/>
      <c r="D30" s="4" t="s">
        <v>421</v>
      </c>
      <c r="E30" s="5">
        <v>3605</v>
      </c>
      <c r="F30" s="6">
        <v>6.9312641626038589</v>
      </c>
      <c r="G30" s="15">
        <f t="shared" si="0"/>
        <v>6</v>
      </c>
      <c r="H30" s="10">
        <f t="shared" si="1"/>
        <v>0.93126416260385891</v>
      </c>
      <c r="I30" s="13">
        <v>45163</v>
      </c>
      <c r="J30">
        <v>2</v>
      </c>
      <c r="K30" s="5">
        <v>1</v>
      </c>
      <c r="L30" s="13">
        <v>45164</v>
      </c>
    </row>
    <row r="31" spans="1:12" ht="15" thickBot="1" x14ac:dyDescent="0.35">
      <c r="A31" s="44" t="s">
        <v>387</v>
      </c>
      <c r="B31" s="38" t="s">
        <v>417</v>
      </c>
      <c r="C31" s="63"/>
      <c r="D31" s="4" t="s">
        <v>422</v>
      </c>
      <c r="E31" s="5">
        <v>2522</v>
      </c>
      <c r="F31" s="6">
        <v>4.8490008926732129</v>
      </c>
      <c r="G31" s="15">
        <f t="shared" si="0"/>
        <v>4</v>
      </c>
      <c r="H31" s="10">
        <f t="shared" si="1"/>
        <v>0.84900089267321288</v>
      </c>
      <c r="I31" s="13">
        <v>45163</v>
      </c>
      <c r="J31">
        <v>2</v>
      </c>
      <c r="K31" s="5">
        <v>1</v>
      </c>
      <c r="L31" s="13">
        <v>45164</v>
      </c>
    </row>
    <row r="32" spans="1:12" ht="15" thickBot="1" x14ac:dyDescent="0.35">
      <c r="A32" s="44" t="s">
        <v>387</v>
      </c>
      <c r="B32" s="38" t="s">
        <v>423</v>
      </c>
      <c r="C32" s="63">
        <v>40.649258008374247</v>
      </c>
      <c r="D32" s="4" t="s">
        <v>423</v>
      </c>
      <c r="E32" s="5">
        <v>6239</v>
      </c>
      <c r="F32" s="6">
        <v>15.100370390845306</v>
      </c>
      <c r="G32" s="15">
        <f t="shared" si="0"/>
        <v>13</v>
      </c>
      <c r="H32" s="10">
        <f t="shared" si="1"/>
        <v>2.1003703908453062</v>
      </c>
      <c r="I32" s="13">
        <v>45164</v>
      </c>
      <c r="J32">
        <v>2</v>
      </c>
      <c r="K32" s="5">
        <v>1</v>
      </c>
      <c r="L32" s="13">
        <v>45165</v>
      </c>
    </row>
    <row r="33" spans="1:12" ht="15" thickBot="1" x14ac:dyDescent="0.35">
      <c r="A33" s="44" t="s">
        <v>387</v>
      </c>
      <c r="B33" s="38" t="s">
        <v>423</v>
      </c>
      <c r="C33" s="63"/>
      <c r="D33" s="4" t="s">
        <v>424</v>
      </c>
      <c r="E33" s="5">
        <v>3776</v>
      </c>
      <c r="F33" s="6">
        <v>9.1391246346901553</v>
      </c>
      <c r="G33" s="15">
        <f t="shared" si="0"/>
        <v>8</v>
      </c>
      <c r="H33" s="10">
        <f t="shared" si="1"/>
        <v>1.1391246346901553</v>
      </c>
      <c r="I33" s="13">
        <v>45164</v>
      </c>
      <c r="J33">
        <v>2</v>
      </c>
      <c r="K33" s="5">
        <v>1</v>
      </c>
      <c r="L33" s="13">
        <v>45165</v>
      </c>
    </row>
    <row r="34" spans="1:12" ht="15" thickBot="1" x14ac:dyDescent="0.35">
      <c r="A34" s="44" t="s">
        <v>387</v>
      </c>
      <c r="B34" s="38" t="s">
        <v>423</v>
      </c>
      <c r="C34" s="63"/>
      <c r="D34" s="4" t="s">
        <v>425</v>
      </c>
      <c r="E34" s="5">
        <v>2330</v>
      </c>
      <c r="F34" s="6">
        <v>5.6393433259608212</v>
      </c>
      <c r="G34" s="15">
        <f t="shared" si="0"/>
        <v>5</v>
      </c>
      <c r="H34" s="10">
        <f t="shared" si="1"/>
        <v>0.63934332596082122</v>
      </c>
      <c r="I34" s="13">
        <v>45164</v>
      </c>
      <c r="J34">
        <v>2</v>
      </c>
      <c r="K34" s="5">
        <v>1</v>
      </c>
      <c r="L34" s="13">
        <v>45165</v>
      </c>
    </row>
    <row r="35" spans="1:12" ht="15" thickBot="1" x14ac:dyDescent="0.35">
      <c r="A35" s="44" t="s">
        <v>387</v>
      </c>
      <c r="B35" s="38" t="s">
        <v>423</v>
      </c>
      <c r="C35" s="63"/>
      <c r="D35" s="4" t="s">
        <v>426</v>
      </c>
      <c r="E35" s="5">
        <v>2332</v>
      </c>
      <c r="F35" s="6">
        <v>5.6441839640088567</v>
      </c>
      <c r="G35" s="15">
        <f t="shared" si="0"/>
        <v>5</v>
      </c>
      <c r="H35" s="10">
        <f t="shared" si="1"/>
        <v>0.64418396400885669</v>
      </c>
      <c r="I35" s="13">
        <v>45164</v>
      </c>
      <c r="J35">
        <v>2</v>
      </c>
      <c r="K35" s="5">
        <v>1</v>
      </c>
      <c r="L35" s="13">
        <v>45165</v>
      </c>
    </row>
    <row r="36" spans="1:12" ht="15" thickBot="1" x14ac:dyDescent="0.35">
      <c r="A36" s="44" t="s">
        <v>387</v>
      </c>
      <c r="B36" s="38" t="s">
        <v>423</v>
      </c>
      <c r="C36" s="63"/>
      <c r="D36" s="4" t="s">
        <v>427</v>
      </c>
      <c r="E36" s="5">
        <v>2118</v>
      </c>
      <c r="F36" s="6">
        <v>5.1262356928691073</v>
      </c>
      <c r="G36" s="15">
        <f t="shared" si="0"/>
        <v>4</v>
      </c>
      <c r="H36" s="10">
        <f t="shared" si="1"/>
        <v>1.1262356928691073</v>
      </c>
      <c r="I36" s="13">
        <v>45164</v>
      </c>
      <c r="J36">
        <v>2</v>
      </c>
      <c r="K36" s="5">
        <v>1</v>
      </c>
      <c r="L36" s="13">
        <v>45165</v>
      </c>
    </row>
    <row r="37" spans="1:12" ht="15" thickBot="1" x14ac:dyDescent="0.35">
      <c r="A37" s="44" t="s">
        <v>387</v>
      </c>
      <c r="B37" s="38" t="s">
        <v>428</v>
      </c>
      <c r="C37" s="64">
        <v>51</v>
      </c>
      <c r="D37" s="4" t="s">
        <v>429</v>
      </c>
      <c r="E37" s="5">
        <v>10775</v>
      </c>
      <c r="F37" s="6">
        <v>23.771466885841587</v>
      </c>
      <c r="G37" s="15">
        <f t="shared" si="0"/>
        <v>20</v>
      </c>
      <c r="H37" s="10">
        <f t="shared" si="1"/>
        <v>3.771466885841587</v>
      </c>
      <c r="I37" s="13">
        <v>45165</v>
      </c>
      <c r="J37">
        <v>2</v>
      </c>
      <c r="K37" s="5">
        <v>1</v>
      </c>
      <c r="L37" s="13">
        <v>45166</v>
      </c>
    </row>
    <row r="38" spans="1:12" ht="15" thickBot="1" x14ac:dyDescent="0.35">
      <c r="A38" s="44" t="s">
        <v>387</v>
      </c>
      <c r="B38" s="38" t="s">
        <v>428</v>
      </c>
      <c r="C38" s="65"/>
      <c r="D38" s="4" t="s">
        <v>430</v>
      </c>
      <c r="E38" s="5">
        <v>4168</v>
      </c>
      <c r="F38" s="6">
        <v>9.1953108102262409</v>
      </c>
      <c r="G38" s="15">
        <f t="shared" si="0"/>
        <v>8</v>
      </c>
      <c r="H38" s="10">
        <f t="shared" si="1"/>
        <v>1.1953108102262409</v>
      </c>
      <c r="I38" s="13">
        <v>45165</v>
      </c>
      <c r="J38">
        <v>2</v>
      </c>
      <c r="K38" s="5">
        <v>1</v>
      </c>
      <c r="L38" s="13">
        <v>45166</v>
      </c>
    </row>
    <row r="39" spans="1:12" ht="15" thickBot="1" x14ac:dyDescent="0.35">
      <c r="A39" s="44" t="s">
        <v>387</v>
      </c>
      <c r="B39" s="38" t="s">
        <v>428</v>
      </c>
      <c r="C39" s="65"/>
      <c r="D39" s="4" t="s">
        <v>431</v>
      </c>
      <c r="E39" s="5">
        <v>3040</v>
      </c>
      <c r="F39" s="6">
        <v>6.7067526063070471</v>
      </c>
      <c r="G39" s="15">
        <f t="shared" si="0"/>
        <v>6</v>
      </c>
      <c r="H39" s="10">
        <f t="shared" si="1"/>
        <v>0.70675260630704706</v>
      </c>
      <c r="I39" s="13">
        <v>45165</v>
      </c>
      <c r="J39">
        <v>2</v>
      </c>
      <c r="K39" s="5">
        <v>1</v>
      </c>
      <c r="L39" s="13">
        <v>45166</v>
      </c>
    </row>
    <row r="40" spans="1:12" ht="15" thickBot="1" x14ac:dyDescent="0.35">
      <c r="A40" s="44" t="s">
        <v>387</v>
      </c>
      <c r="B40" s="38" t="s">
        <v>428</v>
      </c>
      <c r="C40" s="65"/>
      <c r="D40" s="4" t="s">
        <v>432</v>
      </c>
      <c r="E40" s="5">
        <v>2969</v>
      </c>
      <c r="F40" s="6">
        <v>6.550114634251849</v>
      </c>
      <c r="G40" s="15">
        <f t="shared" si="0"/>
        <v>6</v>
      </c>
      <c r="H40" s="10">
        <f t="shared" si="1"/>
        <v>0.55011463425184903</v>
      </c>
      <c r="I40" s="13">
        <v>45165</v>
      </c>
      <c r="J40">
        <v>2</v>
      </c>
      <c r="K40" s="5">
        <v>1</v>
      </c>
      <c r="L40" s="13">
        <v>45166</v>
      </c>
    </row>
    <row r="41" spans="1:12" ht="15" thickBot="1" x14ac:dyDescent="0.35">
      <c r="A41" s="44" t="s">
        <v>387</v>
      </c>
      <c r="B41" s="38" t="s">
        <v>428</v>
      </c>
      <c r="C41" s="66"/>
      <c r="D41" s="4" t="s">
        <v>433</v>
      </c>
      <c r="E41" s="5">
        <v>2165</v>
      </c>
      <c r="F41" s="6">
        <v>4.7763550633732752</v>
      </c>
      <c r="G41" s="15">
        <f t="shared" si="0"/>
        <v>4</v>
      </c>
      <c r="H41" s="10">
        <f t="shared" si="1"/>
        <v>0.7763550633732752</v>
      </c>
      <c r="I41" s="13">
        <v>45165</v>
      </c>
      <c r="J41">
        <v>2</v>
      </c>
      <c r="K41" s="5">
        <v>1</v>
      </c>
      <c r="L41" s="13">
        <v>45166</v>
      </c>
    </row>
    <row r="42" spans="1:12" ht="15" thickBot="1" x14ac:dyDescent="0.35">
      <c r="A42" s="44" t="s">
        <v>387</v>
      </c>
      <c r="B42" s="38" t="s">
        <v>434</v>
      </c>
      <c r="C42" s="64">
        <v>47.376695486356361</v>
      </c>
      <c r="D42" s="4" t="s">
        <v>300</v>
      </c>
      <c r="E42" s="5">
        <v>6480</v>
      </c>
      <c r="F42" s="6">
        <v>13.225960139220629</v>
      </c>
      <c r="G42" s="15">
        <f t="shared" si="0"/>
        <v>11</v>
      </c>
      <c r="H42" s="10">
        <f t="shared" si="1"/>
        <v>2.2259601392206285</v>
      </c>
      <c r="I42" s="13">
        <v>45166</v>
      </c>
      <c r="J42">
        <v>2</v>
      </c>
      <c r="K42" s="5">
        <v>1</v>
      </c>
      <c r="L42" s="13">
        <v>45167</v>
      </c>
    </row>
    <row r="43" spans="1:12" ht="15" thickBot="1" x14ac:dyDescent="0.35">
      <c r="A43" s="44" t="s">
        <v>387</v>
      </c>
      <c r="B43" s="38" t="s">
        <v>434</v>
      </c>
      <c r="C43" s="65"/>
      <c r="D43" s="4" t="s">
        <v>435</v>
      </c>
      <c r="E43" s="5">
        <v>4418</v>
      </c>
      <c r="F43" s="6">
        <v>9.0173289961538181</v>
      </c>
      <c r="G43" s="15">
        <f t="shared" si="0"/>
        <v>8</v>
      </c>
      <c r="H43" s="10">
        <f t="shared" si="1"/>
        <v>1.0173289961538181</v>
      </c>
      <c r="I43" s="13">
        <v>45166</v>
      </c>
      <c r="J43">
        <v>2</v>
      </c>
      <c r="K43" s="5">
        <v>1</v>
      </c>
      <c r="L43" s="13">
        <v>45167</v>
      </c>
    </row>
    <row r="44" spans="1:12" ht="15" thickBot="1" x14ac:dyDescent="0.35">
      <c r="A44" s="44" t="s">
        <v>387</v>
      </c>
      <c r="B44" s="38" t="s">
        <v>434</v>
      </c>
      <c r="C44" s="65"/>
      <c r="D44" s="4" t="s">
        <v>436</v>
      </c>
      <c r="E44" s="5">
        <v>3632</v>
      </c>
      <c r="F44" s="6">
        <v>7.4130690163039068</v>
      </c>
      <c r="G44" s="15">
        <f t="shared" si="0"/>
        <v>6</v>
      </c>
      <c r="H44" s="10">
        <f t="shared" si="1"/>
        <v>1.4130690163039068</v>
      </c>
      <c r="I44" s="13">
        <v>45166</v>
      </c>
      <c r="J44">
        <v>2</v>
      </c>
      <c r="K44" s="5">
        <v>1</v>
      </c>
      <c r="L44" s="13">
        <v>45167</v>
      </c>
    </row>
    <row r="45" spans="1:12" ht="15" thickBot="1" x14ac:dyDescent="0.35">
      <c r="A45" s="44" t="s">
        <v>387</v>
      </c>
      <c r="B45" s="38" t="s">
        <v>434</v>
      </c>
      <c r="C45" s="65"/>
      <c r="D45" s="4" t="s">
        <v>437</v>
      </c>
      <c r="E45" s="5">
        <v>3435</v>
      </c>
      <c r="F45" s="6">
        <v>7.0109834997257492</v>
      </c>
      <c r="G45" s="15">
        <f t="shared" si="0"/>
        <v>6</v>
      </c>
      <c r="H45" s="10">
        <f t="shared" si="1"/>
        <v>1.0109834997257492</v>
      </c>
      <c r="I45" s="13">
        <v>45166</v>
      </c>
      <c r="J45">
        <v>2</v>
      </c>
      <c r="K45" s="5">
        <v>1</v>
      </c>
      <c r="L45" s="13">
        <v>45167</v>
      </c>
    </row>
    <row r="46" spans="1:12" ht="15" thickBot="1" x14ac:dyDescent="0.35">
      <c r="A46" s="44" t="s">
        <v>387</v>
      </c>
      <c r="B46" s="38" t="s">
        <v>434</v>
      </c>
      <c r="C46" s="66"/>
      <c r="D46" s="4" t="s">
        <v>438</v>
      </c>
      <c r="E46" s="5">
        <v>5247</v>
      </c>
      <c r="F46" s="6">
        <v>10.709353834952259</v>
      </c>
      <c r="G46" s="15">
        <f t="shared" si="0"/>
        <v>9</v>
      </c>
      <c r="H46" s="10">
        <f t="shared" si="1"/>
        <v>1.7093538349522586</v>
      </c>
      <c r="I46" s="13">
        <v>45166</v>
      </c>
      <c r="J46">
        <v>2</v>
      </c>
      <c r="K46" s="5">
        <v>1</v>
      </c>
      <c r="L46" s="13">
        <v>45167</v>
      </c>
    </row>
    <row r="47" spans="1:12" ht="15" thickBot="1" x14ac:dyDescent="0.35">
      <c r="A47" s="44" t="s">
        <v>387</v>
      </c>
      <c r="B47" s="38" t="s">
        <v>439</v>
      </c>
      <c r="C47" s="64">
        <v>39</v>
      </c>
      <c r="D47" s="4" t="s">
        <v>439</v>
      </c>
      <c r="E47" s="5">
        <v>8334</v>
      </c>
      <c r="F47" s="6">
        <v>11.811396177047751</v>
      </c>
      <c r="G47" s="15">
        <f t="shared" si="0"/>
        <v>10</v>
      </c>
      <c r="H47" s="10">
        <f t="shared" si="1"/>
        <v>1.8113961770477509</v>
      </c>
      <c r="I47" s="13">
        <v>45167</v>
      </c>
      <c r="J47">
        <v>2</v>
      </c>
      <c r="K47" s="5">
        <v>1</v>
      </c>
      <c r="L47" s="13">
        <v>45168</v>
      </c>
    </row>
    <row r="48" spans="1:12" ht="15" thickBot="1" x14ac:dyDescent="0.35">
      <c r="A48" s="44" t="s">
        <v>387</v>
      </c>
      <c r="B48" s="38" t="s">
        <v>439</v>
      </c>
      <c r="C48" s="65"/>
      <c r="D48" s="4" t="s">
        <v>440</v>
      </c>
      <c r="E48" s="5">
        <v>6205</v>
      </c>
      <c r="F48" s="6">
        <v>8.7940620684642781</v>
      </c>
      <c r="G48" s="15">
        <f t="shared" si="0"/>
        <v>7</v>
      </c>
      <c r="H48" s="10">
        <f t="shared" si="1"/>
        <v>1.7940620684642781</v>
      </c>
      <c r="I48" s="13">
        <v>45167</v>
      </c>
      <c r="J48">
        <v>2</v>
      </c>
      <c r="K48" s="5">
        <v>1</v>
      </c>
      <c r="L48" s="13">
        <v>45168</v>
      </c>
    </row>
    <row r="49" spans="1:12" ht="15" thickBot="1" x14ac:dyDescent="0.35">
      <c r="A49" s="44" t="s">
        <v>387</v>
      </c>
      <c r="B49" s="38" t="s">
        <v>439</v>
      </c>
      <c r="C49" s="65"/>
      <c r="D49" s="4" t="s">
        <v>441</v>
      </c>
      <c r="E49" s="5">
        <v>5358</v>
      </c>
      <c r="F49" s="6">
        <v>7.5936477941710878</v>
      </c>
      <c r="G49" s="15">
        <f t="shared" si="0"/>
        <v>6</v>
      </c>
      <c r="H49" s="10">
        <f t="shared" si="1"/>
        <v>1.5936477941710878</v>
      </c>
      <c r="I49" s="13">
        <v>45167</v>
      </c>
      <c r="J49">
        <v>2</v>
      </c>
      <c r="K49" s="5">
        <v>1</v>
      </c>
      <c r="L49" s="13">
        <v>45168</v>
      </c>
    </row>
    <row r="50" spans="1:12" ht="15" thickBot="1" x14ac:dyDescent="0.35">
      <c r="A50" s="44" t="s">
        <v>387</v>
      </c>
      <c r="B50" s="38" t="s">
        <v>439</v>
      </c>
      <c r="C50" s="65"/>
      <c r="D50" s="4" t="s">
        <v>442</v>
      </c>
      <c r="E50" s="5">
        <v>4207</v>
      </c>
      <c r="F50" s="6">
        <v>5.9623882549603895</v>
      </c>
      <c r="G50" s="15">
        <f t="shared" si="0"/>
        <v>5</v>
      </c>
      <c r="H50" s="10">
        <f t="shared" si="1"/>
        <v>0.96238825496038949</v>
      </c>
      <c r="I50" s="13">
        <v>45167</v>
      </c>
      <c r="J50">
        <v>2</v>
      </c>
      <c r="K50" s="5">
        <v>1</v>
      </c>
      <c r="L50" s="13">
        <v>45168</v>
      </c>
    </row>
    <row r="51" spans="1:12" ht="15" thickBot="1" x14ac:dyDescent="0.35">
      <c r="A51" s="44" t="s">
        <v>387</v>
      </c>
      <c r="B51" s="38" t="s">
        <v>439</v>
      </c>
      <c r="C51" s="66"/>
      <c r="D51" s="4" t="s">
        <v>443</v>
      </c>
      <c r="E51" s="5">
        <v>3414</v>
      </c>
      <c r="F51" s="6">
        <v>4.8385057053564937</v>
      </c>
      <c r="G51" s="15">
        <f t="shared" si="0"/>
        <v>4</v>
      </c>
      <c r="H51" s="10">
        <f t="shared" si="1"/>
        <v>0.83850570535649371</v>
      </c>
      <c r="I51" s="13">
        <v>45167</v>
      </c>
      <c r="J51">
        <v>2</v>
      </c>
      <c r="K51" s="5">
        <v>1</v>
      </c>
      <c r="L51" s="13">
        <v>45168</v>
      </c>
    </row>
    <row r="52" spans="1:12" ht="15" thickBot="1" x14ac:dyDescent="0.35">
      <c r="A52" s="44" t="s">
        <v>387</v>
      </c>
      <c r="B52" s="38" t="s">
        <v>444</v>
      </c>
      <c r="C52" s="64">
        <v>101</v>
      </c>
      <c r="D52" s="4" t="s">
        <v>445</v>
      </c>
      <c r="E52" s="5">
        <v>11006</v>
      </c>
      <c r="F52" s="6">
        <v>33.127879600655639</v>
      </c>
      <c r="G52" s="15">
        <f t="shared" si="0"/>
        <v>28</v>
      </c>
      <c r="H52" s="10">
        <f t="shared" si="1"/>
        <v>5.1278796006556391</v>
      </c>
      <c r="I52" s="13">
        <v>45168</v>
      </c>
      <c r="J52">
        <v>2</v>
      </c>
      <c r="K52" s="5">
        <v>1</v>
      </c>
      <c r="L52" s="13">
        <v>45169</v>
      </c>
    </row>
    <row r="53" spans="1:12" ht="15" thickBot="1" x14ac:dyDescent="0.35">
      <c r="A53" s="44" t="s">
        <v>387</v>
      </c>
      <c r="B53" s="38" t="s">
        <v>444</v>
      </c>
      <c r="C53" s="65"/>
      <c r="D53" s="4" t="s">
        <v>446</v>
      </c>
      <c r="E53" s="5">
        <v>6764</v>
      </c>
      <c r="F53" s="6">
        <v>20.359529131277007</v>
      </c>
      <c r="G53" s="15">
        <f t="shared" si="0"/>
        <v>17</v>
      </c>
      <c r="H53" s="10">
        <f t="shared" si="1"/>
        <v>3.3595291312770073</v>
      </c>
      <c r="I53" s="13">
        <v>45168</v>
      </c>
      <c r="J53">
        <v>2</v>
      </c>
      <c r="K53" s="5">
        <v>1</v>
      </c>
      <c r="L53" s="13">
        <v>45169</v>
      </c>
    </row>
    <row r="54" spans="1:12" ht="15" thickBot="1" x14ac:dyDescent="0.35">
      <c r="A54" s="44" t="s">
        <v>387</v>
      </c>
      <c r="B54" s="38" t="s">
        <v>444</v>
      </c>
      <c r="C54" s="65"/>
      <c r="D54" s="4" t="s">
        <v>447</v>
      </c>
      <c r="E54" s="5">
        <v>4509</v>
      </c>
      <c r="F54" s="6">
        <v>13.572016092981672</v>
      </c>
      <c r="G54" s="15">
        <f t="shared" si="0"/>
        <v>12</v>
      </c>
      <c r="H54" s="10">
        <f t="shared" si="1"/>
        <v>1.5720160929816718</v>
      </c>
      <c r="I54" s="13">
        <v>45168</v>
      </c>
      <c r="J54">
        <v>2</v>
      </c>
      <c r="K54" s="5">
        <v>1</v>
      </c>
      <c r="L54" s="13">
        <v>45169</v>
      </c>
    </row>
    <row r="55" spans="1:12" ht="15" thickBot="1" x14ac:dyDescent="0.35">
      <c r="A55" s="44" t="s">
        <v>387</v>
      </c>
      <c r="B55" s="38" t="s">
        <v>444</v>
      </c>
      <c r="C55" s="65"/>
      <c r="D55" s="4" t="s">
        <v>448</v>
      </c>
      <c r="E55" s="5">
        <v>3669</v>
      </c>
      <c r="F55" s="6">
        <v>11.043629861421547</v>
      </c>
      <c r="G55" s="15">
        <f t="shared" si="0"/>
        <v>9</v>
      </c>
      <c r="H55" s="10">
        <f t="shared" si="1"/>
        <v>2.0436298614215467</v>
      </c>
      <c r="I55" s="13">
        <v>45168</v>
      </c>
      <c r="J55">
        <v>2</v>
      </c>
      <c r="K55" s="5">
        <v>1</v>
      </c>
      <c r="L55" s="13">
        <v>45169</v>
      </c>
    </row>
    <row r="56" spans="1:12" x14ac:dyDescent="0.3">
      <c r="A56" s="44" t="s">
        <v>387</v>
      </c>
      <c r="B56" s="38" t="s">
        <v>444</v>
      </c>
      <c r="C56" s="65"/>
      <c r="D56" s="31" t="s">
        <v>449</v>
      </c>
      <c r="E56" s="30">
        <v>7607</v>
      </c>
      <c r="F56" s="26">
        <v>22.896945313664133</v>
      </c>
      <c r="G56" s="15">
        <f t="shared" si="0"/>
        <v>19</v>
      </c>
      <c r="H56" s="10">
        <f t="shared" si="1"/>
        <v>3.8969453136641334</v>
      </c>
      <c r="I56" s="13">
        <v>45168</v>
      </c>
      <c r="J56">
        <v>2</v>
      </c>
      <c r="K56" s="5">
        <v>1</v>
      </c>
      <c r="L56" s="13">
        <v>45169</v>
      </c>
    </row>
  </sheetData>
  <mergeCells count="11">
    <mergeCell ref="C52:C56"/>
    <mergeCell ref="C2:C6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9BED-58E2-49D3-9D61-A0D0F5F03A0B}">
  <sheetPr codeName="Feuil11">
    <tabColor theme="9"/>
  </sheetPr>
  <dimension ref="A1:O46"/>
  <sheetViews>
    <sheetView topLeftCell="A29" workbookViewId="0">
      <selection activeCell="B42" sqref="B42:B46"/>
    </sheetView>
  </sheetViews>
  <sheetFormatPr baseColWidth="10" defaultColWidth="11.44140625" defaultRowHeight="14.4" x14ac:dyDescent="0.3"/>
  <cols>
    <col min="2" max="2" width="15.5546875" bestFit="1" customWidth="1"/>
    <col min="4" max="4" width="16.88671875" bestFit="1" customWidth="1"/>
  </cols>
  <sheetData>
    <row r="1" spans="1:13" ht="15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3" ht="15" thickBot="1" x14ac:dyDescent="0.35">
      <c r="A2" s="43" t="s">
        <v>450</v>
      </c>
      <c r="B2" s="39" t="s">
        <v>451</v>
      </c>
      <c r="C2" s="70">
        <v>144</v>
      </c>
      <c r="D2" s="1" t="s">
        <v>452</v>
      </c>
      <c r="E2" s="2">
        <v>13692</v>
      </c>
      <c r="F2" s="27">
        <v>51.081610446137105</v>
      </c>
      <c r="G2" s="15">
        <f>ROUND(F2*85%,0)</f>
        <v>43</v>
      </c>
      <c r="H2" s="10">
        <f>F2-G2</f>
        <v>8.0816104461371054</v>
      </c>
      <c r="I2" s="13">
        <v>45160</v>
      </c>
      <c r="J2">
        <v>1</v>
      </c>
      <c r="K2" s="5">
        <v>1</v>
      </c>
      <c r="L2" s="13">
        <v>45160</v>
      </c>
      <c r="M2" s="13"/>
    </row>
    <row r="3" spans="1:13" ht="15" thickBot="1" x14ac:dyDescent="0.35">
      <c r="A3" s="43" t="s">
        <v>450</v>
      </c>
      <c r="B3" s="39" t="s">
        <v>451</v>
      </c>
      <c r="C3" s="65"/>
      <c r="D3" s="4" t="s">
        <v>451</v>
      </c>
      <c r="E3" s="5">
        <v>10144</v>
      </c>
      <c r="F3" s="26">
        <v>37.844862428105081</v>
      </c>
      <c r="G3" s="15">
        <f t="shared" ref="G3:G46" si="0">ROUND(F3*85%,0)</f>
        <v>32</v>
      </c>
      <c r="H3" s="10">
        <f t="shared" ref="H3:H46" si="1">F3-G3</f>
        <v>5.8448624281050812</v>
      </c>
      <c r="I3" s="13">
        <v>45160</v>
      </c>
      <c r="J3">
        <v>1</v>
      </c>
      <c r="K3" s="5">
        <v>1</v>
      </c>
      <c r="L3" s="13">
        <v>45160</v>
      </c>
      <c r="M3" s="13"/>
    </row>
    <row r="4" spans="1:13" ht="15" thickBot="1" x14ac:dyDescent="0.35">
      <c r="A4" s="43" t="s">
        <v>450</v>
      </c>
      <c r="B4" s="39" t="s">
        <v>451</v>
      </c>
      <c r="C4" s="65"/>
      <c r="D4" s="4" t="s">
        <v>453</v>
      </c>
      <c r="E4" s="5">
        <v>5120</v>
      </c>
      <c r="F4" s="26">
        <v>19.101507850147676</v>
      </c>
      <c r="G4" s="15">
        <f t="shared" si="0"/>
        <v>16</v>
      </c>
      <c r="H4" s="10">
        <f t="shared" si="1"/>
        <v>3.1015078501476765</v>
      </c>
      <c r="I4" s="13">
        <v>45160</v>
      </c>
      <c r="J4">
        <v>1</v>
      </c>
      <c r="K4" s="5">
        <v>1</v>
      </c>
      <c r="L4" s="13">
        <v>45160</v>
      </c>
      <c r="M4" s="13"/>
    </row>
    <row r="5" spans="1:13" ht="15" thickBot="1" x14ac:dyDescent="0.35">
      <c r="A5" s="43" t="s">
        <v>450</v>
      </c>
      <c r="B5" s="39" t="s">
        <v>451</v>
      </c>
      <c r="C5" s="65"/>
      <c r="D5" s="4" t="s">
        <v>454</v>
      </c>
      <c r="E5" s="5">
        <v>8325</v>
      </c>
      <c r="F5" s="26">
        <v>31.058604072749883</v>
      </c>
      <c r="G5" s="15">
        <f t="shared" si="0"/>
        <v>26</v>
      </c>
      <c r="H5" s="10">
        <f t="shared" si="1"/>
        <v>5.0586040727498833</v>
      </c>
      <c r="I5" s="13">
        <v>45160</v>
      </c>
      <c r="J5">
        <v>1</v>
      </c>
      <c r="K5" s="5">
        <v>1</v>
      </c>
      <c r="L5" s="13">
        <v>45160</v>
      </c>
      <c r="M5" s="13"/>
    </row>
    <row r="6" spans="1:13" ht="15" thickBot="1" x14ac:dyDescent="0.35">
      <c r="A6" s="43" t="s">
        <v>450</v>
      </c>
      <c r="B6" s="39" t="s">
        <v>451</v>
      </c>
      <c r="C6" s="66"/>
      <c r="D6" s="4" t="s">
        <v>455</v>
      </c>
      <c r="E6" s="5">
        <v>1317</v>
      </c>
      <c r="F6" s="26">
        <v>4.9134152028602518</v>
      </c>
      <c r="G6" s="15">
        <f t="shared" si="0"/>
        <v>4</v>
      </c>
      <c r="H6" s="10">
        <f t="shared" si="1"/>
        <v>0.9134152028602518</v>
      </c>
      <c r="I6" s="13">
        <v>45160</v>
      </c>
      <c r="J6">
        <v>1</v>
      </c>
      <c r="K6" s="5">
        <v>1</v>
      </c>
      <c r="L6" s="13">
        <v>45160</v>
      </c>
      <c r="M6" s="13"/>
    </row>
    <row r="7" spans="1:13" ht="15" thickBot="1" x14ac:dyDescent="0.35">
      <c r="A7" s="43" t="s">
        <v>450</v>
      </c>
      <c r="B7" s="38" t="s">
        <v>456</v>
      </c>
      <c r="C7" s="64">
        <v>81</v>
      </c>
      <c r="D7" s="4" t="s">
        <v>457</v>
      </c>
      <c r="E7" s="5">
        <v>10090</v>
      </c>
      <c r="F7" s="26">
        <v>31.979105528817936</v>
      </c>
      <c r="G7" s="15">
        <f t="shared" si="0"/>
        <v>27</v>
      </c>
      <c r="H7" s="10">
        <f t="shared" si="1"/>
        <v>4.9791055288179358</v>
      </c>
      <c r="I7" s="13">
        <v>45161</v>
      </c>
      <c r="J7">
        <v>1</v>
      </c>
      <c r="K7" s="5">
        <v>1</v>
      </c>
      <c r="L7" s="13">
        <v>45161</v>
      </c>
      <c r="M7" s="13"/>
    </row>
    <row r="8" spans="1:13" ht="15" thickBot="1" x14ac:dyDescent="0.35">
      <c r="A8" s="43" t="s">
        <v>450</v>
      </c>
      <c r="B8" s="38" t="s">
        <v>456</v>
      </c>
      <c r="C8" s="65"/>
      <c r="D8" s="4" t="s">
        <v>458</v>
      </c>
      <c r="E8" s="5">
        <v>6019</v>
      </c>
      <c r="F8" s="26">
        <v>19.076534804554527</v>
      </c>
      <c r="G8" s="15">
        <f t="shared" si="0"/>
        <v>16</v>
      </c>
      <c r="H8" s="10">
        <f t="shared" si="1"/>
        <v>3.0765348045545267</v>
      </c>
      <c r="I8" s="13">
        <v>45161</v>
      </c>
      <c r="J8">
        <v>1</v>
      </c>
      <c r="K8" s="5">
        <v>1</v>
      </c>
      <c r="L8" s="13">
        <v>45161</v>
      </c>
      <c r="M8" s="13"/>
    </row>
    <row r="9" spans="1:13" ht="15" thickBot="1" x14ac:dyDescent="0.35">
      <c r="A9" s="43" t="s">
        <v>450</v>
      </c>
      <c r="B9" s="38" t="s">
        <v>456</v>
      </c>
      <c r="C9" s="65"/>
      <c r="D9" s="4" t="s">
        <v>459</v>
      </c>
      <c r="E9" s="5">
        <v>4760</v>
      </c>
      <c r="F9" s="26">
        <v>15.086277732128185</v>
      </c>
      <c r="G9" s="15">
        <f t="shared" si="0"/>
        <v>13</v>
      </c>
      <c r="H9" s="10">
        <f t="shared" si="1"/>
        <v>2.0862777321281847</v>
      </c>
      <c r="I9" s="13">
        <v>45161</v>
      </c>
      <c r="J9">
        <v>1</v>
      </c>
      <c r="K9" s="5">
        <v>1</v>
      </c>
      <c r="L9" s="13">
        <v>45161</v>
      </c>
      <c r="M9" s="13"/>
    </row>
    <row r="10" spans="1:13" ht="15" thickBot="1" x14ac:dyDescent="0.35">
      <c r="A10" s="43" t="s">
        <v>450</v>
      </c>
      <c r="B10" s="38" t="s">
        <v>456</v>
      </c>
      <c r="C10" s="65"/>
      <c r="D10" s="4" t="s">
        <v>460</v>
      </c>
      <c r="E10" s="5">
        <v>2730</v>
      </c>
      <c r="F10" s="26">
        <v>8.6524239934264582</v>
      </c>
      <c r="G10" s="15">
        <f t="shared" si="0"/>
        <v>7</v>
      </c>
      <c r="H10" s="10">
        <f t="shared" si="1"/>
        <v>1.6524239934264582</v>
      </c>
      <c r="I10" s="13">
        <v>45161</v>
      </c>
      <c r="J10">
        <v>1</v>
      </c>
      <c r="K10" s="5">
        <v>1</v>
      </c>
      <c r="L10" s="13">
        <v>45161</v>
      </c>
      <c r="M10" s="13"/>
    </row>
    <row r="11" spans="1:13" ht="15" thickBot="1" x14ac:dyDescent="0.35">
      <c r="A11" s="43" t="s">
        <v>450</v>
      </c>
      <c r="B11" s="38" t="s">
        <v>456</v>
      </c>
      <c r="C11" s="65"/>
      <c r="D11" s="31" t="s">
        <v>239</v>
      </c>
      <c r="E11" s="30">
        <v>1958</v>
      </c>
      <c r="F11" s="26">
        <v>6.2056579410728956</v>
      </c>
      <c r="G11" s="15">
        <f t="shared" si="0"/>
        <v>5</v>
      </c>
      <c r="H11" s="10">
        <f t="shared" si="1"/>
        <v>1.2056579410728956</v>
      </c>
      <c r="I11" s="13">
        <v>45161</v>
      </c>
      <c r="J11">
        <v>1</v>
      </c>
      <c r="K11" s="5">
        <v>1</v>
      </c>
      <c r="L11" s="13">
        <v>45161</v>
      </c>
      <c r="M11" s="13"/>
    </row>
    <row r="12" spans="1:13" ht="15" thickBot="1" x14ac:dyDescent="0.35">
      <c r="A12" s="43" t="s">
        <v>450</v>
      </c>
      <c r="B12" s="38" t="s">
        <v>461</v>
      </c>
      <c r="C12" s="64">
        <v>70.539532775227471</v>
      </c>
      <c r="D12" s="4" t="s">
        <v>462</v>
      </c>
      <c r="E12" s="5">
        <v>7828</v>
      </c>
      <c r="F12" s="26">
        <v>25.058243899277574</v>
      </c>
      <c r="G12" s="15">
        <f t="shared" si="0"/>
        <v>21</v>
      </c>
      <c r="H12" s="10">
        <f t="shared" si="1"/>
        <v>4.0582438992775742</v>
      </c>
      <c r="I12" s="13">
        <v>45162</v>
      </c>
      <c r="J12">
        <v>1</v>
      </c>
      <c r="K12" s="5">
        <v>1</v>
      </c>
      <c r="L12" s="13">
        <v>45163</v>
      </c>
      <c r="M12" s="13"/>
    </row>
    <row r="13" spans="1:13" ht="15" thickBot="1" x14ac:dyDescent="0.35">
      <c r="A13" s="43" t="s">
        <v>450</v>
      </c>
      <c r="B13" s="38" t="s">
        <v>461</v>
      </c>
      <c r="C13" s="65"/>
      <c r="D13" s="4" t="s">
        <v>463</v>
      </c>
      <c r="E13" s="5">
        <v>4304</v>
      </c>
      <c r="F13" s="26">
        <v>13.777552598683021</v>
      </c>
      <c r="G13" s="15">
        <f t="shared" si="0"/>
        <v>12</v>
      </c>
      <c r="H13" s="10">
        <f t="shared" si="1"/>
        <v>1.7775525986830214</v>
      </c>
      <c r="I13" s="13">
        <v>45162</v>
      </c>
      <c r="J13">
        <v>1</v>
      </c>
      <c r="K13" s="5">
        <v>1</v>
      </c>
      <c r="L13" s="13">
        <v>45163</v>
      </c>
      <c r="M13" s="13"/>
    </row>
    <row r="14" spans="1:13" ht="15" thickBot="1" x14ac:dyDescent="0.35">
      <c r="A14" s="43" t="s">
        <v>450</v>
      </c>
      <c r="B14" s="38" t="s">
        <v>461</v>
      </c>
      <c r="C14" s="65"/>
      <c r="D14" s="4" t="s">
        <v>464</v>
      </c>
      <c r="E14" s="5">
        <v>3924</v>
      </c>
      <c r="F14" s="26">
        <v>12.561132991921973</v>
      </c>
      <c r="G14" s="15">
        <f t="shared" si="0"/>
        <v>11</v>
      </c>
      <c r="H14" s="10">
        <f t="shared" si="1"/>
        <v>1.5611329919219727</v>
      </c>
      <c r="I14" s="13">
        <v>45162</v>
      </c>
      <c r="J14">
        <v>1</v>
      </c>
      <c r="K14" s="5">
        <v>1</v>
      </c>
      <c r="L14" s="13">
        <v>45163</v>
      </c>
      <c r="M14" s="13"/>
    </row>
    <row r="15" spans="1:13" ht="15" thickBot="1" x14ac:dyDescent="0.35">
      <c r="A15" s="43" t="s">
        <v>450</v>
      </c>
      <c r="B15" s="38" t="s">
        <v>461</v>
      </c>
      <c r="C15" s="65"/>
      <c r="D15" s="4" t="s">
        <v>465</v>
      </c>
      <c r="E15" s="5">
        <v>2921</v>
      </c>
      <c r="F15" s="26">
        <v>9.3504254509184719</v>
      </c>
      <c r="G15" s="15">
        <f t="shared" si="0"/>
        <v>8</v>
      </c>
      <c r="H15" s="10">
        <f t="shared" si="1"/>
        <v>1.3504254509184719</v>
      </c>
      <c r="I15" s="13">
        <v>45162</v>
      </c>
      <c r="J15">
        <v>1</v>
      </c>
      <c r="K15" s="5">
        <v>1</v>
      </c>
      <c r="L15" s="13">
        <v>45163</v>
      </c>
      <c r="M15" s="13"/>
    </row>
    <row r="16" spans="1:13" ht="15" thickBot="1" x14ac:dyDescent="0.35">
      <c r="A16" s="43" t="s">
        <v>450</v>
      </c>
      <c r="B16" s="38" t="s">
        <v>461</v>
      </c>
      <c r="C16" s="65"/>
      <c r="D16" s="4" t="s">
        <v>466</v>
      </c>
      <c r="E16" s="5">
        <v>3059</v>
      </c>
      <c r="F16" s="26">
        <v>9.7921778344264307</v>
      </c>
      <c r="G16" s="15">
        <f t="shared" si="0"/>
        <v>8</v>
      </c>
      <c r="H16" s="10">
        <f t="shared" si="1"/>
        <v>1.7921778344264307</v>
      </c>
      <c r="I16" s="13">
        <v>45162</v>
      </c>
      <c r="J16">
        <v>1</v>
      </c>
      <c r="K16" s="5">
        <v>1</v>
      </c>
      <c r="L16" s="13">
        <v>45163</v>
      </c>
      <c r="M16" s="13"/>
    </row>
    <row r="17" spans="1:13" ht="15" thickBot="1" x14ac:dyDescent="0.35">
      <c r="A17" s="43" t="s">
        <v>450</v>
      </c>
      <c r="B17" s="38" t="s">
        <v>467</v>
      </c>
      <c r="C17" s="64">
        <v>98</v>
      </c>
      <c r="D17" s="4" t="s">
        <v>467</v>
      </c>
      <c r="E17" s="5">
        <v>17867</v>
      </c>
      <c r="F17" s="26">
        <v>48.675803402646501</v>
      </c>
      <c r="G17" s="15">
        <f t="shared" si="0"/>
        <v>41</v>
      </c>
      <c r="H17" s="10">
        <f t="shared" si="1"/>
        <v>7.6758034026465012</v>
      </c>
      <c r="I17" s="13">
        <v>45163</v>
      </c>
      <c r="J17">
        <v>1</v>
      </c>
      <c r="K17" s="5">
        <v>1</v>
      </c>
      <c r="L17" s="13">
        <v>45168</v>
      </c>
      <c r="M17" s="13"/>
    </row>
    <row r="18" spans="1:13" ht="15" thickBot="1" x14ac:dyDescent="0.35">
      <c r="A18" s="43" t="s">
        <v>450</v>
      </c>
      <c r="B18" s="38" t="s">
        <v>467</v>
      </c>
      <c r="C18" s="65"/>
      <c r="D18" s="4" t="s">
        <v>468</v>
      </c>
      <c r="E18" s="5">
        <v>6491</v>
      </c>
      <c r="F18" s="26">
        <v>17.683698432113868</v>
      </c>
      <c r="G18" s="15">
        <f t="shared" si="0"/>
        <v>15</v>
      </c>
      <c r="H18" s="10">
        <f t="shared" si="1"/>
        <v>2.6836984321138679</v>
      </c>
      <c r="I18" s="13">
        <v>45163</v>
      </c>
      <c r="J18">
        <v>1</v>
      </c>
      <c r="K18" s="5">
        <v>1</v>
      </c>
      <c r="L18" s="13">
        <v>45168</v>
      </c>
      <c r="M18" s="13"/>
    </row>
    <row r="19" spans="1:13" ht="15" thickBot="1" x14ac:dyDescent="0.35">
      <c r="A19" s="43" t="s">
        <v>450</v>
      </c>
      <c r="B19" s="38" t="s">
        <v>467</v>
      </c>
      <c r="C19" s="65"/>
      <c r="D19" s="4" t="s">
        <v>469</v>
      </c>
      <c r="E19" s="5">
        <v>6821</v>
      </c>
      <c r="F19" s="26">
        <v>18.582731013010118</v>
      </c>
      <c r="G19" s="15">
        <f t="shared" si="0"/>
        <v>16</v>
      </c>
      <c r="H19" s="10">
        <f t="shared" si="1"/>
        <v>2.5827310130101182</v>
      </c>
      <c r="I19" s="13">
        <v>45163</v>
      </c>
      <c r="J19">
        <v>1</v>
      </c>
      <c r="K19" s="5">
        <v>1</v>
      </c>
      <c r="L19" s="13">
        <v>45168</v>
      </c>
      <c r="M19" s="13"/>
    </row>
    <row r="20" spans="1:13" ht="15" thickBot="1" x14ac:dyDescent="0.35">
      <c r="A20" s="43" t="s">
        <v>450</v>
      </c>
      <c r="B20" s="38" t="s">
        <v>467</v>
      </c>
      <c r="C20" s="65"/>
      <c r="D20" s="4" t="s">
        <v>470</v>
      </c>
      <c r="E20" s="5">
        <v>3896</v>
      </c>
      <c r="F20" s="26">
        <v>10.614033136884244</v>
      </c>
      <c r="G20" s="15">
        <f t="shared" si="0"/>
        <v>9</v>
      </c>
      <c r="H20" s="10">
        <f t="shared" si="1"/>
        <v>1.6140331368842435</v>
      </c>
      <c r="I20" s="13">
        <v>45163</v>
      </c>
      <c r="J20">
        <v>1</v>
      </c>
      <c r="K20" s="5">
        <v>1</v>
      </c>
      <c r="L20" s="13">
        <v>45168</v>
      </c>
      <c r="M20" s="13"/>
    </row>
    <row r="21" spans="1:13" ht="15" thickBot="1" x14ac:dyDescent="0.35">
      <c r="A21" s="43" t="s">
        <v>450</v>
      </c>
      <c r="B21" s="38" t="s">
        <v>467</v>
      </c>
      <c r="C21" s="66"/>
      <c r="D21" s="4" t="s">
        <v>471</v>
      </c>
      <c r="E21" s="5">
        <v>897</v>
      </c>
      <c r="F21" s="26">
        <v>2.4437340153452687</v>
      </c>
      <c r="G21" s="15">
        <f t="shared" si="0"/>
        <v>2</v>
      </c>
      <c r="H21" s="10">
        <f t="shared" si="1"/>
        <v>0.44373401534526868</v>
      </c>
      <c r="I21" s="13">
        <v>45163</v>
      </c>
      <c r="J21">
        <v>1</v>
      </c>
      <c r="K21" s="5">
        <v>1</v>
      </c>
      <c r="L21" s="13">
        <v>45168</v>
      </c>
      <c r="M21" s="13"/>
    </row>
    <row r="22" spans="1:13" ht="15" thickBot="1" x14ac:dyDescent="0.35">
      <c r="A22" s="43" t="s">
        <v>450</v>
      </c>
      <c r="B22" s="38" t="s">
        <v>472</v>
      </c>
      <c r="C22" s="64">
        <v>71</v>
      </c>
      <c r="D22" s="4" t="s">
        <v>473</v>
      </c>
      <c r="E22" s="5">
        <v>7538</v>
      </c>
      <c r="F22" s="26">
        <v>28.574372664175119</v>
      </c>
      <c r="G22" s="15">
        <f t="shared" si="0"/>
        <v>24</v>
      </c>
      <c r="H22" s="10">
        <f t="shared" si="1"/>
        <v>4.5743726641751188</v>
      </c>
      <c r="I22" s="13">
        <v>45164</v>
      </c>
      <c r="J22">
        <v>1</v>
      </c>
      <c r="K22" s="5">
        <v>1</v>
      </c>
      <c r="L22" s="13">
        <v>45167</v>
      </c>
      <c r="M22" s="13"/>
    </row>
    <row r="23" spans="1:13" ht="15" thickBot="1" x14ac:dyDescent="0.35">
      <c r="A23" s="43" t="s">
        <v>450</v>
      </c>
      <c r="B23" s="38" t="s">
        <v>472</v>
      </c>
      <c r="C23" s="65"/>
      <c r="D23" s="4" t="s">
        <v>474</v>
      </c>
      <c r="E23" s="5">
        <v>4626</v>
      </c>
      <c r="F23" s="26">
        <v>17.535824879871864</v>
      </c>
      <c r="G23" s="15">
        <f t="shared" si="0"/>
        <v>15</v>
      </c>
      <c r="H23" s="10">
        <f t="shared" si="1"/>
        <v>2.5358248798718641</v>
      </c>
      <c r="I23" s="13">
        <v>45164</v>
      </c>
      <c r="J23">
        <v>1</v>
      </c>
      <c r="K23" s="5">
        <v>1</v>
      </c>
      <c r="L23" s="13">
        <v>45167</v>
      </c>
      <c r="M23" s="13"/>
    </row>
    <row r="24" spans="1:13" ht="15" thickBot="1" x14ac:dyDescent="0.35">
      <c r="A24" s="43" t="s">
        <v>450</v>
      </c>
      <c r="B24" s="38" t="s">
        <v>472</v>
      </c>
      <c r="C24" s="65"/>
      <c r="D24" s="4" t="s">
        <v>475</v>
      </c>
      <c r="E24" s="5">
        <v>2406</v>
      </c>
      <c r="F24" s="26">
        <v>9.120448478376936</v>
      </c>
      <c r="G24" s="15">
        <f t="shared" si="0"/>
        <v>8</v>
      </c>
      <c r="H24" s="10">
        <f t="shared" si="1"/>
        <v>1.120448478376936</v>
      </c>
      <c r="I24" s="13">
        <v>45164</v>
      </c>
      <c r="J24">
        <v>1</v>
      </c>
      <c r="K24" s="5">
        <v>1</v>
      </c>
      <c r="L24" s="13">
        <v>45167</v>
      </c>
      <c r="M24" s="13"/>
    </row>
    <row r="25" spans="1:13" ht="15" thickBot="1" x14ac:dyDescent="0.35">
      <c r="A25" s="43" t="s">
        <v>450</v>
      </c>
      <c r="B25" s="38" t="s">
        <v>472</v>
      </c>
      <c r="C25" s="65"/>
      <c r="D25" s="4" t="s">
        <v>476</v>
      </c>
      <c r="E25" s="5">
        <v>3237</v>
      </c>
      <c r="F25" s="26">
        <v>12.270528563801388</v>
      </c>
      <c r="G25" s="15">
        <f t="shared" si="0"/>
        <v>10</v>
      </c>
      <c r="H25" s="10">
        <f t="shared" si="1"/>
        <v>2.2705285638013883</v>
      </c>
      <c r="I25" s="13">
        <v>45164</v>
      </c>
      <c r="J25">
        <v>1</v>
      </c>
      <c r="K25" s="5">
        <v>1</v>
      </c>
      <c r="L25" s="13">
        <v>45167</v>
      </c>
      <c r="M25" s="13"/>
    </row>
    <row r="26" spans="1:13" ht="15" thickBot="1" x14ac:dyDescent="0.35">
      <c r="A26" s="43" t="s">
        <v>450</v>
      </c>
      <c r="B26" s="38" t="s">
        <v>472</v>
      </c>
      <c r="C26" s="66"/>
      <c r="D26" s="31" t="s">
        <v>477</v>
      </c>
      <c r="E26" s="30">
        <v>923</v>
      </c>
      <c r="F26" s="26">
        <v>3.4988254137746928</v>
      </c>
      <c r="G26" s="15">
        <f t="shared" si="0"/>
        <v>3</v>
      </c>
      <c r="H26" s="10">
        <f t="shared" si="1"/>
        <v>0.49882541377469281</v>
      </c>
      <c r="I26" s="13">
        <v>45164</v>
      </c>
      <c r="J26">
        <v>1</v>
      </c>
      <c r="K26" s="5">
        <v>1</v>
      </c>
      <c r="L26" s="13">
        <v>45167</v>
      </c>
      <c r="M26" s="13"/>
    </row>
    <row r="27" spans="1:13" ht="15" thickBot="1" x14ac:dyDescent="0.35">
      <c r="A27" s="43" t="s">
        <v>450</v>
      </c>
      <c r="B27" s="38" t="s">
        <v>478</v>
      </c>
      <c r="C27" s="64">
        <v>95.029105029677908</v>
      </c>
      <c r="D27" s="4" t="s">
        <v>478</v>
      </c>
      <c r="E27" s="5">
        <v>8337</v>
      </c>
      <c r="F27" s="26">
        <v>39.205148883235587</v>
      </c>
      <c r="G27" s="15">
        <f t="shared" si="0"/>
        <v>33</v>
      </c>
      <c r="H27" s="10">
        <f t="shared" si="1"/>
        <v>6.2051488832355872</v>
      </c>
      <c r="I27" s="13">
        <v>45165</v>
      </c>
      <c r="J27">
        <v>1</v>
      </c>
      <c r="K27" s="5">
        <v>1</v>
      </c>
      <c r="L27" s="13">
        <v>45166</v>
      </c>
      <c r="M27" s="13"/>
    </row>
    <row r="28" spans="1:13" ht="15" thickBot="1" x14ac:dyDescent="0.35">
      <c r="A28" s="43" t="s">
        <v>450</v>
      </c>
      <c r="B28" s="38" t="s">
        <v>478</v>
      </c>
      <c r="C28" s="65"/>
      <c r="D28" s="4" t="s">
        <v>479</v>
      </c>
      <c r="E28" s="5">
        <v>4710</v>
      </c>
      <c r="F28" s="26">
        <v>22.149004586786567</v>
      </c>
      <c r="G28" s="15">
        <f t="shared" si="0"/>
        <v>19</v>
      </c>
      <c r="H28" s="10">
        <f t="shared" si="1"/>
        <v>3.1490045867865675</v>
      </c>
      <c r="I28" s="13">
        <v>45165</v>
      </c>
      <c r="J28">
        <v>1</v>
      </c>
      <c r="K28" s="5">
        <v>1</v>
      </c>
      <c r="L28" s="13">
        <v>45166</v>
      </c>
      <c r="M28" s="13"/>
    </row>
    <row r="29" spans="1:13" ht="15" thickBot="1" x14ac:dyDescent="0.35">
      <c r="A29" s="43" t="s">
        <v>450</v>
      </c>
      <c r="B29" s="38" t="s">
        <v>478</v>
      </c>
      <c r="C29" s="65"/>
      <c r="D29" s="4" t="s">
        <v>480</v>
      </c>
      <c r="E29" s="5">
        <v>2672</v>
      </c>
      <c r="F29" s="26">
        <v>12.565210245412677</v>
      </c>
      <c r="G29" s="15">
        <f t="shared" si="0"/>
        <v>11</v>
      </c>
      <c r="H29" s="10">
        <f t="shared" si="1"/>
        <v>1.5652102454126773</v>
      </c>
      <c r="I29" s="13">
        <v>45165</v>
      </c>
      <c r="J29">
        <v>1</v>
      </c>
      <c r="K29" s="5">
        <v>1</v>
      </c>
      <c r="L29" s="13">
        <v>45166</v>
      </c>
      <c r="M29" s="13"/>
    </row>
    <row r="30" spans="1:13" ht="15" thickBot="1" x14ac:dyDescent="0.35">
      <c r="A30" s="43" t="s">
        <v>450</v>
      </c>
      <c r="B30" s="38" t="s">
        <v>478</v>
      </c>
      <c r="C30" s="65"/>
      <c r="D30" s="4" t="s">
        <v>481</v>
      </c>
      <c r="E30" s="5">
        <v>2575</v>
      </c>
      <c r="F30" s="26">
        <v>12.109063017192232</v>
      </c>
      <c r="G30" s="15">
        <f t="shared" si="0"/>
        <v>10</v>
      </c>
      <c r="H30" s="10">
        <f t="shared" si="1"/>
        <v>2.1090630171922324</v>
      </c>
      <c r="I30" s="13">
        <v>45165</v>
      </c>
      <c r="J30">
        <v>1</v>
      </c>
      <c r="K30" s="5">
        <v>1</v>
      </c>
      <c r="L30" s="13">
        <v>45166</v>
      </c>
      <c r="M30" s="13"/>
    </row>
    <row r="31" spans="1:13" ht="15" thickBot="1" x14ac:dyDescent="0.35">
      <c r="A31" s="43" t="s">
        <v>450</v>
      </c>
      <c r="B31" s="38" t="s">
        <v>478</v>
      </c>
      <c r="C31" s="66"/>
      <c r="D31" s="4" t="s">
        <v>482</v>
      </c>
      <c r="E31" s="5">
        <v>1914</v>
      </c>
      <c r="F31" s="26">
        <v>9.0006782970508468</v>
      </c>
      <c r="G31" s="15">
        <f t="shared" si="0"/>
        <v>8</v>
      </c>
      <c r="H31" s="10">
        <f t="shared" si="1"/>
        <v>1.0006782970508468</v>
      </c>
      <c r="I31" s="13">
        <v>45165</v>
      </c>
      <c r="J31">
        <v>1</v>
      </c>
      <c r="K31" s="5">
        <v>1</v>
      </c>
      <c r="L31" s="13">
        <v>45166</v>
      </c>
      <c r="M31" s="13"/>
    </row>
    <row r="32" spans="1:13" ht="15" thickBot="1" x14ac:dyDescent="0.35">
      <c r="A32" s="43" t="s">
        <v>450</v>
      </c>
      <c r="B32" s="38" t="s">
        <v>483</v>
      </c>
      <c r="C32" s="64">
        <v>128</v>
      </c>
      <c r="D32" s="4" t="s">
        <v>483</v>
      </c>
      <c r="E32" s="5">
        <v>10106</v>
      </c>
      <c r="F32" s="26">
        <v>41.055224070077443</v>
      </c>
      <c r="G32" s="15">
        <f t="shared" si="0"/>
        <v>35</v>
      </c>
      <c r="H32" s="10">
        <f t="shared" si="1"/>
        <v>6.0552240700774433</v>
      </c>
      <c r="I32" s="13">
        <v>45166</v>
      </c>
      <c r="J32">
        <v>1</v>
      </c>
      <c r="K32" s="5">
        <v>1</v>
      </c>
      <c r="L32" s="13">
        <v>45165</v>
      </c>
      <c r="M32" s="13"/>
    </row>
    <row r="33" spans="1:15" ht="15" thickBot="1" x14ac:dyDescent="0.35">
      <c r="A33" s="43" t="s">
        <v>450</v>
      </c>
      <c r="B33" s="38" t="s">
        <v>483</v>
      </c>
      <c r="C33" s="65"/>
      <c r="D33" s="4" t="s">
        <v>484</v>
      </c>
      <c r="E33" s="5">
        <v>8390</v>
      </c>
      <c r="F33" s="26">
        <v>34.084042148025901</v>
      </c>
      <c r="G33" s="15">
        <f t="shared" si="0"/>
        <v>29</v>
      </c>
      <c r="H33" s="10">
        <f t="shared" si="1"/>
        <v>5.084042148025901</v>
      </c>
      <c r="I33" s="13">
        <v>45166</v>
      </c>
      <c r="J33">
        <v>1</v>
      </c>
      <c r="K33" s="5">
        <v>1</v>
      </c>
      <c r="L33" s="13">
        <v>45165</v>
      </c>
      <c r="M33" s="13"/>
      <c r="O33" t="s">
        <v>485</v>
      </c>
    </row>
    <row r="34" spans="1:15" ht="15" thickBot="1" x14ac:dyDescent="0.35">
      <c r="A34" s="43" t="s">
        <v>450</v>
      </c>
      <c r="B34" s="38" t="s">
        <v>483</v>
      </c>
      <c r="C34" s="65"/>
      <c r="D34" s="4" t="s">
        <v>486</v>
      </c>
      <c r="E34" s="5">
        <v>3719</v>
      </c>
      <c r="F34" s="26">
        <v>15.108289958105878</v>
      </c>
      <c r="G34" s="15">
        <f t="shared" si="0"/>
        <v>13</v>
      </c>
      <c r="H34" s="10">
        <f t="shared" si="1"/>
        <v>2.1082899581058783</v>
      </c>
      <c r="I34" s="13">
        <v>45166</v>
      </c>
      <c r="J34">
        <v>1</v>
      </c>
      <c r="K34" s="5">
        <v>1</v>
      </c>
      <c r="L34" s="13">
        <v>45165</v>
      </c>
      <c r="M34" s="13"/>
    </row>
    <row r="35" spans="1:15" ht="15" thickBot="1" x14ac:dyDescent="0.35">
      <c r="A35" s="43" t="s">
        <v>450</v>
      </c>
      <c r="B35" s="38" t="s">
        <v>483</v>
      </c>
      <c r="C35" s="65"/>
      <c r="D35" s="4" t="s">
        <v>487</v>
      </c>
      <c r="E35" s="5">
        <v>7148</v>
      </c>
      <c r="F35" s="26">
        <v>29.038466421226357</v>
      </c>
      <c r="G35" s="15">
        <f t="shared" si="0"/>
        <v>25</v>
      </c>
      <c r="H35" s="10">
        <f t="shared" si="1"/>
        <v>4.0384664212263566</v>
      </c>
      <c r="I35" s="13">
        <v>45166</v>
      </c>
      <c r="J35">
        <v>1</v>
      </c>
      <c r="K35" s="5">
        <v>1</v>
      </c>
      <c r="L35" s="13">
        <v>45165</v>
      </c>
      <c r="M35" s="13"/>
    </row>
    <row r="36" spans="1:15" ht="15" thickBot="1" x14ac:dyDescent="0.35">
      <c r="A36" s="43" t="s">
        <v>450</v>
      </c>
      <c r="B36" s="38" t="s">
        <v>483</v>
      </c>
      <c r="C36" s="66"/>
      <c r="D36" s="4" t="s">
        <v>488</v>
      </c>
      <c r="E36" s="5">
        <v>2145</v>
      </c>
      <c r="F36" s="26">
        <v>8.7139774025644279</v>
      </c>
      <c r="G36" s="15">
        <f t="shared" si="0"/>
        <v>7</v>
      </c>
      <c r="H36" s="10">
        <f t="shared" si="1"/>
        <v>1.7139774025644279</v>
      </c>
      <c r="I36" s="13">
        <v>45166</v>
      </c>
      <c r="J36">
        <v>1</v>
      </c>
      <c r="K36" s="5">
        <v>1</v>
      </c>
      <c r="L36" s="13">
        <v>45165</v>
      </c>
      <c r="M36" s="13"/>
    </row>
    <row r="37" spans="1:15" ht="15" thickBot="1" x14ac:dyDescent="0.35">
      <c r="A37" s="43" t="s">
        <v>450</v>
      </c>
      <c r="B37" s="38" t="s">
        <v>489</v>
      </c>
      <c r="C37" s="64">
        <v>36</v>
      </c>
      <c r="D37" s="4" t="s">
        <v>490</v>
      </c>
      <c r="E37" s="5">
        <v>4971</v>
      </c>
      <c r="F37" s="26">
        <v>10.029479347643333</v>
      </c>
      <c r="G37" s="15">
        <f t="shared" si="0"/>
        <v>9</v>
      </c>
      <c r="H37" s="10">
        <f t="shared" si="1"/>
        <v>1.029479347643333</v>
      </c>
      <c r="I37" s="13">
        <v>45167</v>
      </c>
      <c r="J37">
        <v>1</v>
      </c>
      <c r="K37" s="5">
        <v>1</v>
      </c>
      <c r="L37" s="13">
        <v>45162</v>
      </c>
      <c r="M37" s="13"/>
    </row>
    <row r="38" spans="1:15" ht="15" thickBot="1" x14ac:dyDescent="0.35">
      <c r="A38" s="43" t="s">
        <v>450</v>
      </c>
      <c r="B38" s="38" t="s">
        <v>489</v>
      </c>
      <c r="C38" s="65"/>
      <c r="D38" s="4" t="s">
        <v>491</v>
      </c>
      <c r="E38" s="5">
        <v>2144</v>
      </c>
      <c r="F38" s="26">
        <v>4.3257299781426894</v>
      </c>
      <c r="G38" s="15">
        <f t="shared" si="0"/>
        <v>4</v>
      </c>
      <c r="H38" s="10">
        <f t="shared" si="1"/>
        <v>0.32572997814268945</v>
      </c>
      <c r="I38" s="13">
        <v>45167</v>
      </c>
      <c r="J38">
        <v>1</v>
      </c>
      <c r="K38" s="5">
        <v>1</v>
      </c>
      <c r="L38" s="13">
        <v>45162</v>
      </c>
      <c r="M38" s="13"/>
    </row>
    <row r="39" spans="1:15" ht="15" thickBot="1" x14ac:dyDescent="0.35">
      <c r="A39" s="43" t="s">
        <v>450</v>
      </c>
      <c r="B39" s="38" t="s">
        <v>489</v>
      </c>
      <c r="C39" s="65"/>
      <c r="D39" s="4" t="s">
        <v>492</v>
      </c>
      <c r="E39" s="5">
        <v>4643</v>
      </c>
      <c r="F39" s="26">
        <v>9.3677072241215047</v>
      </c>
      <c r="G39" s="15">
        <f t="shared" si="0"/>
        <v>8</v>
      </c>
      <c r="H39" s="10">
        <f t="shared" si="1"/>
        <v>1.3677072241215047</v>
      </c>
      <c r="I39" s="13">
        <v>45167</v>
      </c>
      <c r="J39">
        <v>1</v>
      </c>
      <c r="K39" s="5">
        <v>1</v>
      </c>
      <c r="L39" s="13">
        <v>45162</v>
      </c>
      <c r="M39" s="13"/>
    </row>
    <row r="40" spans="1:15" ht="15" thickBot="1" x14ac:dyDescent="0.35">
      <c r="A40" s="43" t="s">
        <v>450</v>
      </c>
      <c r="B40" s="38" t="s">
        <v>489</v>
      </c>
      <c r="C40" s="65"/>
      <c r="D40" s="4" t="s">
        <v>493</v>
      </c>
      <c r="E40" s="5">
        <v>1642</v>
      </c>
      <c r="F40" s="26">
        <v>3.3128958134842796</v>
      </c>
      <c r="G40" s="15">
        <f t="shared" si="0"/>
        <v>3</v>
      </c>
      <c r="H40" s="10">
        <f t="shared" si="1"/>
        <v>0.31289581348427964</v>
      </c>
      <c r="I40" s="13">
        <v>45167</v>
      </c>
      <c r="J40">
        <v>1</v>
      </c>
      <c r="K40" s="5">
        <v>1</v>
      </c>
      <c r="L40" s="13">
        <v>45162</v>
      </c>
      <c r="M40" s="13"/>
    </row>
    <row r="41" spans="1:15" ht="15" thickBot="1" x14ac:dyDescent="0.35">
      <c r="A41" s="43" t="s">
        <v>450</v>
      </c>
      <c r="B41" s="38" t="s">
        <v>489</v>
      </c>
      <c r="C41" s="66"/>
      <c r="D41" s="4" t="s">
        <v>494</v>
      </c>
      <c r="E41" s="5">
        <v>4443</v>
      </c>
      <c r="F41" s="26">
        <v>8.9641876366081945</v>
      </c>
      <c r="G41" s="15">
        <f t="shared" si="0"/>
        <v>8</v>
      </c>
      <c r="H41" s="10">
        <f t="shared" si="1"/>
        <v>0.96418763660819451</v>
      </c>
      <c r="I41" s="13">
        <v>45167</v>
      </c>
      <c r="J41">
        <v>1</v>
      </c>
      <c r="K41" s="5">
        <v>1</v>
      </c>
      <c r="L41" s="13">
        <v>45162</v>
      </c>
      <c r="M41" s="13"/>
    </row>
    <row r="42" spans="1:15" ht="15" thickBot="1" x14ac:dyDescent="0.35">
      <c r="A42" s="43" t="s">
        <v>450</v>
      </c>
      <c r="B42" s="38" t="s">
        <v>495</v>
      </c>
      <c r="C42" s="64">
        <v>77</v>
      </c>
      <c r="D42" s="4" t="s">
        <v>496</v>
      </c>
      <c r="E42" s="5">
        <v>8496</v>
      </c>
      <c r="F42" s="26">
        <v>31.367088607594937</v>
      </c>
      <c r="G42" s="15">
        <f t="shared" si="0"/>
        <v>27</v>
      </c>
      <c r="H42" s="10">
        <f t="shared" si="1"/>
        <v>4.3670886075949369</v>
      </c>
      <c r="I42" s="13">
        <v>45168</v>
      </c>
      <c r="J42">
        <v>1</v>
      </c>
      <c r="K42" s="5">
        <v>1</v>
      </c>
      <c r="L42" s="13">
        <v>45164</v>
      </c>
      <c r="M42" s="13"/>
    </row>
    <row r="43" spans="1:15" ht="15" thickBot="1" x14ac:dyDescent="0.35">
      <c r="A43" s="43" t="s">
        <v>450</v>
      </c>
      <c r="B43" s="38" t="s">
        <v>495</v>
      </c>
      <c r="C43" s="65"/>
      <c r="D43" s="4" t="s">
        <v>497</v>
      </c>
      <c r="E43" s="5">
        <v>4258</v>
      </c>
      <c r="F43" s="26">
        <v>15.720464135021096</v>
      </c>
      <c r="G43" s="15">
        <f t="shared" si="0"/>
        <v>13</v>
      </c>
      <c r="H43" s="10">
        <f t="shared" si="1"/>
        <v>2.7204641350210963</v>
      </c>
      <c r="I43" s="13">
        <v>45168</v>
      </c>
      <c r="J43">
        <v>1</v>
      </c>
      <c r="K43" s="5">
        <v>1</v>
      </c>
      <c r="L43" s="13">
        <v>45164</v>
      </c>
      <c r="M43" s="13"/>
    </row>
    <row r="44" spans="1:15" ht="15" thickBot="1" x14ac:dyDescent="0.35">
      <c r="A44" s="43" t="s">
        <v>450</v>
      </c>
      <c r="B44" s="38" t="s">
        <v>495</v>
      </c>
      <c r="C44" s="65"/>
      <c r="D44" s="4" t="s">
        <v>498</v>
      </c>
      <c r="E44" s="5">
        <v>3333</v>
      </c>
      <c r="F44" s="26">
        <v>12.305379746835444</v>
      </c>
      <c r="G44" s="15">
        <f t="shared" si="0"/>
        <v>10</v>
      </c>
      <c r="H44" s="10">
        <f t="shared" si="1"/>
        <v>2.3053797468354436</v>
      </c>
      <c r="I44" s="13">
        <v>45168</v>
      </c>
      <c r="J44">
        <v>1</v>
      </c>
      <c r="K44" s="5">
        <v>1</v>
      </c>
      <c r="L44" s="13">
        <v>45164</v>
      </c>
      <c r="M44" s="13"/>
    </row>
    <row r="45" spans="1:15" ht="15" thickBot="1" x14ac:dyDescent="0.35">
      <c r="A45" s="43" t="s">
        <v>450</v>
      </c>
      <c r="B45" s="38" t="s">
        <v>495</v>
      </c>
      <c r="C45" s="65"/>
      <c r="D45" s="4" t="s">
        <v>499</v>
      </c>
      <c r="E45" s="5">
        <v>3127</v>
      </c>
      <c r="F45" s="26">
        <v>11.544831223628693</v>
      </c>
      <c r="G45" s="15">
        <f t="shared" si="0"/>
        <v>10</v>
      </c>
      <c r="H45" s="10">
        <f t="shared" si="1"/>
        <v>1.5448312236286927</v>
      </c>
      <c r="I45" s="13">
        <v>45168</v>
      </c>
      <c r="J45">
        <v>1</v>
      </c>
      <c r="K45" s="5">
        <v>1</v>
      </c>
      <c r="L45" s="13">
        <v>45164</v>
      </c>
      <c r="M45" s="13"/>
    </row>
    <row r="46" spans="1:15" ht="15" thickBot="1" x14ac:dyDescent="0.35">
      <c r="A46" s="43" t="s">
        <v>450</v>
      </c>
      <c r="B46" s="38" t="s">
        <v>495</v>
      </c>
      <c r="C46" s="71"/>
      <c r="D46" s="7" t="s">
        <v>500</v>
      </c>
      <c r="E46" s="8">
        <v>1642</v>
      </c>
      <c r="F46" s="9">
        <v>6.0622362869198314</v>
      </c>
      <c r="G46" s="15">
        <f t="shared" si="0"/>
        <v>5</v>
      </c>
      <c r="H46" s="10">
        <f t="shared" si="1"/>
        <v>1.0622362869198314</v>
      </c>
      <c r="I46" s="13">
        <v>45168</v>
      </c>
      <c r="J46">
        <v>1</v>
      </c>
      <c r="K46" s="5">
        <v>1</v>
      </c>
      <c r="L46" s="13">
        <v>45164</v>
      </c>
      <c r="M46" s="13"/>
    </row>
  </sheetData>
  <mergeCells count="9">
    <mergeCell ref="C27:C31"/>
    <mergeCell ref="C32:C36"/>
    <mergeCell ref="C37:C41"/>
    <mergeCell ref="C42:C46"/>
    <mergeCell ref="C2:C6"/>
    <mergeCell ref="C7:C11"/>
    <mergeCell ref="C12:C16"/>
    <mergeCell ref="C17:C21"/>
    <mergeCell ref="C22:C2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DBB9-6BBC-4235-A96A-6155A631B098}">
  <sheetPr codeName="Feuil12">
    <tabColor rgb="FF00B050"/>
  </sheetPr>
  <dimension ref="A1:L56"/>
  <sheetViews>
    <sheetView topLeftCell="A43" workbookViewId="0">
      <selection activeCell="B52" sqref="B52:B56"/>
    </sheetView>
  </sheetViews>
  <sheetFormatPr baseColWidth="10" defaultColWidth="11.44140625" defaultRowHeight="14.4" x14ac:dyDescent="0.3"/>
  <cols>
    <col min="2" max="2" width="18.33203125" customWidth="1"/>
    <col min="4" max="4" width="16.44140625" bestFit="1" customWidth="1"/>
    <col min="7" max="7" width="18.6640625" bestFit="1" customWidth="1"/>
    <col min="8" max="8" width="17.33203125" bestFit="1" customWidth="1"/>
    <col min="12" max="12" width="14.5546875" bestFit="1" customWidth="1"/>
  </cols>
  <sheetData>
    <row r="1" spans="1:12" ht="15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ht="15" thickBot="1" x14ac:dyDescent="0.35">
      <c r="A2" s="45" t="s">
        <v>501</v>
      </c>
      <c r="B2" s="39" t="s">
        <v>502</v>
      </c>
      <c r="C2" s="70">
        <v>110</v>
      </c>
      <c r="D2" s="1" t="s">
        <v>503</v>
      </c>
      <c r="E2" s="2">
        <v>4962</v>
      </c>
      <c r="F2" s="27">
        <v>16.333113890717577</v>
      </c>
      <c r="G2" s="15">
        <f>ROUND(F2*85%,0)</f>
        <v>14</v>
      </c>
      <c r="H2" s="10">
        <f>F2-G2</f>
        <v>2.333113890717577</v>
      </c>
      <c r="I2" s="13">
        <v>45173</v>
      </c>
      <c r="J2">
        <v>2</v>
      </c>
      <c r="K2" s="5">
        <v>1</v>
      </c>
      <c r="L2" s="13">
        <v>45173</v>
      </c>
    </row>
    <row r="3" spans="1:12" ht="15" thickBot="1" x14ac:dyDescent="0.35">
      <c r="A3" s="45" t="s">
        <v>501</v>
      </c>
      <c r="B3" s="39" t="s">
        <v>502</v>
      </c>
      <c r="C3" s="65"/>
      <c r="D3" s="4" t="s">
        <v>504</v>
      </c>
      <c r="E3" s="5">
        <v>6886</v>
      </c>
      <c r="F3" s="26">
        <v>22.666227781435154</v>
      </c>
      <c r="G3" s="15">
        <f t="shared" ref="G3:G56" si="0">ROUND(F3*85%,0)</f>
        <v>19</v>
      </c>
      <c r="H3" s="10">
        <f t="shared" ref="H3:H56" si="1">F3-G3</f>
        <v>3.666227781435154</v>
      </c>
      <c r="I3" s="13">
        <v>45173</v>
      </c>
      <c r="J3">
        <v>2</v>
      </c>
      <c r="K3" s="5">
        <v>1</v>
      </c>
      <c r="L3" s="13">
        <v>45173</v>
      </c>
    </row>
    <row r="4" spans="1:12" ht="15" thickBot="1" x14ac:dyDescent="0.35">
      <c r="A4" s="45" t="s">
        <v>501</v>
      </c>
      <c r="B4" s="39" t="s">
        <v>502</v>
      </c>
      <c r="C4" s="65"/>
      <c r="D4" s="4" t="s">
        <v>505</v>
      </c>
      <c r="E4" s="5">
        <v>21570</v>
      </c>
      <c r="F4" s="26">
        <v>71.000658327847262</v>
      </c>
      <c r="G4" s="15">
        <f t="shared" si="0"/>
        <v>60</v>
      </c>
      <c r="H4" s="10">
        <f t="shared" si="1"/>
        <v>11.000658327847262</v>
      </c>
      <c r="I4" s="13">
        <v>45173</v>
      </c>
      <c r="J4">
        <v>2</v>
      </c>
      <c r="K4" s="5">
        <v>1</v>
      </c>
      <c r="L4" s="13">
        <v>45173</v>
      </c>
    </row>
    <row r="5" spans="1:12" ht="15" thickBot="1" x14ac:dyDescent="0.35">
      <c r="A5" s="45" t="s">
        <v>501</v>
      </c>
      <c r="B5" s="38" t="s">
        <v>506</v>
      </c>
      <c r="C5" s="70">
        <v>132.55029692872066</v>
      </c>
      <c r="D5" s="4" t="s">
        <v>507</v>
      </c>
      <c r="E5" s="5">
        <v>12703</v>
      </c>
      <c r="F5" s="26">
        <v>48.967208220948592</v>
      </c>
      <c r="G5" s="15">
        <f t="shared" si="0"/>
        <v>42</v>
      </c>
      <c r="H5" s="10">
        <f t="shared" si="1"/>
        <v>6.9672082209485922</v>
      </c>
      <c r="I5" s="13">
        <v>45174</v>
      </c>
      <c r="J5">
        <v>2</v>
      </c>
      <c r="K5" s="5">
        <v>1</v>
      </c>
      <c r="L5" s="13">
        <v>45174</v>
      </c>
    </row>
    <row r="6" spans="1:12" ht="15" thickBot="1" x14ac:dyDescent="0.35">
      <c r="A6" s="45" t="s">
        <v>501</v>
      </c>
      <c r="B6" s="38" t="s">
        <v>506</v>
      </c>
      <c r="C6" s="65"/>
      <c r="D6" s="4" t="s">
        <v>508</v>
      </c>
      <c r="E6" s="5">
        <v>6864</v>
      </c>
      <c r="F6" s="26">
        <v>26.459176354293568</v>
      </c>
      <c r="G6" s="15">
        <f t="shared" si="0"/>
        <v>22</v>
      </c>
      <c r="H6" s="10">
        <f t="shared" si="1"/>
        <v>4.4591763542935681</v>
      </c>
      <c r="I6" s="13">
        <v>45174</v>
      </c>
      <c r="J6">
        <v>2</v>
      </c>
      <c r="K6" s="5">
        <v>1</v>
      </c>
      <c r="L6" s="13">
        <v>45174</v>
      </c>
    </row>
    <row r="7" spans="1:12" ht="15" thickBot="1" x14ac:dyDescent="0.35">
      <c r="A7" s="45" t="s">
        <v>501</v>
      </c>
      <c r="B7" s="38" t="s">
        <v>506</v>
      </c>
      <c r="C7" s="65"/>
      <c r="D7" s="4" t="s">
        <v>509</v>
      </c>
      <c r="E7" s="5">
        <v>5497</v>
      </c>
      <c r="F7" s="26">
        <v>21.18969877907222</v>
      </c>
      <c r="G7" s="15">
        <f t="shared" si="0"/>
        <v>18</v>
      </c>
      <c r="H7" s="10">
        <f t="shared" si="1"/>
        <v>3.18969877907222</v>
      </c>
      <c r="I7" s="13">
        <v>45174</v>
      </c>
      <c r="J7">
        <v>2</v>
      </c>
      <c r="K7" s="5">
        <v>1</v>
      </c>
      <c r="L7" s="13">
        <v>45174</v>
      </c>
    </row>
    <row r="8" spans="1:12" ht="15" thickBot="1" x14ac:dyDescent="0.35">
      <c r="A8" s="45" t="s">
        <v>501</v>
      </c>
      <c r="B8" s="38" t="s">
        <v>506</v>
      </c>
      <c r="C8" s="65"/>
      <c r="D8" s="4" t="s">
        <v>510</v>
      </c>
      <c r="E8" s="5">
        <v>4013</v>
      </c>
      <c r="F8" s="26">
        <v>15.4692125159936</v>
      </c>
      <c r="G8" s="15">
        <f t="shared" si="0"/>
        <v>13</v>
      </c>
      <c r="H8" s="10">
        <f t="shared" si="1"/>
        <v>2.4692125159936005</v>
      </c>
      <c r="I8" s="13">
        <v>45174</v>
      </c>
      <c r="J8">
        <v>2</v>
      </c>
      <c r="K8" s="5">
        <v>1</v>
      </c>
      <c r="L8" s="13">
        <v>45174</v>
      </c>
    </row>
    <row r="9" spans="1:12" ht="15" thickBot="1" x14ac:dyDescent="0.35">
      <c r="A9" s="45" t="s">
        <v>501</v>
      </c>
      <c r="B9" s="38" t="s">
        <v>506</v>
      </c>
      <c r="C9" s="65"/>
      <c r="D9" s="4" t="s">
        <v>511</v>
      </c>
      <c r="E9" s="5">
        <v>3386</v>
      </c>
      <c r="F9" s="26">
        <v>13.052268522091786</v>
      </c>
      <c r="G9" s="15">
        <f t="shared" si="0"/>
        <v>11</v>
      </c>
      <c r="H9" s="10">
        <f t="shared" si="1"/>
        <v>2.0522685220917865</v>
      </c>
      <c r="I9" s="13">
        <v>45174</v>
      </c>
      <c r="J9">
        <v>2</v>
      </c>
      <c r="K9" s="5">
        <v>1</v>
      </c>
      <c r="L9" s="13">
        <v>45174</v>
      </c>
    </row>
    <row r="10" spans="1:12" ht="15" thickBot="1" x14ac:dyDescent="0.35">
      <c r="A10" s="45" t="s">
        <v>501</v>
      </c>
      <c r="B10" s="38" t="s">
        <v>506</v>
      </c>
      <c r="C10" s="66"/>
      <c r="D10" s="4" t="s">
        <v>512</v>
      </c>
      <c r="E10" s="5">
        <v>1923</v>
      </c>
      <c r="F10" s="26">
        <v>7.4127325363208811</v>
      </c>
      <c r="G10" s="15">
        <f t="shared" si="0"/>
        <v>6</v>
      </c>
      <c r="H10" s="10">
        <f t="shared" si="1"/>
        <v>1.4127325363208811</v>
      </c>
      <c r="I10" s="13">
        <v>45174</v>
      </c>
      <c r="J10">
        <v>2</v>
      </c>
      <c r="K10" s="5">
        <v>1</v>
      </c>
      <c r="L10" s="13">
        <v>45174</v>
      </c>
    </row>
    <row r="11" spans="1:12" ht="15" thickBot="1" x14ac:dyDescent="0.35">
      <c r="A11" s="45" t="s">
        <v>501</v>
      </c>
      <c r="B11" s="38" t="s">
        <v>513</v>
      </c>
      <c r="C11" s="64">
        <v>85</v>
      </c>
      <c r="D11" s="4" t="s">
        <v>513</v>
      </c>
      <c r="E11" s="5">
        <v>4377</v>
      </c>
      <c r="F11" s="26">
        <v>30.691717538360006</v>
      </c>
      <c r="G11" s="15">
        <f t="shared" si="0"/>
        <v>26</v>
      </c>
      <c r="H11" s="10">
        <f t="shared" si="1"/>
        <v>4.691717538360006</v>
      </c>
      <c r="I11" s="13">
        <v>45175</v>
      </c>
      <c r="J11">
        <v>2</v>
      </c>
      <c r="K11" s="5">
        <v>1</v>
      </c>
      <c r="L11" s="13">
        <v>45182</v>
      </c>
    </row>
    <row r="12" spans="1:12" ht="15" thickBot="1" x14ac:dyDescent="0.35">
      <c r="A12" s="45" t="s">
        <v>501</v>
      </c>
      <c r="B12" s="38" t="s">
        <v>513</v>
      </c>
      <c r="C12" s="65"/>
      <c r="D12" s="4" t="s">
        <v>514</v>
      </c>
      <c r="E12" s="5">
        <v>2848</v>
      </c>
      <c r="F12" s="26">
        <v>19.970301930374525</v>
      </c>
      <c r="G12" s="15">
        <f t="shared" si="0"/>
        <v>17</v>
      </c>
      <c r="H12" s="10">
        <f t="shared" si="1"/>
        <v>2.9703019303745251</v>
      </c>
      <c r="I12" s="13">
        <v>45175</v>
      </c>
      <c r="J12">
        <v>2</v>
      </c>
      <c r="K12" s="5">
        <v>1</v>
      </c>
      <c r="L12" s="13">
        <v>45182</v>
      </c>
    </row>
    <row r="13" spans="1:12" ht="15" thickBot="1" x14ac:dyDescent="0.35">
      <c r="A13" s="45" t="s">
        <v>501</v>
      </c>
      <c r="B13" s="38" t="s">
        <v>513</v>
      </c>
      <c r="C13" s="65"/>
      <c r="D13" s="4" t="s">
        <v>515</v>
      </c>
      <c r="E13" s="5">
        <v>2261</v>
      </c>
      <c r="F13" s="26">
        <v>15.85423197492163</v>
      </c>
      <c r="G13" s="15">
        <f t="shared" si="0"/>
        <v>13</v>
      </c>
      <c r="H13" s="10">
        <f t="shared" si="1"/>
        <v>2.8542319749216301</v>
      </c>
      <c r="I13" s="13">
        <v>45175</v>
      </c>
      <c r="J13">
        <v>2</v>
      </c>
      <c r="K13" s="5">
        <v>1</v>
      </c>
      <c r="L13" s="13">
        <v>45182</v>
      </c>
    </row>
    <row r="14" spans="1:12" ht="15" thickBot="1" x14ac:dyDescent="0.35">
      <c r="A14" s="45" t="s">
        <v>501</v>
      </c>
      <c r="B14" s="38" t="s">
        <v>513</v>
      </c>
      <c r="C14" s="65"/>
      <c r="D14" s="4" t="s">
        <v>386</v>
      </c>
      <c r="E14" s="5">
        <v>1573</v>
      </c>
      <c r="F14" s="26">
        <v>11.029945553539021</v>
      </c>
      <c r="G14" s="15">
        <f t="shared" si="0"/>
        <v>9</v>
      </c>
      <c r="H14" s="10">
        <f t="shared" si="1"/>
        <v>2.0299455535390205</v>
      </c>
      <c r="I14" s="13">
        <v>45175</v>
      </c>
      <c r="J14">
        <v>2</v>
      </c>
      <c r="K14" s="5">
        <v>1</v>
      </c>
      <c r="L14" s="13">
        <v>45182</v>
      </c>
    </row>
    <row r="15" spans="1:12" ht="15" thickBot="1" x14ac:dyDescent="0.35">
      <c r="A15" s="45" t="s">
        <v>501</v>
      </c>
      <c r="B15" s="38" t="s">
        <v>513</v>
      </c>
      <c r="C15" s="66"/>
      <c r="D15" s="4" t="s">
        <v>516</v>
      </c>
      <c r="E15" s="5">
        <v>1063</v>
      </c>
      <c r="F15" s="26">
        <v>7.4538030028048174</v>
      </c>
      <c r="G15" s="15">
        <f t="shared" si="0"/>
        <v>6</v>
      </c>
      <c r="H15" s="10">
        <f t="shared" si="1"/>
        <v>1.4538030028048174</v>
      </c>
      <c r="I15" s="13">
        <v>45175</v>
      </c>
      <c r="J15">
        <v>2</v>
      </c>
      <c r="K15" s="5">
        <v>1</v>
      </c>
      <c r="L15" s="13">
        <v>45182</v>
      </c>
    </row>
    <row r="16" spans="1:12" ht="15" thickBot="1" x14ac:dyDescent="0.35">
      <c r="A16" s="45" t="s">
        <v>501</v>
      </c>
      <c r="B16" s="38" t="s">
        <v>517</v>
      </c>
      <c r="C16" s="64">
        <v>58</v>
      </c>
      <c r="D16" s="4" t="s">
        <v>517</v>
      </c>
      <c r="E16" s="5">
        <v>6947</v>
      </c>
      <c r="F16" s="26">
        <v>27.105684493777328</v>
      </c>
      <c r="G16" s="15">
        <f t="shared" si="0"/>
        <v>23</v>
      </c>
      <c r="H16" s="10">
        <f t="shared" si="1"/>
        <v>4.1056844937773285</v>
      </c>
      <c r="I16" s="13">
        <v>45176</v>
      </c>
      <c r="J16">
        <v>2</v>
      </c>
      <c r="K16" s="5">
        <v>1</v>
      </c>
      <c r="L16" s="13">
        <v>45183</v>
      </c>
    </row>
    <row r="17" spans="1:12" ht="15" thickBot="1" x14ac:dyDescent="0.35">
      <c r="A17" s="45" t="s">
        <v>501</v>
      </c>
      <c r="B17" s="38" t="s">
        <v>517</v>
      </c>
      <c r="C17" s="65"/>
      <c r="D17" s="4" t="s">
        <v>518</v>
      </c>
      <c r="E17" s="5">
        <v>2102</v>
      </c>
      <c r="F17" s="26">
        <v>8.2015472586612841</v>
      </c>
      <c r="G17" s="15">
        <f t="shared" si="0"/>
        <v>7</v>
      </c>
      <c r="H17" s="10">
        <f t="shared" si="1"/>
        <v>1.2015472586612841</v>
      </c>
      <c r="I17" s="13">
        <v>45176</v>
      </c>
      <c r="J17">
        <v>2</v>
      </c>
      <c r="K17" s="5">
        <v>1</v>
      </c>
      <c r="L17" s="13">
        <v>45183</v>
      </c>
    </row>
    <row r="18" spans="1:12" ht="15" thickBot="1" x14ac:dyDescent="0.35">
      <c r="A18" s="45" t="s">
        <v>501</v>
      </c>
      <c r="B18" s="38" t="s">
        <v>517</v>
      </c>
      <c r="C18" s="65"/>
      <c r="D18" s="4" t="s">
        <v>519</v>
      </c>
      <c r="E18" s="5">
        <v>1739</v>
      </c>
      <c r="F18" s="26">
        <v>6.7852001345442314</v>
      </c>
      <c r="G18" s="15">
        <f t="shared" si="0"/>
        <v>6</v>
      </c>
      <c r="H18" s="10">
        <f t="shared" si="1"/>
        <v>0.78520013454423143</v>
      </c>
      <c r="I18" s="13">
        <v>45176</v>
      </c>
      <c r="J18">
        <v>2</v>
      </c>
      <c r="K18" s="5">
        <v>1</v>
      </c>
      <c r="L18" s="13">
        <v>45183</v>
      </c>
    </row>
    <row r="19" spans="1:12" ht="15" thickBot="1" x14ac:dyDescent="0.35">
      <c r="A19" s="45" t="s">
        <v>501</v>
      </c>
      <c r="B19" s="38" t="s">
        <v>517</v>
      </c>
      <c r="C19" s="65"/>
      <c r="D19" s="4" t="s">
        <v>520</v>
      </c>
      <c r="E19" s="5">
        <v>1564</v>
      </c>
      <c r="F19" s="26">
        <v>6.1023881601076351</v>
      </c>
      <c r="G19" s="15">
        <f t="shared" si="0"/>
        <v>5</v>
      </c>
      <c r="H19" s="10">
        <f t="shared" si="1"/>
        <v>1.1023881601076351</v>
      </c>
      <c r="I19" s="13">
        <v>45176</v>
      </c>
      <c r="J19">
        <v>2</v>
      </c>
      <c r="K19" s="5">
        <v>1</v>
      </c>
      <c r="L19" s="13">
        <v>45183</v>
      </c>
    </row>
    <row r="20" spans="1:12" ht="15" thickBot="1" x14ac:dyDescent="0.35">
      <c r="A20" s="45" t="s">
        <v>501</v>
      </c>
      <c r="B20" s="38" t="s">
        <v>517</v>
      </c>
      <c r="C20" s="65"/>
      <c r="D20" s="4" t="s">
        <v>521</v>
      </c>
      <c r="E20" s="5">
        <v>1087</v>
      </c>
      <c r="F20" s="26">
        <v>4.2412378069290275</v>
      </c>
      <c r="G20" s="15">
        <f t="shared" si="0"/>
        <v>4</v>
      </c>
      <c r="H20" s="10">
        <f t="shared" si="1"/>
        <v>0.24123780692902752</v>
      </c>
      <c r="I20" s="13">
        <v>45176</v>
      </c>
      <c r="J20">
        <v>2</v>
      </c>
      <c r="K20" s="5">
        <v>1</v>
      </c>
      <c r="L20" s="13">
        <v>45183</v>
      </c>
    </row>
    <row r="21" spans="1:12" ht="15" thickBot="1" x14ac:dyDescent="0.35">
      <c r="A21" s="45" t="s">
        <v>501</v>
      </c>
      <c r="B21" s="38" t="s">
        <v>517</v>
      </c>
      <c r="C21" s="66"/>
      <c r="D21" s="4" t="s">
        <v>522</v>
      </c>
      <c r="E21" s="5">
        <v>1426</v>
      </c>
      <c r="F21" s="26">
        <v>5.5639421459804907</v>
      </c>
      <c r="G21" s="15">
        <f t="shared" si="0"/>
        <v>5</v>
      </c>
      <c r="H21" s="10">
        <f t="shared" si="1"/>
        <v>0.56394214598049075</v>
      </c>
      <c r="I21" s="13">
        <v>45176</v>
      </c>
      <c r="J21">
        <v>2</v>
      </c>
      <c r="K21" s="5">
        <v>1</v>
      </c>
      <c r="L21" s="13">
        <v>45183</v>
      </c>
    </row>
    <row r="22" spans="1:12" ht="15" thickBot="1" x14ac:dyDescent="0.35">
      <c r="A22" s="45" t="s">
        <v>501</v>
      </c>
      <c r="B22" s="38" t="s">
        <v>523</v>
      </c>
      <c r="C22" s="64">
        <v>91</v>
      </c>
      <c r="D22" s="4" t="s">
        <v>524</v>
      </c>
      <c r="E22" s="5">
        <v>5727</v>
      </c>
      <c r="F22" s="26">
        <v>35.272893401015232</v>
      </c>
      <c r="G22" s="15">
        <f t="shared" si="0"/>
        <v>30</v>
      </c>
      <c r="H22" s="10">
        <f t="shared" si="1"/>
        <v>5.2728934010152315</v>
      </c>
      <c r="I22" s="13">
        <v>45177</v>
      </c>
      <c r="J22">
        <v>2</v>
      </c>
      <c r="K22" s="5">
        <v>1</v>
      </c>
      <c r="L22" s="13">
        <v>41525</v>
      </c>
    </row>
    <row r="23" spans="1:12" ht="15" thickBot="1" x14ac:dyDescent="0.35">
      <c r="A23" s="45" t="s">
        <v>501</v>
      </c>
      <c r="B23" s="38" t="s">
        <v>523</v>
      </c>
      <c r="C23" s="65"/>
      <c r="D23" s="4" t="s">
        <v>525</v>
      </c>
      <c r="E23" s="5">
        <v>1496</v>
      </c>
      <c r="F23" s="26">
        <v>9.2139424703891706</v>
      </c>
      <c r="G23" s="15">
        <f t="shared" si="0"/>
        <v>8</v>
      </c>
      <c r="H23" s="10">
        <f t="shared" si="1"/>
        <v>1.2139424703891706</v>
      </c>
      <c r="I23" s="13">
        <v>45177</v>
      </c>
      <c r="J23">
        <v>2</v>
      </c>
      <c r="K23" s="5">
        <v>1</v>
      </c>
      <c r="L23" s="13">
        <v>41525</v>
      </c>
    </row>
    <row r="24" spans="1:12" ht="15" thickBot="1" x14ac:dyDescent="0.35">
      <c r="A24" s="45" t="s">
        <v>501</v>
      </c>
      <c r="B24" s="38" t="s">
        <v>523</v>
      </c>
      <c r="C24" s="65"/>
      <c r="D24" s="4" t="s">
        <v>526</v>
      </c>
      <c r="E24" s="5">
        <v>5527</v>
      </c>
      <c r="F24" s="26">
        <v>34.041082910321492</v>
      </c>
      <c r="G24" s="15">
        <f t="shared" si="0"/>
        <v>29</v>
      </c>
      <c r="H24" s="10">
        <f t="shared" si="1"/>
        <v>5.0410829103214922</v>
      </c>
      <c r="I24" s="13">
        <v>45177</v>
      </c>
      <c r="J24">
        <v>2</v>
      </c>
      <c r="K24" s="5">
        <v>1</v>
      </c>
      <c r="L24" s="13">
        <v>41525</v>
      </c>
    </row>
    <row r="25" spans="1:12" ht="15" thickBot="1" x14ac:dyDescent="0.35">
      <c r="A25" s="45" t="s">
        <v>501</v>
      </c>
      <c r="B25" s="38" t="s">
        <v>523</v>
      </c>
      <c r="C25" s="65"/>
      <c r="D25" s="4" t="s">
        <v>527</v>
      </c>
      <c r="E25" s="5">
        <v>1642</v>
      </c>
      <c r="F25" s="26">
        <v>10.113164128595601</v>
      </c>
      <c r="G25" s="15">
        <f t="shared" si="0"/>
        <v>9</v>
      </c>
      <c r="H25" s="10">
        <f t="shared" si="1"/>
        <v>1.1131641285956011</v>
      </c>
      <c r="I25" s="13">
        <v>45177</v>
      </c>
      <c r="J25">
        <v>2</v>
      </c>
      <c r="K25" s="5">
        <v>1</v>
      </c>
      <c r="L25" s="13">
        <v>41525</v>
      </c>
    </row>
    <row r="26" spans="1:12" ht="15" thickBot="1" x14ac:dyDescent="0.35">
      <c r="A26" s="45" t="s">
        <v>501</v>
      </c>
      <c r="B26" s="38" t="s">
        <v>523</v>
      </c>
      <c r="C26" s="66"/>
      <c r="D26" s="4" t="s">
        <v>528</v>
      </c>
      <c r="E26" s="5">
        <v>383</v>
      </c>
      <c r="F26" s="26">
        <v>2.3589170896785112</v>
      </c>
      <c r="G26" s="15">
        <f t="shared" si="0"/>
        <v>2</v>
      </c>
      <c r="H26" s="10">
        <f t="shared" si="1"/>
        <v>0.35891708967851121</v>
      </c>
      <c r="I26" s="13">
        <v>45177</v>
      </c>
      <c r="J26">
        <v>2</v>
      </c>
      <c r="K26" s="5">
        <v>1</v>
      </c>
      <c r="L26" s="13">
        <v>41525</v>
      </c>
    </row>
    <row r="27" spans="1:12" ht="15" thickBot="1" x14ac:dyDescent="0.35">
      <c r="A27" s="45" t="s">
        <v>501</v>
      </c>
      <c r="B27" s="38" t="s">
        <v>529</v>
      </c>
      <c r="C27" s="64">
        <v>51.394166707792529</v>
      </c>
      <c r="D27" s="4" t="s">
        <v>530</v>
      </c>
      <c r="E27" s="5">
        <v>8834</v>
      </c>
      <c r="F27" s="26">
        <v>38.053479900816292</v>
      </c>
      <c r="G27" s="15">
        <f t="shared" si="0"/>
        <v>32</v>
      </c>
      <c r="H27" s="10">
        <f t="shared" si="1"/>
        <v>6.0534799008162921</v>
      </c>
      <c r="I27" s="13">
        <v>45178</v>
      </c>
      <c r="J27">
        <v>2</v>
      </c>
      <c r="K27" s="5">
        <v>1</v>
      </c>
      <c r="L27" s="13">
        <v>41526</v>
      </c>
    </row>
    <row r="28" spans="1:12" ht="15" thickBot="1" x14ac:dyDescent="0.35">
      <c r="A28" s="45" t="s">
        <v>501</v>
      </c>
      <c r="B28" s="38" t="s">
        <v>529</v>
      </c>
      <c r="C28" s="65"/>
      <c r="D28" s="4" t="s">
        <v>531</v>
      </c>
      <c r="E28" s="5">
        <v>1121</v>
      </c>
      <c r="F28" s="26">
        <v>4.8288375558993737</v>
      </c>
      <c r="G28" s="15">
        <f t="shared" si="0"/>
        <v>4</v>
      </c>
      <c r="H28" s="10">
        <f t="shared" si="1"/>
        <v>0.82883755589937369</v>
      </c>
      <c r="I28" s="13">
        <v>45178</v>
      </c>
      <c r="J28">
        <v>2</v>
      </c>
      <c r="K28" s="5">
        <v>1</v>
      </c>
      <c r="L28" s="13">
        <v>41526</v>
      </c>
    </row>
    <row r="29" spans="1:12" ht="15" thickBot="1" x14ac:dyDescent="0.35">
      <c r="A29" s="45" t="s">
        <v>501</v>
      </c>
      <c r="B29" s="38" t="s">
        <v>529</v>
      </c>
      <c r="C29" s="65"/>
      <c r="D29" s="4" t="s">
        <v>532</v>
      </c>
      <c r="E29" s="5">
        <v>893</v>
      </c>
      <c r="F29" s="26">
        <v>3.8467011038520429</v>
      </c>
      <c r="G29" s="15">
        <f t="shared" si="0"/>
        <v>3</v>
      </c>
      <c r="H29" s="10">
        <f t="shared" si="1"/>
        <v>0.84670110385204289</v>
      </c>
      <c r="I29" s="13">
        <v>45178</v>
      </c>
      <c r="J29">
        <v>2</v>
      </c>
      <c r="K29" s="5">
        <v>1</v>
      </c>
      <c r="L29" s="13">
        <v>41526</v>
      </c>
    </row>
    <row r="30" spans="1:12" ht="15" thickBot="1" x14ac:dyDescent="0.35">
      <c r="A30" s="45" t="s">
        <v>501</v>
      </c>
      <c r="B30" s="38" t="s">
        <v>529</v>
      </c>
      <c r="C30" s="65"/>
      <c r="D30" s="4" t="s">
        <v>533</v>
      </c>
      <c r="E30" s="5">
        <v>645</v>
      </c>
      <c r="F30" s="26">
        <v>2.778412331449684</v>
      </c>
      <c r="G30" s="15">
        <f t="shared" si="0"/>
        <v>2</v>
      </c>
      <c r="H30" s="10">
        <f t="shared" si="1"/>
        <v>0.77841233144968403</v>
      </c>
      <c r="I30" s="13">
        <v>45178</v>
      </c>
      <c r="J30">
        <v>2</v>
      </c>
      <c r="K30" s="5">
        <v>1</v>
      </c>
      <c r="L30" s="13">
        <v>41526</v>
      </c>
    </row>
    <row r="31" spans="1:12" ht="15" thickBot="1" x14ac:dyDescent="0.35">
      <c r="A31" s="45" t="s">
        <v>501</v>
      </c>
      <c r="B31" s="38" t="s">
        <v>529</v>
      </c>
      <c r="C31" s="66"/>
      <c r="D31" s="4" t="s">
        <v>534</v>
      </c>
      <c r="E31" s="5">
        <v>438</v>
      </c>
      <c r="F31" s="26">
        <v>1.8867358157751344</v>
      </c>
      <c r="G31" s="15">
        <f t="shared" si="0"/>
        <v>2</v>
      </c>
      <c r="H31" s="10">
        <f t="shared" si="1"/>
        <v>-0.11326418422486562</v>
      </c>
      <c r="I31" s="13">
        <v>45178</v>
      </c>
      <c r="J31">
        <v>2</v>
      </c>
      <c r="K31" s="5">
        <v>1</v>
      </c>
      <c r="L31" s="13">
        <v>41526</v>
      </c>
    </row>
    <row r="32" spans="1:12" ht="15" thickBot="1" x14ac:dyDescent="0.35">
      <c r="A32" s="45" t="s">
        <v>501</v>
      </c>
      <c r="B32" s="38" t="s">
        <v>535</v>
      </c>
      <c r="C32" s="63">
        <v>22</v>
      </c>
      <c r="D32" s="4" t="s">
        <v>535</v>
      </c>
      <c r="E32" s="5">
        <v>3501</v>
      </c>
      <c r="F32" s="26">
        <v>11.578773301262778</v>
      </c>
      <c r="G32" s="15">
        <f t="shared" si="0"/>
        <v>10</v>
      </c>
      <c r="H32" s="10">
        <f t="shared" si="1"/>
        <v>1.5787733012627783</v>
      </c>
      <c r="I32" s="13">
        <v>45179</v>
      </c>
      <c r="J32">
        <v>2</v>
      </c>
      <c r="K32" s="5">
        <v>1</v>
      </c>
      <c r="L32" s="13">
        <v>41523</v>
      </c>
    </row>
    <row r="33" spans="1:12" ht="15" thickBot="1" x14ac:dyDescent="0.35">
      <c r="A33" s="45" t="s">
        <v>501</v>
      </c>
      <c r="B33" s="38" t="s">
        <v>535</v>
      </c>
      <c r="C33" s="63"/>
      <c r="D33" s="4" t="s">
        <v>536</v>
      </c>
      <c r="E33" s="5">
        <v>471</v>
      </c>
      <c r="F33" s="26">
        <v>1.5577269993986771</v>
      </c>
      <c r="G33" s="15">
        <f t="shared" si="0"/>
        <v>1</v>
      </c>
      <c r="H33" s="10">
        <f t="shared" si="1"/>
        <v>0.55772699939867709</v>
      </c>
      <c r="I33" s="13">
        <v>45179</v>
      </c>
      <c r="J33">
        <v>2</v>
      </c>
      <c r="K33" s="5">
        <v>1</v>
      </c>
      <c r="L33" s="13">
        <v>41523</v>
      </c>
    </row>
    <row r="34" spans="1:12" ht="15" thickBot="1" x14ac:dyDescent="0.35">
      <c r="A34" s="45" t="s">
        <v>501</v>
      </c>
      <c r="B34" s="38" t="s">
        <v>535</v>
      </c>
      <c r="C34" s="63"/>
      <c r="D34" s="4" t="s">
        <v>537</v>
      </c>
      <c r="E34" s="5">
        <v>1971</v>
      </c>
      <c r="F34" s="26">
        <v>6.5186410102224892</v>
      </c>
      <c r="G34" s="15">
        <f t="shared" si="0"/>
        <v>6</v>
      </c>
      <c r="H34" s="10">
        <f t="shared" si="1"/>
        <v>0.51864101022248921</v>
      </c>
      <c r="I34" s="13">
        <v>45179</v>
      </c>
      <c r="J34">
        <v>2</v>
      </c>
      <c r="K34" s="5">
        <v>1</v>
      </c>
      <c r="L34" s="13">
        <v>41523</v>
      </c>
    </row>
    <row r="35" spans="1:12" ht="15" thickBot="1" x14ac:dyDescent="0.35">
      <c r="A35" s="45" t="s">
        <v>501</v>
      </c>
      <c r="B35" s="38" t="s">
        <v>535</v>
      </c>
      <c r="C35" s="63"/>
      <c r="D35" s="4" t="s">
        <v>246</v>
      </c>
      <c r="E35" s="5">
        <v>709</v>
      </c>
      <c r="F35" s="26">
        <v>2.3448586891160552</v>
      </c>
      <c r="G35" s="15">
        <f t="shared" si="0"/>
        <v>2</v>
      </c>
      <c r="H35" s="10">
        <f t="shared" si="1"/>
        <v>0.34485868911605522</v>
      </c>
      <c r="I35" s="13">
        <v>45179</v>
      </c>
      <c r="J35">
        <v>2</v>
      </c>
      <c r="K35" s="5">
        <v>1</v>
      </c>
      <c r="L35" s="13">
        <v>41523</v>
      </c>
    </row>
    <row r="36" spans="1:12" ht="15" thickBot="1" x14ac:dyDescent="0.35">
      <c r="A36" s="45" t="s">
        <v>501</v>
      </c>
      <c r="B36" s="38" t="s">
        <v>538</v>
      </c>
      <c r="C36" s="64">
        <v>32.265705966539997</v>
      </c>
      <c r="D36" s="4" t="s">
        <v>539</v>
      </c>
      <c r="E36" s="5">
        <v>2700</v>
      </c>
      <c r="F36" s="26">
        <v>11.398326064327881</v>
      </c>
      <c r="G36" s="15">
        <f t="shared" si="0"/>
        <v>10</v>
      </c>
      <c r="H36" s="10">
        <f t="shared" si="1"/>
        <v>1.3983260643278808</v>
      </c>
      <c r="I36" s="13">
        <v>45180</v>
      </c>
      <c r="J36">
        <v>2</v>
      </c>
      <c r="K36" s="5">
        <v>1</v>
      </c>
      <c r="L36" s="13">
        <v>41524</v>
      </c>
    </row>
    <row r="37" spans="1:12" ht="15" thickBot="1" x14ac:dyDescent="0.35">
      <c r="A37" s="45" t="s">
        <v>501</v>
      </c>
      <c r="B37" s="38" t="s">
        <v>538</v>
      </c>
      <c r="C37" s="65"/>
      <c r="D37" s="4" t="s">
        <v>540</v>
      </c>
      <c r="E37" s="5">
        <v>2082</v>
      </c>
      <c r="F37" s="26">
        <v>8.7893758762706096</v>
      </c>
      <c r="G37" s="15">
        <f t="shared" si="0"/>
        <v>7</v>
      </c>
      <c r="H37" s="10">
        <f t="shared" si="1"/>
        <v>1.7893758762706096</v>
      </c>
      <c r="I37" s="13">
        <v>45180</v>
      </c>
      <c r="J37">
        <v>2</v>
      </c>
      <c r="K37" s="5">
        <v>11</v>
      </c>
      <c r="L37" s="13">
        <v>41524</v>
      </c>
    </row>
    <row r="38" spans="1:12" ht="15" thickBot="1" x14ac:dyDescent="0.35">
      <c r="A38" s="45" t="s">
        <v>501</v>
      </c>
      <c r="B38" s="38" t="s">
        <v>538</v>
      </c>
      <c r="C38" s="65"/>
      <c r="D38" s="4" t="s">
        <v>541</v>
      </c>
      <c r="E38" s="5">
        <v>1509</v>
      </c>
      <c r="F38" s="26">
        <v>6.3703977892854713</v>
      </c>
      <c r="G38" s="15">
        <f>ROUND(F38*85%,0)</f>
        <v>5</v>
      </c>
      <c r="H38" s="10">
        <f t="shared" si="1"/>
        <v>1.3703977892854713</v>
      </c>
      <c r="I38" s="13">
        <v>45180</v>
      </c>
      <c r="J38">
        <v>2</v>
      </c>
      <c r="K38" s="5">
        <v>1</v>
      </c>
      <c r="L38" s="13">
        <v>41524</v>
      </c>
    </row>
    <row r="39" spans="1:12" ht="15" thickBot="1" x14ac:dyDescent="0.35">
      <c r="A39" s="45" t="s">
        <v>501</v>
      </c>
      <c r="B39" s="38" t="s">
        <v>538</v>
      </c>
      <c r="C39" s="65"/>
      <c r="D39" s="4" t="s">
        <v>542</v>
      </c>
      <c r="E39" s="5">
        <v>874</v>
      </c>
      <c r="F39" s="26">
        <v>3.6896803630453956</v>
      </c>
      <c r="G39" s="15">
        <f t="shared" si="0"/>
        <v>3</v>
      </c>
      <c r="H39" s="10">
        <f t="shared" si="1"/>
        <v>0.68968036304539559</v>
      </c>
      <c r="I39" s="13">
        <v>45180</v>
      </c>
      <c r="J39">
        <v>2</v>
      </c>
      <c r="K39" s="5">
        <v>1</v>
      </c>
      <c r="L39" s="13">
        <v>41524</v>
      </c>
    </row>
    <row r="40" spans="1:12" ht="15" thickBot="1" x14ac:dyDescent="0.35">
      <c r="A40" s="45" t="s">
        <v>501</v>
      </c>
      <c r="B40" s="38" t="s">
        <v>538</v>
      </c>
      <c r="C40" s="66"/>
      <c r="D40" s="4" t="s">
        <v>543</v>
      </c>
      <c r="E40" s="5">
        <v>478</v>
      </c>
      <c r="F40" s="26">
        <v>2.0179258736106398</v>
      </c>
      <c r="G40" s="15">
        <f t="shared" si="0"/>
        <v>2</v>
      </c>
      <c r="H40" s="10">
        <f t="shared" si="1"/>
        <v>1.7925873610639798E-2</v>
      </c>
      <c r="I40" s="13">
        <v>45180</v>
      </c>
      <c r="J40">
        <v>2</v>
      </c>
      <c r="K40" s="5">
        <v>1</v>
      </c>
      <c r="L40" s="13">
        <v>41524</v>
      </c>
    </row>
    <row r="41" spans="1:12" ht="15" thickBot="1" x14ac:dyDescent="0.35">
      <c r="A41" s="45" t="s">
        <v>501</v>
      </c>
      <c r="B41" s="38" t="s">
        <v>440</v>
      </c>
      <c r="C41" s="64">
        <v>50</v>
      </c>
      <c r="D41" s="4" t="s">
        <v>440</v>
      </c>
      <c r="E41" s="5">
        <v>5707</v>
      </c>
      <c r="F41" s="26">
        <v>18.754518567203419</v>
      </c>
      <c r="G41" s="15">
        <f t="shared" si="0"/>
        <v>16</v>
      </c>
      <c r="H41" s="10">
        <f t="shared" si="1"/>
        <v>2.7545185672034194</v>
      </c>
      <c r="I41" s="13">
        <v>45181</v>
      </c>
      <c r="J41">
        <v>2</v>
      </c>
      <c r="K41" s="5">
        <v>1</v>
      </c>
      <c r="L41" s="13">
        <v>41528</v>
      </c>
    </row>
    <row r="42" spans="1:12" ht="15" thickBot="1" x14ac:dyDescent="0.35">
      <c r="A42" s="45" t="s">
        <v>501</v>
      </c>
      <c r="B42" s="38" t="s">
        <v>440</v>
      </c>
      <c r="C42" s="65"/>
      <c r="D42" s="4" t="s">
        <v>544</v>
      </c>
      <c r="E42" s="5">
        <v>3054</v>
      </c>
      <c r="F42" s="26">
        <v>10.036148537627341</v>
      </c>
      <c r="G42" s="15">
        <f t="shared" si="0"/>
        <v>9</v>
      </c>
      <c r="H42" s="10">
        <f t="shared" si="1"/>
        <v>1.0361485376273407</v>
      </c>
      <c r="I42" s="13">
        <v>45181</v>
      </c>
      <c r="J42">
        <v>2</v>
      </c>
      <c r="K42" s="5">
        <v>1</v>
      </c>
      <c r="L42" s="13">
        <v>41528</v>
      </c>
    </row>
    <row r="43" spans="1:12" ht="15" thickBot="1" x14ac:dyDescent="0.35">
      <c r="A43" s="45" t="s">
        <v>501</v>
      </c>
      <c r="B43" s="38" t="s">
        <v>440</v>
      </c>
      <c r="C43" s="65"/>
      <c r="D43" s="4" t="s">
        <v>545</v>
      </c>
      <c r="E43" s="5">
        <v>2009</v>
      </c>
      <c r="F43" s="26">
        <v>6.6020374630299044</v>
      </c>
      <c r="G43" s="15">
        <f t="shared" si="0"/>
        <v>6</v>
      </c>
      <c r="H43" s="10">
        <f t="shared" si="1"/>
        <v>0.60203746302990435</v>
      </c>
      <c r="I43" s="13">
        <v>45181</v>
      </c>
      <c r="J43">
        <v>2</v>
      </c>
      <c r="K43" s="5">
        <v>1</v>
      </c>
      <c r="L43" s="13">
        <v>41528</v>
      </c>
    </row>
    <row r="44" spans="1:12" ht="15" thickBot="1" x14ac:dyDescent="0.35">
      <c r="A44" s="45" t="s">
        <v>501</v>
      </c>
      <c r="B44" s="38" t="s">
        <v>440</v>
      </c>
      <c r="C44" s="65"/>
      <c r="D44" s="4" t="s">
        <v>546</v>
      </c>
      <c r="E44" s="5">
        <v>1794</v>
      </c>
      <c r="F44" s="26">
        <v>5.895497863950049</v>
      </c>
      <c r="G44" s="15">
        <f t="shared" si="0"/>
        <v>5</v>
      </c>
      <c r="H44" s="10">
        <f t="shared" si="1"/>
        <v>0.89549786395004904</v>
      </c>
      <c r="I44" s="13">
        <v>45181</v>
      </c>
      <c r="J44">
        <v>2</v>
      </c>
      <c r="K44" s="5">
        <v>1</v>
      </c>
      <c r="L44" s="13">
        <v>41528</v>
      </c>
    </row>
    <row r="45" spans="1:12" ht="15" thickBot="1" x14ac:dyDescent="0.35">
      <c r="A45" s="45" t="s">
        <v>501</v>
      </c>
      <c r="B45" s="38" t="s">
        <v>440</v>
      </c>
      <c r="C45" s="65"/>
      <c r="D45" s="4" t="s">
        <v>547</v>
      </c>
      <c r="E45" s="5">
        <v>1385</v>
      </c>
      <c r="F45" s="26">
        <v>4.5514295103516265</v>
      </c>
      <c r="G45" s="15">
        <f t="shared" si="0"/>
        <v>4</v>
      </c>
      <c r="H45" s="10">
        <f t="shared" si="1"/>
        <v>0.55142951035162646</v>
      </c>
      <c r="I45" s="13">
        <v>45181</v>
      </c>
      <c r="J45">
        <v>2</v>
      </c>
      <c r="K45" s="5">
        <v>1</v>
      </c>
      <c r="L45" s="13">
        <v>41528</v>
      </c>
    </row>
    <row r="46" spans="1:12" ht="15" thickBot="1" x14ac:dyDescent="0.35">
      <c r="A46" s="45" t="s">
        <v>501</v>
      </c>
      <c r="B46" s="38" t="s">
        <v>440</v>
      </c>
      <c r="C46" s="66"/>
      <c r="D46" s="4" t="s">
        <v>548</v>
      </c>
      <c r="E46" s="5">
        <v>1266</v>
      </c>
      <c r="F46" s="26">
        <v>4.1603680578376601</v>
      </c>
      <c r="G46" s="15">
        <f t="shared" si="0"/>
        <v>4</v>
      </c>
      <c r="H46" s="10">
        <f t="shared" si="1"/>
        <v>0.16036805783766006</v>
      </c>
      <c r="I46" s="13">
        <v>45181</v>
      </c>
      <c r="J46">
        <v>2</v>
      </c>
      <c r="K46" s="5">
        <v>1</v>
      </c>
      <c r="L46" s="13">
        <v>41528</v>
      </c>
    </row>
    <row r="47" spans="1:12" ht="15" thickBot="1" x14ac:dyDescent="0.35">
      <c r="A47" s="45" t="s">
        <v>501</v>
      </c>
      <c r="B47" s="38" t="s">
        <v>549</v>
      </c>
      <c r="C47" s="64">
        <v>92</v>
      </c>
      <c r="D47" s="4" t="s">
        <v>550</v>
      </c>
      <c r="E47" s="5">
        <v>5588</v>
      </c>
      <c r="F47" s="26">
        <v>28.329531051964512</v>
      </c>
      <c r="G47" s="15">
        <f t="shared" si="0"/>
        <v>24</v>
      </c>
      <c r="H47" s="10">
        <f t="shared" si="1"/>
        <v>4.329531051964512</v>
      </c>
      <c r="I47" s="13">
        <v>45182</v>
      </c>
      <c r="J47">
        <v>2</v>
      </c>
      <c r="K47" s="5">
        <v>1</v>
      </c>
      <c r="L47" s="13">
        <v>41527</v>
      </c>
    </row>
    <row r="48" spans="1:12" ht="15" thickBot="1" x14ac:dyDescent="0.35">
      <c r="A48" s="45" t="s">
        <v>501</v>
      </c>
      <c r="B48" s="38" t="s">
        <v>549</v>
      </c>
      <c r="C48" s="65"/>
      <c r="D48" s="4" t="s">
        <v>551</v>
      </c>
      <c r="E48" s="5">
        <v>4826</v>
      </c>
      <c r="F48" s="26">
        <v>24.466413181242078</v>
      </c>
      <c r="G48" s="15">
        <f t="shared" si="0"/>
        <v>21</v>
      </c>
      <c r="H48" s="10">
        <f t="shared" si="1"/>
        <v>3.4664131812420784</v>
      </c>
      <c r="I48" s="13">
        <v>45182</v>
      </c>
      <c r="J48">
        <v>2</v>
      </c>
      <c r="K48" s="5">
        <v>1</v>
      </c>
      <c r="L48" s="13">
        <v>41527</v>
      </c>
    </row>
    <row r="49" spans="1:12" ht="15" thickBot="1" x14ac:dyDescent="0.35">
      <c r="A49" s="45" t="s">
        <v>501</v>
      </c>
      <c r="B49" s="38" t="s">
        <v>549</v>
      </c>
      <c r="C49" s="65"/>
      <c r="D49" s="4" t="s">
        <v>549</v>
      </c>
      <c r="E49" s="5">
        <v>4704</v>
      </c>
      <c r="F49" s="26">
        <v>23.84790874524715</v>
      </c>
      <c r="G49" s="15">
        <f t="shared" si="0"/>
        <v>20</v>
      </c>
      <c r="H49" s="10">
        <f t="shared" si="1"/>
        <v>3.8479087452471497</v>
      </c>
      <c r="I49" s="13">
        <v>45182</v>
      </c>
      <c r="J49">
        <v>2</v>
      </c>
      <c r="K49" s="5">
        <v>1</v>
      </c>
      <c r="L49" s="13">
        <v>41527</v>
      </c>
    </row>
    <row r="50" spans="1:12" ht="15" thickBot="1" x14ac:dyDescent="0.35">
      <c r="A50" s="45" t="s">
        <v>501</v>
      </c>
      <c r="B50" s="38" t="s">
        <v>549</v>
      </c>
      <c r="C50" s="65"/>
      <c r="D50" s="4" t="s">
        <v>552</v>
      </c>
      <c r="E50" s="5">
        <v>1244</v>
      </c>
      <c r="F50" s="26">
        <v>6.3067173637515843</v>
      </c>
      <c r="G50" s="15">
        <f t="shared" si="0"/>
        <v>5</v>
      </c>
      <c r="H50" s="10">
        <f t="shared" si="1"/>
        <v>1.3067173637515843</v>
      </c>
      <c r="I50" s="13">
        <v>45182</v>
      </c>
      <c r="J50">
        <v>2</v>
      </c>
      <c r="K50" s="5">
        <v>1</v>
      </c>
      <c r="L50" s="13">
        <v>41527</v>
      </c>
    </row>
    <row r="51" spans="1:12" ht="15" thickBot="1" x14ac:dyDescent="0.35">
      <c r="A51" s="45" t="s">
        <v>501</v>
      </c>
      <c r="B51" s="38" t="s">
        <v>549</v>
      </c>
      <c r="C51" s="66"/>
      <c r="D51" s="31" t="s">
        <v>553</v>
      </c>
      <c r="E51" s="30">
        <v>1785</v>
      </c>
      <c r="F51" s="26">
        <v>9.0494296577946773</v>
      </c>
      <c r="G51" s="15">
        <f t="shared" si="0"/>
        <v>8</v>
      </c>
      <c r="H51" s="10">
        <f t="shared" si="1"/>
        <v>1.0494296577946773</v>
      </c>
      <c r="I51" s="13">
        <v>45182</v>
      </c>
      <c r="J51">
        <v>2</v>
      </c>
      <c r="K51" s="5">
        <v>1</v>
      </c>
      <c r="L51" s="13">
        <v>41528</v>
      </c>
    </row>
    <row r="52" spans="1:12" ht="15" thickBot="1" x14ac:dyDescent="0.35">
      <c r="A52" s="45" t="s">
        <v>501</v>
      </c>
      <c r="B52" s="38" t="s">
        <v>554</v>
      </c>
      <c r="C52" s="64">
        <v>76.523713171790945</v>
      </c>
      <c r="D52" s="4" t="s">
        <v>555</v>
      </c>
      <c r="E52" s="5">
        <v>8977</v>
      </c>
      <c r="F52" s="6">
        <v>39.348915863396002</v>
      </c>
      <c r="G52" s="15">
        <f t="shared" si="0"/>
        <v>33</v>
      </c>
      <c r="H52" s="10">
        <f t="shared" si="1"/>
        <v>6.3489158633960017</v>
      </c>
      <c r="I52" s="13">
        <v>45183</v>
      </c>
      <c r="J52">
        <v>2</v>
      </c>
      <c r="K52" s="5">
        <v>1</v>
      </c>
      <c r="L52" s="13">
        <v>41530</v>
      </c>
    </row>
    <row r="53" spans="1:12" ht="15" thickBot="1" x14ac:dyDescent="0.35">
      <c r="A53" s="45" t="s">
        <v>501</v>
      </c>
      <c r="B53" s="38" t="s">
        <v>554</v>
      </c>
      <c r="C53" s="65"/>
      <c r="D53" s="4" t="s">
        <v>556</v>
      </c>
      <c r="E53" s="5">
        <v>4080</v>
      </c>
      <c r="F53" s="6">
        <v>17.88387843629895</v>
      </c>
      <c r="G53" s="15">
        <f t="shared" si="0"/>
        <v>15</v>
      </c>
      <c r="H53" s="10">
        <f t="shared" si="1"/>
        <v>2.88387843629895</v>
      </c>
      <c r="I53" s="13">
        <v>45183</v>
      </c>
      <c r="J53">
        <v>2</v>
      </c>
      <c r="K53" s="5">
        <v>1</v>
      </c>
      <c r="L53" s="13">
        <v>41529</v>
      </c>
    </row>
    <row r="54" spans="1:12" ht="15" thickBot="1" x14ac:dyDescent="0.35">
      <c r="A54" s="45" t="s">
        <v>501</v>
      </c>
      <c r="B54" s="38" t="s">
        <v>554</v>
      </c>
      <c r="C54" s="65"/>
      <c r="D54" s="4" t="s">
        <v>557</v>
      </c>
      <c r="E54" s="5">
        <v>2143</v>
      </c>
      <c r="F54" s="6">
        <v>9.3934194825952559</v>
      </c>
      <c r="G54" s="15">
        <f t="shared" si="0"/>
        <v>8</v>
      </c>
      <c r="H54" s="10">
        <f t="shared" si="1"/>
        <v>1.3934194825952559</v>
      </c>
      <c r="I54" s="13">
        <v>45183</v>
      </c>
      <c r="J54">
        <v>2</v>
      </c>
      <c r="K54" s="5">
        <v>1</v>
      </c>
      <c r="L54" s="13">
        <v>41529</v>
      </c>
    </row>
    <row r="55" spans="1:12" ht="15" thickBot="1" x14ac:dyDescent="0.35">
      <c r="A55" s="45" t="s">
        <v>501</v>
      </c>
      <c r="B55" s="38" t="s">
        <v>554</v>
      </c>
      <c r="C55" s="65"/>
      <c r="D55" s="4" t="s">
        <v>558</v>
      </c>
      <c r="E55" s="5">
        <v>1782</v>
      </c>
      <c r="F55" s="6">
        <v>7.8110469052658642</v>
      </c>
      <c r="G55" s="15">
        <f t="shared" si="0"/>
        <v>7</v>
      </c>
      <c r="H55" s="10">
        <f t="shared" si="1"/>
        <v>0.8110469052658642</v>
      </c>
      <c r="I55" s="13">
        <v>45183</v>
      </c>
      <c r="J55">
        <v>2</v>
      </c>
      <c r="K55" s="5">
        <v>1</v>
      </c>
      <c r="L55" s="13">
        <v>41529</v>
      </c>
    </row>
    <row r="56" spans="1:12" ht="15" thickBot="1" x14ac:dyDescent="0.35">
      <c r="A56" s="45" t="s">
        <v>501</v>
      </c>
      <c r="B56" s="38" t="s">
        <v>554</v>
      </c>
      <c r="C56" s="71"/>
      <c r="D56" s="7" t="s">
        <v>559</v>
      </c>
      <c r="E56" s="8">
        <v>476</v>
      </c>
      <c r="F56" s="9">
        <v>2.0864524842348775</v>
      </c>
      <c r="G56" s="15">
        <f t="shared" si="0"/>
        <v>2</v>
      </c>
      <c r="H56" s="10">
        <f t="shared" si="1"/>
        <v>8.6452484234877502E-2</v>
      </c>
      <c r="I56" s="13">
        <v>45183</v>
      </c>
      <c r="J56">
        <v>2</v>
      </c>
      <c r="K56" s="5">
        <v>1</v>
      </c>
      <c r="L56" s="13">
        <v>41529</v>
      </c>
    </row>
  </sheetData>
  <mergeCells count="11">
    <mergeCell ref="C47:C51"/>
    <mergeCell ref="C52:C56"/>
    <mergeCell ref="C2:C4"/>
    <mergeCell ref="C5:C10"/>
    <mergeCell ref="C11:C15"/>
    <mergeCell ref="C16:C21"/>
    <mergeCell ref="C22:C26"/>
    <mergeCell ref="C27:C31"/>
    <mergeCell ref="C32:C35"/>
    <mergeCell ref="C36:C40"/>
    <mergeCell ref="C41:C4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CCFB-C6F0-402D-820D-71006EEC553E}">
  <sheetPr codeName="Feuil13">
    <tabColor rgb="FF00B050"/>
  </sheetPr>
  <dimension ref="A1:L56"/>
  <sheetViews>
    <sheetView workbookViewId="0">
      <selection activeCell="B54" sqref="A1:L56"/>
    </sheetView>
  </sheetViews>
  <sheetFormatPr baseColWidth="10" defaultColWidth="11.44140625" defaultRowHeight="14.4" x14ac:dyDescent="0.3"/>
  <cols>
    <col min="3" max="3" width="0" hidden="1" customWidth="1"/>
    <col min="4" max="4" width="19.5546875" bestFit="1" customWidth="1"/>
    <col min="6" max="6" width="22" bestFit="1" customWidth="1"/>
    <col min="11" max="11" width="6.88671875" customWidth="1"/>
    <col min="12" max="12" width="14.5546875" bestFit="1" customWidth="1"/>
  </cols>
  <sheetData>
    <row r="1" spans="1:12" ht="15" thickBot="1" x14ac:dyDescent="0.35">
      <c r="A1" s="11" t="s">
        <v>0</v>
      </c>
      <c r="B1" s="11" t="s">
        <v>1</v>
      </c>
      <c r="C1" s="11" t="s">
        <v>560</v>
      </c>
      <c r="D1" s="11" t="s">
        <v>3</v>
      </c>
      <c r="E1" s="11" t="s">
        <v>4</v>
      </c>
      <c r="F1" s="11" t="s">
        <v>561</v>
      </c>
      <c r="G1" s="11" t="s">
        <v>562</v>
      </c>
      <c r="H1" s="11" t="s">
        <v>563</v>
      </c>
      <c r="I1" s="11" t="s">
        <v>564</v>
      </c>
      <c r="J1" s="11" t="s">
        <v>9</v>
      </c>
      <c r="K1" s="11" t="s">
        <v>10</v>
      </c>
      <c r="L1" s="11" t="s">
        <v>565</v>
      </c>
    </row>
    <row r="2" spans="1:12" ht="15" thickBot="1" x14ac:dyDescent="0.35">
      <c r="A2" s="46" t="s">
        <v>566</v>
      </c>
      <c r="B2" s="39" t="s">
        <v>567</v>
      </c>
      <c r="C2" s="72">
        <v>103.66180010489181</v>
      </c>
      <c r="D2" s="1" t="s">
        <v>568</v>
      </c>
      <c r="E2" s="2">
        <v>11931</v>
      </c>
      <c r="F2" s="3">
        <v>50.088649645693508</v>
      </c>
      <c r="G2" s="15">
        <f>ROUND(F2*85%,0)</f>
        <v>43</v>
      </c>
      <c r="H2" s="10">
        <f>F2-G2</f>
        <v>7.0886496456935078</v>
      </c>
      <c r="I2" s="13">
        <v>45172</v>
      </c>
      <c r="J2">
        <v>1</v>
      </c>
      <c r="K2" s="5">
        <v>1</v>
      </c>
      <c r="L2" s="13">
        <v>45172</v>
      </c>
    </row>
    <row r="3" spans="1:12" ht="15" thickBot="1" x14ac:dyDescent="0.35">
      <c r="A3" s="46" t="s">
        <v>566</v>
      </c>
      <c r="B3" s="39" t="s">
        <v>567</v>
      </c>
      <c r="C3" s="63"/>
      <c r="D3" s="4" t="s">
        <v>567</v>
      </c>
      <c r="E3" s="5">
        <v>8866</v>
      </c>
      <c r="F3" s="6">
        <v>37.221185798233066</v>
      </c>
      <c r="G3" s="15">
        <f t="shared" ref="G3:G56" si="0">ROUND(F3*85%,0)</f>
        <v>32</v>
      </c>
      <c r="H3" s="10">
        <f t="shared" ref="H3:H56" si="1">F3-G3</f>
        <v>5.2211857982330656</v>
      </c>
      <c r="I3" s="13">
        <v>45172</v>
      </c>
      <c r="J3">
        <v>1</v>
      </c>
      <c r="K3" s="5">
        <v>1</v>
      </c>
      <c r="L3" s="13">
        <v>45172</v>
      </c>
    </row>
    <row r="4" spans="1:12" ht="15" thickBot="1" x14ac:dyDescent="0.35">
      <c r="A4" s="46" t="s">
        <v>566</v>
      </c>
      <c r="B4" s="39" t="s">
        <v>567</v>
      </c>
      <c r="C4" s="63"/>
      <c r="D4" s="4" t="s">
        <v>569</v>
      </c>
      <c r="E4" s="5">
        <v>1960</v>
      </c>
      <c r="F4" s="6">
        <v>8.2284597523727498</v>
      </c>
      <c r="G4" s="15">
        <f t="shared" si="0"/>
        <v>7</v>
      </c>
      <c r="H4" s="10">
        <f t="shared" si="1"/>
        <v>1.2284597523727498</v>
      </c>
      <c r="I4" s="13">
        <v>45172</v>
      </c>
      <c r="J4">
        <v>1</v>
      </c>
      <c r="K4" s="5">
        <v>1</v>
      </c>
      <c r="L4" s="13">
        <v>45172</v>
      </c>
    </row>
    <row r="5" spans="1:12" ht="15" thickBot="1" x14ac:dyDescent="0.35">
      <c r="A5" s="46" t="s">
        <v>566</v>
      </c>
      <c r="B5" s="39" t="s">
        <v>567</v>
      </c>
      <c r="C5" s="63"/>
      <c r="D5" s="4" t="s">
        <v>570</v>
      </c>
      <c r="E5" s="5">
        <v>1396</v>
      </c>
      <c r="F5" s="6">
        <v>5.86067847668998</v>
      </c>
      <c r="G5" s="15">
        <f t="shared" si="0"/>
        <v>5</v>
      </c>
      <c r="H5" s="10">
        <f t="shared" si="1"/>
        <v>0.86067847668997999</v>
      </c>
      <c r="I5" s="13">
        <v>45172</v>
      </c>
      <c r="J5">
        <v>1</v>
      </c>
      <c r="K5" s="5">
        <v>1</v>
      </c>
      <c r="L5" s="13">
        <v>45172</v>
      </c>
    </row>
    <row r="6" spans="1:12" ht="15" thickBot="1" x14ac:dyDescent="0.35">
      <c r="A6" s="46" t="s">
        <v>566</v>
      </c>
      <c r="B6" s="39" t="s">
        <v>567</v>
      </c>
      <c r="C6" s="63"/>
      <c r="D6" s="4" t="s">
        <v>571</v>
      </c>
      <c r="E6" s="5">
        <v>539</v>
      </c>
      <c r="F6" s="6">
        <v>2.2628264319025062</v>
      </c>
      <c r="G6" s="15">
        <f t="shared" si="0"/>
        <v>2</v>
      </c>
      <c r="H6" s="10">
        <f t="shared" si="1"/>
        <v>0.26282643190250621</v>
      </c>
      <c r="I6" s="13">
        <v>45172</v>
      </c>
      <c r="J6">
        <v>1</v>
      </c>
      <c r="K6" s="5">
        <v>1</v>
      </c>
      <c r="L6" s="13">
        <v>45172</v>
      </c>
    </row>
    <row r="7" spans="1:12" ht="15" thickBot="1" x14ac:dyDescent="0.35">
      <c r="A7" s="46" t="s">
        <v>566</v>
      </c>
      <c r="B7" s="38" t="s">
        <v>572</v>
      </c>
      <c r="C7" s="66">
        <v>108</v>
      </c>
      <c r="D7" s="32" t="s">
        <v>572</v>
      </c>
      <c r="E7" s="34">
        <v>10454</v>
      </c>
      <c r="F7" s="33">
        <v>52.615900829527448</v>
      </c>
      <c r="G7" s="15">
        <f t="shared" si="0"/>
        <v>45</v>
      </c>
      <c r="H7" s="10">
        <f t="shared" si="1"/>
        <v>7.6159008295274475</v>
      </c>
      <c r="I7" s="13">
        <v>45173</v>
      </c>
      <c r="J7">
        <v>1</v>
      </c>
      <c r="K7" s="5">
        <v>1</v>
      </c>
      <c r="L7" s="13">
        <v>45173</v>
      </c>
    </row>
    <row r="8" spans="1:12" ht="15" thickBot="1" x14ac:dyDescent="0.35">
      <c r="A8" s="46" t="s">
        <v>566</v>
      </c>
      <c r="B8" s="38" t="s">
        <v>572</v>
      </c>
      <c r="C8" s="63"/>
      <c r="D8" s="4" t="s">
        <v>573</v>
      </c>
      <c r="E8" s="5">
        <v>5367</v>
      </c>
      <c r="F8" s="26">
        <v>27.012582719731569</v>
      </c>
      <c r="G8" s="15">
        <f t="shared" si="0"/>
        <v>23</v>
      </c>
      <c r="H8" s="10">
        <f t="shared" si="1"/>
        <v>4.0125827197315687</v>
      </c>
      <c r="I8" s="13">
        <v>45173</v>
      </c>
      <c r="J8">
        <v>1</v>
      </c>
      <c r="K8" s="5">
        <v>1</v>
      </c>
      <c r="L8" s="13">
        <v>45173</v>
      </c>
    </row>
    <row r="9" spans="1:12" ht="15" thickBot="1" x14ac:dyDescent="0.35">
      <c r="A9" s="46" t="s">
        <v>566</v>
      </c>
      <c r="B9" s="38" t="s">
        <v>572</v>
      </c>
      <c r="C9" s="63"/>
      <c r="D9" s="4" t="s">
        <v>574</v>
      </c>
      <c r="E9" s="5">
        <v>2069</v>
      </c>
      <c r="F9" s="26">
        <v>10.413458849846212</v>
      </c>
      <c r="G9" s="15">
        <f t="shared" si="0"/>
        <v>9</v>
      </c>
      <c r="H9" s="10">
        <f t="shared" si="1"/>
        <v>1.4134588498462115</v>
      </c>
      <c r="I9" s="13">
        <v>45173</v>
      </c>
      <c r="J9">
        <v>1</v>
      </c>
      <c r="K9" s="5">
        <v>1</v>
      </c>
      <c r="L9" s="13">
        <v>45173</v>
      </c>
    </row>
    <row r="10" spans="1:12" ht="15" thickBot="1" x14ac:dyDescent="0.35">
      <c r="A10" s="46" t="s">
        <v>566</v>
      </c>
      <c r="B10" s="38" t="s">
        <v>572</v>
      </c>
      <c r="C10" s="63"/>
      <c r="D10" s="4" t="s">
        <v>575</v>
      </c>
      <c r="E10" s="5">
        <v>2672</v>
      </c>
      <c r="F10" s="26">
        <v>13.448410849100568</v>
      </c>
      <c r="G10" s="15">
        <f t="shared" si="0"/>
        <v>11</v>
      </c>
      <c r="H10" s="10">
        <f t="shared" si="1"/>
        <v>2.4484108491005685</v>
      </c>
      <c r="I10" s="13">
        <v>45173</v>
      </c>
      <c r="J10">
        <v>1</v>
      </c>
      <c r="K10" s="5">
        <v>1</v>
      </c>
      <c r="L10" s="13">
        <v>45173</v>
      </c>
    </row>
    <row r="11" spans="1:12" ht="15" thickBot="1" x14ac:dyDescent="0.35">
      <c r="A11" s="46" t="s">
        <v>566</v>
      </c>
      <c r="B11" s="38" t="s">
        <v>572</v>
      </c>
      <c r="C11" s="63"/>
      <c r="D11" s="4" t="s">
        <v>576</v>
      </c>
      <c r="E11" s="5">
        <v>896</v>
      </c>
      <c r="F11" s="26">
        <v>4.5096467517942029</v>
      </c>
      <c r="G11" s="15">
        <f t="shared" si="0"/>
        <v>4</v>
      </c>
      <c r="H11" s="10">
        <f t="shared" si="1"/>
        <v>0.50964675179420293</v>
      </c>
      <c r="I11" s="13">
        <v>45174</v>
      </c>
      <c r="J11">
        <v>1</v>
      </c>
      <c r="K11" s="5">
        <v>1</v>
      </c>
      <c r="L11" s="13">
        <v>45173</v>
      </c>
    </row>
    <row r="12" spans="1:12" ht="15" thickBot="1" x14ac:dyDescent="0.35">
      <c r="A12" s="46" t="s">
        <v>566</v>
      </c>
      <c r="B12" s="38" t="s">
        <v>577</v>
      </c>
      <c r="C12" s="64">
        <v>73</v>
      </c>
      <c r="D12" s="4" t="s">
        <v>577</v>
      </c>
      <c r="E12" s="5">
        <v>13162</v>
      </c>
      <c r="F12" s="26">
        <v>50.368316208848817</v>
      </c>
      <c r="G12" s="15">
        <f t="shared" si="0"/>
        <v>43</v>
      </c>
      <c r="H12" s="10">
        <f t="shared" si="1"/>
        <v>7.3683162088488174</v>
      </c>
      <c r="I12" s="13">
        <v>45174</v>
      </c>
      <c r="J12">
        <v>1</v>
      </c>
      <c r="K12" s="5">
        <v>1</v>
      </c>
      <c r="L12" s="13">
        <v>45182</v>
      </c>
    </row>
    <row r="13" spans="1:12" ht="15" thickBot="1" x14ac:dyDescent="0.35">
      <c r="A13" s="46" t="s">
        <v>566</v>
      </c>
      <c r="B13" s="38" t="s">
        <v>577</v>
      </c>
      <c r="C13" s="65"/>
      <c r="D13" s="4" t="s">
        <v>578</v>
      </c>
      <c r="E13" s="5">
        <v>2173</v>
      </c>
      <c r="F13" s="26">
        <v>8.3156322080100651</v>
      </c>
      <c r="G13" s="15">
        <f t="shared" si="0"/>
        <v>7</v>
      </c>
      <c r="H13" s="10">
        <f t="shared" si="1"/>
        <v>1.3156322080100651</v>
      </c>
      <c r="I13" s="13">
        <v>45174</v>
      </c>
      <c r="J13">
        <v>1</v>
      </c>
      <c r="K13" s="5">
        <v>1</v>
      </c>
      <c r="L13" s="13">
        <v>45182</v>
      </c>
    </row>
    <row r="14" spans="1:12" ht="15" thickBot="1" x14ac:dyDescent="0.35">
      <c r="A14" s="46" t="s">
        <v>566</v>
      </c>
      <c r="B14" s="38" t="s">
        <v>577</v>
      </c>
      <c r="C14" s="65"/>
      <c r="D14" s="4" t="s">
        <v>579</v>
      </c>
      <c r="E14" s="5">
        <v>1535</v>
      </c>
      <c r="F14" s="26">
        <v>5.8741350387921996</v>
      </c>
      <c r="G14" s="15">
        <f t="shared" si="0"/>
        <v>5</v>
      </c>
      <c r="H14" s="10">
        <f t="shared" si="1"/>
        <v>0.87413503879219956</v>
      </c>
      <c r="I14" s="13">
        <v>45174</v>
      </c>
      <c r="J14">
        <v>1</v>
      </c>
      <c r="K14" s="5">
        <v>1</v>
      </c>
      <c r="L14" s="13">
        <v>45182</v>
      </c>
    </row>
    <row r="15" spans="1:12" ht="15" thickBot="1" x14ac:dyDescent="0.35">
      <c r="A15" s="46" t="s">
        <v>566</v>
      </c>
      <c r="B15" s="38" t="s">
        <v>577</v>
      </c>
      <c r="C15" s="65"/>
      <c r="D15" s="4" t="s">
        <v>580</v>
      </c>
      <c r="E15" s="5">
        <v>1448</v>
      </c>
      <c r="F15" s="26">
        <v>5.5412036066261274</v>
      </c>
      <c r="G15" s="15">
        <f t="shared" si="0"/>
        <v>5</v>
      </c>
      <c r="H15" s="10">
        <f t="shared" si="1"/>
        <v>0.54120360662612743</v>
      </c>
      <c r="I15" s="13">
        <v>45174</v>
      </c>
      <c r="J15">
        <v>1</v>
      </c>
      <c r="K15" s="5">
        <v>1</v>
      </c>
      <c r="L15" s="13">
        <v>45182</v>
      </c>
    </row>
    <row r="16" spans="1:12" ht="15" thickBot="1" x14ac:dyDescent="0.35">
      <c r="A16" s="46" t="s">
        <v>566</v>
      </c>
      <c r="B16" s="38" t="s">
        <v>577</v>
      </c>
      <c r="C16" s="66"/>
      <c r="D16" s="4" t="s">
        <v>581</v>
      </c>
      <c r="E16" s="5">
        <v>758</v>
      </c>
      <c r="F16" s="26">
        <v>2.9007129377227931</v>
      </c>
      <c r="G16" s="15">
        <f t="shared" si="0"/>
        <v>2</v>
      </c>
      <c r="H16" s="10">
        <f t="shared" si="1"/>
        <v>0.90071293772279315</v>
      </c>
      <c r="I16" s="13">
        <v>45174</v>
      </c>
      <c r="J16">
        <v>1</v>
      </c>
      <c r="K16" s="5">
        <v>1</v>
      </c>
      <c r="L16" s="13">
        <v>45182</v>
      </c>
    </row>
    <row r="17" spans="1:12" ht="15" thickBot="1" x14ac:dyDescent="0.35">
      <c r="A17" s="46" t="s">
        <v>566</v>
      </c>
      <c r="B17" s="38" t="s">
        <v>582</v>
      </c>
      <c r="C17" s="64">
        <v>61</v>
      </c>
      <c r="D17" s="4" t="s">
        <v>583</v>
      </c>
      <c r="E17" s="5">
        <v>5214</v>
      </c>
      <c r="F17" s="26">
        <v>21.708688826701248</v>
      </c>
      <c r="G17" s="15">
        <f t="shared" si="0"/>
        <v>18</v>
      </c>
      <c r="H17" s="10">
        <f t="shared" si="1"/>
        <v>3.7086888267012483</v>
      </c>
      <c r="I17" s="13">
        <v>45175</v>
      </c>
      <c r="J17">
        <v>1</v>
      </c>
      <c r="K17" s="5">
        <v>1</v>
      </c>
      <c r="L17" s="13">
        <v>45181</v>
      </c>
    </row>
    <row r="18" spans="1:12" ht="15" thickBot="1" x14ac:dyDescent="0.35">
      <c r="A18" s="46" t="s">
        <v>566</v>
      </c>
      <c r="B18" s="38" t="s">
        <v>582</v>
      </c>
      <c r="C18" s="65"/>
      <c r="D18" s="4" t="s">
        <v>584</v>
      </c>
      <c r="E18" s="5">
        <v>5091</v>
      </c>
      <c r="F18" s="26">
        <v>21.19657361272268</v>
      </c>
      <c r="G18" s="15">
        <f t="shared" si="0"/>
        <v>18</v>
      </c>
      <c r="H18" s="10">
        <f t="shared" si="1"/>
        <v>3.1965736127226805</v>
      </c>
      <c r="I18" s="13">
        <v>45175</v>
      </c>
      <c r="J18">
        <v>1</v>
      </c>
      <c r="K18" s="5">
        <v>1</v>
      </c>
      <c r="L18" s="13">
        <v>45181</v>
      </c>
    </row>
    <row r="19" spans="1:12" ht="15" thickBot="1" x14ac:dyDescent="0.35">
      <c r="A19" s="46" t="s">
        <v>566</v>
      </c>
      <c r="B19" s="38" t="s">
        <v>582</v>
      </c>
      <c r="C19" s="65"/>
      <c r="D19" s="4" t="s">
        <v>585</v>
      </c>
      <c r="E19" s="5">
        <v>2634</v>
      </c>
      <c r="F19" s="26">
        <v>10.966759948126407</v>
      </c>
      <c r="G19" s="15">
        <f t="shared" si="0"/>
        <v>9</v>
      </c>
      <c r="H19" s="10">
        <f t="shared" si="1"/>
        <v>1.9667599481264073</v>
      </c>
      <c r="I19" s="13">
        <v>45175</v>
      </c>
      <c r="J19">
        <v>1</v>
      </c>
      <c r="K19" s="5">
        <v>1</v>
      </c>
      <c r="L19" s="13">
        <v>45181</v>
      </c>
    </row>
    <row r="20" spans="1:12" ht="15" thickBot="1" x14ac:dyDescent="0.35">
      <c r="A20" s="46" t="s">
        <v>566</v>
      </c>
      <c r="B20" s="38" t="s">
        <v>582</v>
      </c>
      <c r="C20" s="65"/>
      <c r="D20" s="4" t="s">
        <v>586</v>
      </c>
      <c r="E20" s="5">
        <v>1283</v>
      </c>
      <c r="F20" s="26">
        <v>5.3418196710122174</v>
      </c>
      <c r="G20" s="15">
        <f t="shared" si="0"/>
        <v>5</v>
      </c>
      <c r="H20" s="10">
        <f t="shared" si="1"/>
        <v>0.34181967101221744</v>
      </c>
      <c r="I20" s="13">
        <v>45175</v>
      </c>
      <c r="J20">
        <v>1</v>
      </c>
      <c r="K20" s="5">
        <v>1</v>
      </c>
      <c r="L20" s="13">
        <v>45181</v>
      </c>
    </row>
    <row r="21" spans="1:12" ht="15" thickBot="1" x14ac:dyDescent="0.35">
      <c r="A21" s="46" t="s">
        <v>566</v>
      </c>
      <c r="B21" s="38" t="s">
        <v>582</v>
      </c>
      <c r="C21" s="66"/>
      <c r="D21" s="31" t="s">
        <v>587</v>
      </c>
      <c r="E21" s="30">
        <v>429</v>
      </c>
      <c r="F21" s="26">
        <v>1.7861579414374444</v>
      </c>
      <c r="G21" s="15">
        <f t="shared" si="0"/>
        <v>2</v>
      </c>
      <c r="H21" s="10">
        <f t="shared" si="1"/>
        <v>-0.21384205856255556</v>
      </c>
      <c r="I21" s="13">
        <v>45175</v>
      </c>
      <c r="J21">
        <v>1</v>
      </c>
      <c r="K21" s="5">
        <v>1</v>
      </c>
      <c r="L21" s="13">
        <v>45181</v>
      </c>
    </row>
    <row r="22" spans="1:12" ht="15" thickBot="1" x14ac:dyDescent="0.35">
      <c r="A22" s="46" t="s">
        <v>566</v>
      </c>
      <c r="B22" s="38" t="s">
        <v>588</v>
      </c>
      <c r="C22" s="63">
        <v>72.276735085415112</v>
      </c>
      <c r="D22" s="4" t="s">
        <v>589</v>
      </c>
      <c r="E22" s="5">
        <v>6101</v>
      </c>
      <c r="F22" s="26">
        <v>28.800232561956609</v>
      </c>
      <c r="G22" s="15">
        <f t="shared" si="0"/>
        <v>24</v>
      </c>
      <c r="H22" s="10">
        <f t="shared" si="1"/>
        <v>4.8002325619566086</v>
      </c>
      <c r="I22" s="13">
        <v>45176</v>
      </c>
      <c r="J22">
        <v>1</v>
      </c>
      <c r="K22" s="5">
        <v>1</v>
      </c>
      <c r="L22" s="13">
        <v>45180</v>
      </c>
    </row>
    <row r="23" spans="1:12" ht="15" thickBot="1" x14ac:dyDescent="0.35">
      <c r="A23" s="46" t="s">
        <v>566</v>
      </c>
      <c r="B23" s="38" t="s">
        <v>588</v>
      </c>
      <c r="C23" s="63"/>
      <c r="D23" s="4" t="s">
        <v>590</v>
      </c>
      <c r="E23" s="5">
        <v>3533</v>
      </c>
      <c r="F23" s="26">
        <v>16.677794073331043</v>
      </c>
      <c r="G23" s="15">
        <f t="shared" si="0"/>
        <v>14</v>
      </c>
      <c r="H23" s="10">
        <f t="shared" si="1"/>
        <v>2.677794073331043</v>
      </c>
      <c r="I23" s="13">
        <v>45176</v>
      </c>
      <c r="J23">
        <v>1</v>
      </c>
      <c r="K23" s="5">
        <v>1</v>
      </c>
      <c r="L23" s="13">
        <v>45180</v>
      </c>
    </row>
    <row r="24" spans="1:12" ht="15" thickBot="1" x14ac:dyDescent="0.35">
      <c r="A24" s="46" t="s">
        <v>566</v>
      </c>
      <c r="B24" s="38" t="s">
        <v>588</v>
      </c>
      <c r="C24" s="63"/>
      <c r="D24" s="4" t="s">
        <v>591</v>
      </c>
      <c r="E24" s="5">
        <v>2167</v>
      </c>
      <c r="F24" s="26">
        <v>10.229487618711682</v>
      </c>
      <c r="G24" s="15">
        <f t="shared" si="0"/>
        <v>9</v>
      </c>
      <c r="H24" s="10">
        <f t="shared" si="1"/>
        <v>1.2294876187116817</v>
      </c>
      <c r="I24" s="13">
        <v>45176</v>
      </c>
      <c r="J24">
        <v>1</v>
      </c>
      <c r="K24" s="5">
        <v>1</v>
      </c>
      <c r="L24" s="13">
        <v>45180</v>
      </c>
    </row>
    <row r="25" spans="1:12" ht="15" thickBot="1" x14ac:dyDescent="0.35">
      <c r="A25" s="46" t="s">
        <v>566</v>
      </c>
      <c r="B25" s="38" t="s">
        <v>588</v>
      </c>
      <c r="C25" s="63"/>
      <c r="D25" s="4" t="s">
        <v>592</v>
      </c>
      <c r="E25" s="5">
        <v>1796</v>
      </c>
      <c r="F25" s="26">
        <v>8.4781540208611812</v>
      </c>
      <c r="G25" s="15">
        <f t="shared" si="0"/>
        <v>7</v>
      </c>
      <c r="H25" s="10">
        <f t="shared" si="1"/>
        <v>1.4781540208611812</v>
      </c>
      <c r="I25" s="13">
        <v>45176</v>
      </c>
      <c r="J25">
        <v>1</v>
      </c>
      <c r="K25" s="5">
        <v>1</v>
      </c>
      <c r="L25" s="13">
        <v>45180</v>
      </c>
    </row>
    <row r="26" spans="1:12" ht="15" thickBot="1" x14ac:dyDescent="0.35">
      <c r="A26" s="46" t="s">
        <v>566</v>
      </c>
      <c r="B26" s="38" t="s">
        <v>588</v>
      </c>
      <c r="C26" s="63"/>
      <c r="D26" s="4" t="s">
        <v>593</v>
      </c>
      <c r="E26" s="5">
        <v>1714</v>
      </c>
      <c r="F26" s="26">
        <v>8.0910668105546009</v>
      </c>
      <c r="G26" s="15">
        <f t="shared" si="0"/>
        <v>7</v>
      </c>
      <c r="H26" s="10">
        <f t="shared" si="1"/>
        <v>1.0910668105546009</v>
      </c>
      <c r="I26" s="13">
        <v>45176</v>
      </c>
      <c r="J26">
        <v>1</v>
      </c>
      <c r="K26" s="5">
        <v>1</v>
      </c>
      <c r="L26" s="13">
        <v>45180</v>
      </c>
    </row>
    <row r="27" spans="1:12" ht="15" thickBot="1" x14ac:dyDescent="0.35">
      <c r="A27" s="46" t="s">
        <v>566</v>
      </c>
      <c r="B27" s="38" t="s">
        <v>594</v>
      </c>
      <c r="C27" s="64">
        <v>45</v>
      </c>
      <c r="D27" s="4" t="s">
        <v>595</v>
      </c>
      <c r="E27" s="5">
        <v>3857</v>
      </c>
      <c r="F27" s="26">
        <v>16.005625230542236</v>
      </c>
      <c r="G27" s="15">
        <f t="shared" si="0"/>
        <v>14</v>
      </c>
      <c r="H27" s="10">
        <f t="shared" si="1"/>
        <v>2.0056252305422362</v>
      </c>
      <c r="I27" s="13">
        <v>45177</v>
      </c>
      <c r="J27">
        <v>1</v>
      </c>
      <c r="K27" s="5">
        <v>1</v>
      </c>
      <c r="L27" s="13">
        <v>45177</v>
      </c>
    </row>
    <row r="28" spans="1:12" ht="15" thickBot="1" x14ac:dyDescent="0.35">
      <c r="A28" s="46" t="s">
        <v>566</v>
      </c>
      <c r="B28" s="38" t="s">
        <v>594</v>
      </c>
      <c r="C28" s="65"/>
      <c r="D28" s="4" t="s">
        <v>596</v>
      </c>
      <c r="E28" s="5">
        <v>2612</v>
      </c>
      <c r="F28" s="26">
        <v>10.839173736628551</v>
      </c>
      <c r="G28" s="15">
        <f t="shared" si="0"/>
        <v>9</v>
      </c>
      <c r="H28" s="10">
        <f t="shared" si="1"/>
        <v>1.8391737366285508</v>
      </c>
      <c r="I28" s="13">
        <v>45177</v>
      </c>
      <c r="J28">
        <v>1</v>
      </c>
      <c r="K28" s="5">
        <v>1</v>
      </c>
      <c r="L28" s="13">
        <v>45177</v>
      </c>
    </row>
    <row r="29" spans="1:12" ht="15" thickBot="1" x14ac:dyDescent="0.35">
      <c r="A29" s="46" t="s">
        <v>566</v>
      </c>
      <c r="B29" s="38" t="s">
        <v>594</v>
      </c>
      <c r="C29" s="65"/>
      <c r="D29" s="4" t="s">
        <v>597</v>
      </c>
      <c r="E29" s="5">
        <v>2340</v>
      </c>
      <c r="F29" s="26">
        <v>9.7104389524160819</v>
      </c>
      <c r="G29" s="15">
        <f t="shared" si="0"/>
        <v>8</v>
      </c>
      <c r="H29" s="10">
        <f t="shared" si="1"/>
        <v>1.7104389524160819</v>
      </c>
      <c r="I29" s="13">
        <v>45177</v>
      </c>
      <c r="J29">
        <v>1</v>
      </c>
      <c r="K29" s="5">
        <v>1</v>
      </c>
      <c r="L29" s="13">
        <v>45177</v>
      </c>
    </row>
    <row r="30" spans="1:12" ht="15" thickBot="1" x14ac:dyDescent="0.35">
      <c r="A30" s="46" t="s">
        <v>566</v>
      </c>
      <c r="B30" s="38" t="s">
        <v>594</v>
      </c>
      <c r="C30" s="65"/>
      <c r="D30" s="4" t="s">
        <v>598</v>
      </c>
      <c r="E30" s="5">
        <v>1222</v>
      </c>
      <c r="F30" s="26">
        <v>5.0710070084839547</v>
      </c>
      <c r="G30" s="15">
        <f t="shared" si="0"/>
        <v>4</v>
      </c>
      <c r="H30" s="10">
        <f t="shared" si="1"/>
        <v>1.0710070084839547</v>
      </c>
      <c r="I30" s="13">
        <v>45177</v>
      </c>
      <c r="J30">
        <v>1</v>
      </c>
      <c r="K30" s="5">
        <v>1</v>
      </c>
      <c r="L30" s="13">
        <v>45177</v>
      </c>
    </row>
    <row r="31" spans="1:12" ht="15" thickBot="1" x14ac:dyDescent="0.35">
      <c r="A31" s="46" t="s">
        <v>566</v>
      </c>
      <c r="B31" s="38" t="s">
        <v>594</v>
      </c>
      <c r="C31" s="66"/>
      <c r="D31" s="4" t="s">
        <v>599</v>
      </c>
      <c r="E31" s="5">
        <v>813</v>
      </c>
      <c r="F31" s="26">
        <v>3.3737550719291773</v>
      </c>
      <c r="G31" s="15">
        <f t="shared" si="0"/>
        <v>3</v>
      </c>
      <c r="H31" s="10">
        <f t="shared" si="1"/>
        <v>0.37375507192917734</v>
      </c>
      <c r="I31" s="13">
        <v>45177</v>
      </c>
      <c r="J31">
        <v>1</v>
      </c>
      <c r="K31" s="5">
        <v>1</v>
      </c>
      <c r="L31" s="13">
        <v>45177</v>
      </c>
    </row>
    <row r="32" spans="1:12" ht="15" thickBot="1" x14ac:dyDescent="0.35">
      <c r="A32" s="46" t="s">
        <v>566</v>
      </c>
      <c r="B32" s="38" t="s">
        <v>600</v>
      </c>
      <c r="C32" s="64">
        <v>104</v>
      </c>
      <c r="D32" s="4" t="s">
        <v>601</v>
      </c>
      <c r="E32" s="5">
        <v>6882</v>
      </c>
      <c r="F32" s="26">
        <v>55.716020551144325</v>
      </c>
      <c r="G32" s="15">
        <f t="shared" si="0"/>
        <v>47</v>
      </c>
      <c r="H32" s="10">
        <f t="shared" si="1"/>
        <v>8.7160205511443252</v>
      </c>
      <c r="I32" s="13">
        <v>45178</v>
      </c>
      <c r="J32">
        <v>1</v>
      </c>
      <c r="K32" s="5">
        <v>1</v>
      </c>
      <c r="L32" s="13">
        <v>45174</v>
      </c>
    </row>
    <row r="33" spans="1:12" ht="15" thickBot="1" x14ac:dyDescent="0.35">
      <c r="A33" s="46" t="s">
        <v>566</v>
      </c>
      <c r="B33" s="38" t="s">
        <v>600</v>
      </c>
      <c r="C33" s="65"/>
      <c r="D33" s="4" t="s">
        <v>602</v>
      </c>
      <c r="E33" s="5">
        <v>2251</v>
      </c>
      <c r="F33" s="26">
        <v>18.223882920753542</v>
      </c>
      <c r="G33" s="15">
        <f t="shared" si="0"/>
        <v>15</v>
      </c>
      <c r="H33" s="10">
        <f t="shared" si="1"/>
        <v>3.2238829207535424</v>
      </c>
      <c r="I33" s="13">
        <v>45178</v>
      </c>
      <c r="J33">
        <v>1</v>
      </c>
      <c r="K33" s="5">
        <v>1</v>
      </c>
      <c r="L33" s="13">
        <v>45174</v>
      </c>
    </row>
    <row r="34" spans="1:12" ht="15" thickBot="1" x14ac:dyDescent="0.35">
      <c r="A34" s="46" t="s">
        <v>566</v>
      </c>
      <c r="B34" s="38" t="s">
        <v>600</v>
      </c>
      <c r="C34" s="65"/>
      <c r="D34" s="4" t="s">
        <v>603</v>
      </c>
      <c r="E34" s="5">
        <v>1307</v>
      </c>
      <c r="F34" s="26">
        <v>10.581348279620116</v>
      </c>
      <c r="G34" s="15">
        <f t="shared" si="0"/>
        <v>9</v>
      </c>
      <c r="H34" s="10">
        <f t="shared" si="1"/>
        <v>1.5813482796201157</v>
      </c>
      <c r="I34" s="13">
        <v>45178</v>
      </c>
      <c r="J34">
        <v>1</v>
      </c>
      <c r="K34" s="5">
        <v>1</v>
      </c>
      <c r="L34" s="13">
        <v>45174</v>
      </c>
    </row>
    <row r="35" spans="1:12" ht="15" thickBot="1" x14ac:dyDescent="0.35">
      <c r="A35" s="46" t="s">
        <v>566</v>
      </c>
      <c r="B35" s="38" t="s">
        <v>600</v>
      </c>
      <c r="C35" s="65"/>
      <c r="D35" s="4" t="s">
        <v>604</v>
      </c>
      <c r="E35" s="5">
        <v>1463</v>
      </c>
      <c r="F35" s="26">
        <v>11.844309512688774</v>
      </c>
      <c r="G35" s="15">
        <f t="shared" si="0"/>
        <v>10</v>
      </c>
      <c r="H35" s="10">
        <f t="shared" si="1"/>
        <v>1.8443095126887741</v>
      </c>
      <c r="I35" s="13">
        <v>45178</v>
      </c>
      <c r="J35">
        <v>1</v>
      </c>
      <c r="K35" s="5">
        <v>1</v>
      </c>
      <c r="L35" s="13">
        <v>45174</v>
      </c>
    </row>
    <row r="36" spans="1:12" ht="15" thickBot="1" x14ac:dyDescent="0.35">
      <c r="A36" s="46" t="s">
        <v>566</v>
      </c>
      <c r="B36" s="38" t="s">
        <v>600</v>
      </c>
      <c r="C36" s="66"/>
      <c r="D36" s="4" t="s">
        <v>605</v>
      </c>
      <c r="E36" s="5">
        <v>943</v>
      </c>
      <c r="F36" s="26">
        <v>7.6344387357932426</v>
      </c>
      <c r="G36" s="15">
        <f t="shared" si="0"/>
        <v>6</v>
      </c>
      <c r="H36" s="10">
        <f t="shared" si="1"/>
        <v>1.6344387357932426</v>
      </c>
      <c r="I36" s="13">
        <v>45178</v>
      </c>
      <c r="J36">
        <v>1</v>
      </c>
      <c r="K36" s="5">
        <v>1</v>
      </c>
      <c r="L36" s="13">
        <v>45174</v>
      </c>
    </row>
    <row r="37" spans="1:12" ht="15" thickBot="1" x14ac:dyDescent="0.35">
      <c r="A37" s="46" t="s">
        <v>566</v>
      </c>
      <c r="B37" s="38" t="s">
        <v>606</v>
      </c>
      <c r="C37" s="64">
        <v>93</v>
      </c>
      <c r="D37" s="4" t="s">
        <v>606</v>
      </c>
      <c r="E37" s="5">
        <v>9024</v>
      </c>
      <c r="F37" s="26">
        <v>43.248234990981707</v>
      </c>
      <c r="G37" s="15">
        <f t="shared" si="0"/>
        <v>37</v>
      </c>
      <c r="H37" s="10">
        <f t="shared" si="1"/>
        <v>6.2482349909817074</v>
      </c>
      <c r="I37" s="13">
        <v>45179</v>
      </c>
      <c r="J37">
        <v>1</v>
      </c>
      <c r="K37" s="5">
        <v>1</v>
      </c>
      <c r="L37" s="13">
        <v>45176</v>
      </c>
    </row>
    <row r="38" spans="1:12" ht="15" thickBot="1" x14ac:dyDescent="0.35">
      <c r="A38" s="46" t="s">
        <v>566</v>
      </c>
      <c r="B38" s="38" t="s">
        <v>606</v>
      </c>
      <c r="C38" s="65"/>
      <c r="D38" s="4" t="s">
        <v>607</v>
      </c>
      <c r="E38" s="5">
        <v>3647</v>
      </c>
      <c r="F38" s="26">
        <v>17.47853645967534</v>
      </c>
      <c r="G38" s="15">
        <f t="shared" si="0"/>
        <v>15</v>
      </c>
      <c r="H38" s="10">
        <f t="shared" si="1"/>
        <v>2.4785364596753396</v>
      </c>
      <c r="I38" s="13">
        <v>45179</v>
      </c>
      <c r="J38">
        <v>1</v>
      </c>
      <c r="K38" s="5">
        <v>1</v>
      </c>
      <c r="L38" s="13">
        <v>45176</v>
      </c>
    </row>
    <row r="39" spans="1:12" ht="15" thickBot="1" x14ac:dyDescent="0.35">
      <c r="A39" s="46" t="s">
        <v>566</v>
      </c>
      <c r="B39" s="38" t="s">
        <v>606</v>
      </c>
      <c r="C39" s="65"/>
      <c r="D39" s="4" t="s">
        <v>608</v>
      </c>
      <c r="E39" s="5">
        <v>1617</v>
      </c>
      <c r="F39" s="26">
        <v>7.7496006183973201</v>
      </c>
      <c r="G39" s="15">
        <f t="shared" si="0"/>
        <v>7</v>
      </c>
      <c r="H39" s="10">
        <f t="shared" si="1"/>
        <v>0.74960061839732006</v>
      </c>
      <c r="I39" s="13">
        <v>45179</v>
      </c>
      <c r="J39">
        <v>1</v>
      </c>
      <c r="K39" s="5">
        <v>1</v>
      </c>
      <c r="L39" s="13">
        <v>45176</v>
      </c>
    </row>
    <row r="40" spans="1:12" ht="15" thickBot="1" x14ac:dyDescent="0.35">
      <c r="A40" s="46" t="s">
        <v>566</v>
      </c>
      <c r="B40" s="38" t="s">
        <v>606</v>
      </c>
      <c r="C40" s="65"/>
      <c r="D40" s="4" t="s">
        <v>609</v>
      </c>
      <c r="E40" s="5">
        <v>1552</v>
      </c>
      <c r="F40" s="26">
        <v>7.4380829683071372</v>
      </c>
      <c r="G40" s="15">
        <f t="shared" si="0"/>
        <v>6</v>
      </c>
      <c r="H40" s="10">
        <f t="shared" si="1"/>
        <v>1.4380829683071372</v>
      </c>
      <c r="I40" s="13">
        <v>45179</v>
      </c>
      <c r="J40">
        <v>1</v>
      </c>
      <c r="K40" s="5">
        <v>1</v>
      </c>
      <c r="L40" s="13">
        <v>45176</v>
      </c>
    </row>
    <row r="41" spans="1:12" ht="15" thickBot="1" x14ac:dyDescent="0.35">
      <c r="A41" s="46" t="s">
        <v>566</v>
      </c>
      <c r="B41" s="38" t="s">
        <v>606</v>
      </c>
      <c r="C41" s="66"/>
      <c r="D41" s="31" t="s">
        <v>610</v>
      </c>
      <c r="E41" s="30">
        <v>3565</v>
      </c>
      <c r="F41" s="26">
        <v>17.085544962638494</v>
      </c>
      <c r="G41" s="15">
        <f t="shared" si="0"/>
        <v>15</v>
      </c>
      <c r="H41" s="10">
        <f t="shared" si="1"/>
        <v>2.0855449626384939</v>
      </c>
      <c r="I41" s="13">
        <v>45179</v>
      </c>
      <c r="J41">
        <v>1</v>
      </c>
      <c r="K41" s="5">
        <v>1</v>
      </c>
      <c r="L41" s="13">
        <v>45176</v>
      </c>
    </row>
    <row r="42" spans="1:12" ht="15" thickBot="1" x14ac:dyDescent="0.35">
      <c r="A42" s="46" t="s">
        <v>566</v>
      </c>
      <c r="B42" s="38" t="s">
        <v>611</v>
      </c>
      <c r="C42" s="64">
        <v>58.825480642081338</v>
      </c>
      <c r="D42" s="4" t="s">
        <v>611</v>
      </c>
      <c r="E42" s="5">
        <v>3407</v>
      </c>
      <c r="F42" s="26">
        <v>19.778783435070672</v>
      </c>
      <c r="G42" s="15">
        <f t="shared" si="0"/>
        <v>17</v>
      </c>
      <c r="H42" s="10">
        <f t="shared" si="1"/>
        <v>2.7787834350706717</v>
      </c>
      <c r="I42" s="13">
        <v>45180</v>
      </c>
      <c r="J42">
        <v>1</v>
      </c>
      <c r="K42" s="5">
        <v>1</v>
      </c>
      <c r="L42" s="13">
        <v>45175</v>
      </c>
    </row>
    <row r="43" spans="1:12" ht="15" thickBot="1" x14ac:dyDescent="0.35">
      <c r="A43" s="46" t="s">
        <v>566</v>
      </c>
      <c r="B43" s="38" t="s">
        <v>611</v>
      </c>
      <c r="C43" s="65"/>
      <c r="D43" s="4" t="s">
        <v>612</v>
      </c>
      <c r="E43" s="5">
        <v>2299</v>
      </c>
      <c r="F43" s="26">
        <v>13.346469949288956</v>
      </c>
      <c r="G43" s="15">
        <f t="shared" si="0"/>
        <v>11</v>
      </c>
      <c r="H43" s="10">
        <f t="shared" si="1"/>
        <v>2.3464699492889558</v>
      </c>
      <c r="I43" s="13">
        <v>45180</v>
      </c>
      <c r="J43">
        <v>1</v>
      </c>
      <c r="K43" s="5">
        <v>1</v>
      </c>
      <c r="L43" s="13">
        <v>45175</v>
      </c>
    </row>
    <row r="44" spans="1:12" ht="15" thickBot="1" x14ac:dyDescent="0.35">
      <c r="A44" s="46" t="s">
        <v>566</v>
      </c>
      <c r="B44" s="38" t="s">
        <v>611</v>
      </c>
      <c r="C44" s="65"/>
      <c r="D44" s="4" t="s">
        <v>613</v>
      </c>
      <c r="E44" s="5">
        <v>1569</v>
      </c>
      <c r="F44" s="26">
        <v>9.1085738801367437</v>
      </c>
      <c r="G44" s="15">
        <f t="shared" si="0"/>
        <v>8</v>
      </c>
      <c r="H44" s="10">
        <f t="shared" si="1"/>
        <v>1.1085738801367437</v>
      </c>
      <c r="I44" s="13">
        <v>45180</v>
      </c>
      <c r="J44">
        <v>1</v>
      </c>
      <c r="K44" s="5">
        <v>1</v>
      </c>
      <c r="L44" s="13">
        <v>45175</v>
      </c>
    </row>
    <row r="45" spans="1:12" ht="15" thickBot="1" x14ac:dyDescent="0.35">
      <c r="A45" s="46" t="s">
        <v>566</v>
      </c>
      <c r="B45" s="38" t="s">
        <v>611</v>
      </c>
      <c r="C45" s="65"/>
      <c r="D45" s="4" t="s">
        <v>614</v>
      </c>
      <c r="E45" s="5">
        <v>1717</v>
      </c>
      <c r="F45" s="26">
        <v>9.967763768129247</v>
      </c>
      <c r="G45" s="15">
        <f t="shared" si="0"/>
        <v>8</v>
      </c>
      <c r="H45" s="10">
        <f t="shared" si="1"/>
        <v>1.967763768129247</v>
      </c>
      <c r="I45" s="13">
        <v>45180</v>
      </c>
      <c r="J45">
        <v>1</v>
      </c>
      <c r="K45" s="5">
        <v>1</v>
      </c>
      <c r="L45" s="13">
        <v>45175</v>
      </c>
    </row>
    <row r="46" spans="1:12" ht="15" thickBot="1" x14ac:dyDescent="0.35">
      <c r="A46" s="46" t="s">
        <v>566</v>
      </c>
      <c r="B46" s="38" t="s">
        <v>611</v>
      </c>
      <c r="C46" s="66"/>
      <c r="D46" s="4" t="s">
        <v>615</v>
      </c>
      <c r="E46" s="5">
        <v>1141</v>
      </c>
      <c r="F46" s="26">
        <v>6.6238896094557198</v>
      </c>
      <c r="G46" s="15">
        <f t="shared" si="0"/>
        <v>6</v>
      </c>
      <c r="H46" s="10">
        <f t="shared" si="1"/>
        <v>0.62388960945571981</v>
      </c>
      <c r="I46" s="13">
        <v>45180</v>
      </c>
      <c r="J46">
        <v>1</v>
      </c>
      <c r="K46" s="5">
        <v>1</v>
      </c>
      <c r="L46" s="13">
        <v>45175</v>
      </c>
    </row>
    <row r="47" spans="1:12" ht="15" thickBot="1" x14ac:dyDescent="0.35">
      <c r="A47" s="46" t="s">
        <v>566</v>
      </c>
      <c r="B47" s="38" t="s">
        <v>616</v>
      </c>
      <c r="C47" s="64">
        <v>44.761012519779278</v>
      </c>
      <c r="D47" s="4" t="s">
        <v>616</v>
      </c>
      <c r="E47" s="5">
        <v>4916</v>
      </c>
      <c r="F47" s="26">
        <v>23.21641037637001</v>
      </c>
      <c r="G47" s="15">
        <f t="shared" si="0"/>
        <v>20</v>
      </c>
      <c r="H47" s="10">
        <f t="shared" si="1"/>
        <v>3.2164103763700105</v>
      </c>
      <c r="I47" s="13">
        <v>45181</v>
      </c>
      <c r="J47">
        <v>1</v>
      </c>
      <c r="K47" s="5">
        <v>1</v>
      </c>
      <c r="L47" s="13">
        <v>45179</v>
      </c>
    </row>
    <row r="48" spans="1:12" ht="15" thickBot="1" x14ac:dyDescent="0.35">
      <c r="A48" s="46" t="s">
        <v>566</v>
      </c>
      <c r="B48" s="38" t="s">
        <v>616</v>
      </c>
      <c r="C48" s="65"/>
      <c r="D48" s="4" t="s">
        <v>617</v>
      </c>
      <c r="E48" s="5">
        <v>1326</v>
      </c>
      <c r="F48" s="26">
        <v>6.2621969404122515</v>
      </c>
      <c r="G48" s="15">
        <f t="shared" si="0"/>
        <v>5</v>
      </c>
      <c r="H48" s="10">
        <f t="shared" si="1"/>
        <v>1.2621969404122515</v>
      </c>
      <c r="I48" s="13">
        <v>45181</v>
      </c>
      <c r="J48">
        <v>1</v>
      </c>
      <c r="K48" s="5">
        <v>1</v>
      </c>
      <c r="L48" s="13">
        <v>45179</v>
      </c>
    </row>
    <row r="49" spans="1:12" ht="15" thickBot="1" x14ac:dyDescent="0.35">
      <c r="A49" s="46" t="s">
        <v>566</v>
      </c>
      <c r="B49" s="38" t="s">
        <v>616</v>
      </c>
      <c r="C49" s="65"/>
      <c r="D49" s="4" t="s">
        <v>618</v>
      </c>
      <c r="E49" s="5">
        <v>1253</v>
      </c>
      <c r="F49" s="26">
        <v>5.9174455251406872</v>
      </c>
      <c r="G49" s="15">
        <f t="shared" si="0"/>
        <v>5</v>
      </c>
      <c r="H49" s="10">
        <f t="shared" si="1"/>
        <v>0.91744552514068722</v>
      </c>
      <c r="I49" s="13">
        <v>45181</v>
      </c>
      <c r="J49">
        <v>1</v>
      </c>
      <c r="K49" s="5">
        <v>1</v>
      </c>
      <c r="L49" s="13">
        <v>45179</v>
      </c>
    </row>
    <row r="50" spans="1:12" ht="15" thickBot="1" x14ac:dyDescent="0.35">
      <c r="A50" s="46" t="s">
        <v>566</v>
      </c>
      <c r="B50" s="38" t="s">
        <v>616</v>
      </c>
      <c r="C50" s="65"/>
      <c r="D50" s="4" t="s">
        <v>619</v>
      </c>
      <c r="E50" s="5">
        <v>1177</v>
      </c>
      <c r="F50" s="26">
        <v>5.5585262434881004</v>
      </c>
      <c r="G50" s="15">
        <f t="shared" si="0"/>
        <v>5</v>
      </c>
      <c r="H50" s="10">
        <f t="shared" si="1"/>
        <v>0.55852624348810043</v>
      </c>
      <c r="I50" s="13">
        <v>45181</v>
      </c>
      <c r="J50">
        <v>1</v>
      </c>
      <c r="K50" s="5">
        <v>1</v>
      </c>
      <c r="L50" s="13">
        <v>45179</v>
      </c>
    </row>
    <row r="51" spans="1:12" ht="15" thickBot="1" x14ac:dyDescent="0.35">
      <c r="A51" s="46" t="s">
        <v>566</v>
      </c>
      <c r="B51" s="38" t="s">
        <v>616</v>
      </c>
      <c r="C51" s="66"/>
      <c r="D51" s="4" t="s">
        <v>620</v>
      </c>
      <c r="E51" s="5">
        <v>806</v>
      </c>
      <c r="F51" s="26">
        <v>3.8064334343682313</v>
      </c>
      <c r="G51" s="15">
        <f t="shared" si="0"/>
        <v>3</v>
      </c>
      <c r="H51" s="10">
        <f t="shared" si="1"/>
        <v>0.80643343436823134</v>
      </c>
      <c r="I51" s="13">
        <v>45181</v>
      </c>
      <c r="J51">
        <v>1</v>
      </c>
      <c r="K51" s="5">
        <v>1</v>
      </c>
      <c r="L51" s="13">
        <v>45179</v>
      </c>
    </row>
    <row r="52" spans="1:12" ht="15" thickBot="1" x14ac:dyDescent="0.35">
      <c r="A52" s="46" t="s">
        <v>566</v>
      </c>
      <c r="B52" s="38" t="s">
        <v>621</v>
      </c>
      <c r="C52" s="63">
        <v>36</v>
      </c>
      <c r="D52" s="4" t="s">
        <v>621</v>
      </c>
      <c r="E52" s="5">
        <v>5463</v>
      </c>
      <c r="F52" s="26">
        <v>19.85141818915918</v>
      </c>
      <c r="G52" s="15">
        <f t="shared" si="0"/>
        <v>17</v>
      </c>
      <c r="H52" s="10">
        <f t="shared" si="1"/>
        <v>2.8514181891591797</v>
      </c>
      <c r="I52" s="13">
        <v>45182</v>
      </c>
      <c r="J52">
        <v>1</v>
      </c>
      <c r="K52" s="5">
        <v>1</v>
      </c>
      <c r="L52" s="13">
        <v>45183</v>
      </c>
    </row>
    <row r="53" spans="1:12" ht="15" thickBot="1" x14ac:dyDescent="0.35">
      <c r="A53" s="46" t="s">
        <v>566</v>
      </c>
      <c r="B53" s="38" t="s">
        <v>621</v>
      </c>
      <c r="C53" s="63"/>
      <c r="D53" s="4" t="s">
        <v>622</v>
      </c>
      <c r="E53" s="5">
        <v>1742</v>
      </c>
      <c r="F53" s="26">
        <v>6.3300696477238318</v>
      </c>
      <c r="G53" s="15">
        <f t="shared" si="0"/>
        <v>5</v>
      </c>
      <c r="H53" s="10">
        <f t="shared" si="1"/>
        <v>1.3300696477238318</v>
      </c>
      <c r="I53" s="13">
        <v>45182</v>
      </c>
      <c r="J53">
        <v>1</v>
      </c>
      <c r="K53" s="5">
        <v>1</v>
      </c>
      <c r="L53" s="13">
        <v>45183</v>
      </c>
    </row>
    <row r="54" spans="1:12" ht="15" thickBot="1" x14ac:dyDescent="0.35">
      <c r="A54" s="46" t="s">
        <v>566</v>
      </c>
      <c r="B54" s="38" t="s">
        <v>621</v>
      </c>
      <c r="C54" s="63"/>
      <c r="D54" s="4" t="s">
        <v>623</v>
      </c>
      <c r="E54" s="5">
        <v>1477</v>
      </c>
      <c r="F54" s="26">
        <v>5.3671141617038458</v>
      </c>
      <c r="G54" s="15">
        <f t="shared" si="0"/>
        <v>5</v>
      </c>
      <c r="H54" s="10">
        <f t="shared" si="1"/>
        <v>0.36711416170384581</v>
      </c>
      <c r="I54" s="13">
        <v>45182</v>
      </c>
      <c r="J54">
        <v>1</v>
      </c>
      <c r="K54" s="5">
        <v>1</v>
      </c>
      <c r="L54" s="13">
        <v>45183</v>
      </c>
    </row>
    <row r="55" spans="1:12" ht="15" thickBot="1" x14ac:dyDescent="0.35">
      <c r="A55" s="46" t="s">
        <v>566</v>
      </c>
      <c r="B55" s="38" t="s">
        <v>621</v>
      </c>
      <c r="C55" s="63"/>
      <c r="D55" s="4" t="s">
        <v>624</v>
      </c>
      <c r="E55" s="5">
        <v>443</v>
      </c>
      <c r="F55" s="26">
        <v>1.609770869082467</v>
      </c>
      <c r="G55" s="15">
        <f t="shared" si="0"/>
        <v>1</v>
      </c>
      <c r="H55" s="10">
        <f t="shared" si="1"/>
        <v>0.60977086908246703</v>
      </c>
      <c r="I55" s="13">
        <v>45182</v>
      </c>
      <c r="J55">
        <v>1</v>
      </c>
      <c r="K55" s="5">
        <v>1</v>
      </c>
      <c r="L55" s="13">
        <v>45183</v>
      </c>
    </row>
    <row r="56" spans="1:12" ht="15" thickBot="1" x14ac:dyDescent="0.35">
      <c r="A56" s="46" t="s">
        <v>566</v>
      </c>
      <c r="B56" s="38" t="s">
        <v>621</v>
      </c>
      <c r="C56" s="67"/>
      <c r="D56" s="7" t="s">
        <v>625</v>
      </c>
      <c r="E56" s="8">
        <v>782</v>
      </c>
      <c r="F56" s="9">
        <v>2.8416271323306752</v>
      </c>
      <c r="G56" s="15">
        <f t="shared" si="0"/>
        <v>2</v>
      </c>
      <c r="H56" s="10">
        <f t="shared" si="1"/>
        <v>0.84162713233067521</v>
      </c>
      <c r="I56" s="13">
        <v>45182</v>
      </c>
      <c r="J56">
        <v>1</v>
      </c>
      <c r="K56" s="5">
        <v>1</v>
      </c>
      <c r="L56" s="13">
        <v>45183</v>
      </c>
    </row>
  </sheetData>
  <mergeCells count="11">
    <mergeCell ref="C2:C6"/>
    <mergeCell ref="C7:C11"/>
    <mergeCell ref="C12:C16"/>
    <mergeCell ref="C17:C21"/>
    <mergeCell ref="C22:C26"/>
    <mergeCell ref="C52:C56"/>
    <mergeCell ref="C27:C31"/>
    <mergeCell ref="C32:C36"/>
    <mergeCell ref="C37:C41"/>
    <mergeCell ref="C42:C46"/>
    <mergeCell ref="C47:C5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3B53-5544-44A5-BF7C-135B74E0AB7B}">
  <sheetPr codeName="Feuil15">
    <tabColor rgb="FF00B050"/>
  </sheetPr>
  <dimension ref="A1:L66"/>
  <sheetViews>
    <sheetView workbookViewId="0">
      <selection activeCell="B62" sqref="B62:B66"/>
    </sheetView>
  </sheetViews>
  <sheetFormatPr baseColWidth="10" defaultColWidth="11.44140625" defaultRowHeight="14.4" x14ac:dyDescent="0.3"/>
  <cols>
    <col min="2" max="2" width="13.6640625" bestFit="1" customWidth="1"/>
    <col min="4" max="4" width="18.5546875" bestFit="1" customWidth="1"/>
    <col min="7" max="7" width="18.6640625" bestFit="1" customWidth="1"/>
    <col min="12" max="12" width="14.5546875" bestFit="1" customWidth="1"/>
  </cols>
  <sheetData>
    <row r="1" spans="1:12" ht="15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ht="15" thickBot="1" x14ac:dyDescent="0.35">
      <c r="A2" s="45" t="s">
        <v>626</v>
      </c>
      <c r="B2" s="48" t="s">
        <v>627</v>
      </c>
      <c r="C2" s="72">
        <v>119</v>
      </c>
      <c r="D2" s="1" t="s">
        <v>628</v>
      </c>
      <c r="E2" s="2">
        <v>22293</v>
      </c>
      <c r="F2" s="3">
        <v>42.655395301722059</v>
      </c>
      <c r="G2" s="15">
        <f>ROUND(F2*85%,0)</f>
        <v>36</v>
      </c>
      <c r="H2" s="10">
        <f>F2-G2</f>
        <v>6.6553953017220593</v>
      </c>
      <c r="I2" s="13">
        <v>45186</v>
      </c>
      <c r="J2">
        <v>2</v>
      </c>
      <c r="K2" s="5">
        <v>1</v>
      </c>
      <c r="L2" s="13">
        <v>45186</v>
      </c>
    </row>
    <row r="3" spans="1:12" ht="15" thickBot="1" x14ac:dyDescent="0.35">
      <c r="A3" s="45" t="s">
        <v>626</v>
      </c>
      <c r="B3" s="48" t="s">
        <v>627</v>
      </c>
      <c r="C3" s="63"/>
      <c r="D3" s="4" t="s">
        <v>629</v>
      </c>
      <c r="E3" s="5">
        <v>18280</v>
      </c>
      <c r="F3" s="6">
        <v>34.976926663772453</v>
      </c>
      <c r="G3" s="15">
        <f t="shared" ref="G3:G66" si="0">ROUND(F3*85%,0)</f>
        <v>30</v>
      </c>
      <c r="H3" s="10">
        <f t="shared" ref="H3:H66" si="1">F3-G3</f>
        <v>4.9769266637724527</v>
      </c>
      <c r="I3" s="13">
        <v>45186</v>
      </c>
      <c r="J3">
        <v>2</v>
      </c>
      <c r="K3" s="5">
        <v>1</v>
      </c>
      <c r="L3" s="13">
        <v>45186</v>
      </c>
    </row>
    <row r="4" spans="1:12" ht="15" thickBot="1" x14ac:dyDescent="0.35">
      <c r="A4" s="45" t="s">
        <v>626</v>
      </c>
      <c r="B4" s="48" t="s">
        <v>627</v>
      </c>
      <c r="C4" s="63"/>
      <c r="D4" s="4" t="s">
        <v>630</v>
      </c>
      <c r="E4" s="5">
        <v>13847</v>
      </c>
      <c r="F4" s="6">
        <v>26.494830607946231</v>
      </c>
      <c r="G4" s="15">
        <f t="shared" si="0"/>
        <v>23</v>
      </c>
      <c r="H4" s="10">
        <f t="shared" si="1"/>
        <v>3.4948306079462306</v>
      </c>
      <c r="I4" s="13">
        <v>45186</v>
      </c>
      <c r="J4">
        <v>2</v>
      </c>
      <c r="K4" s="5">
        <v>1</v>
      </c>
      <c r="L4" s="13">
        <v>45186</v>
      </c>
    </row>
    <row r="5" spans="1:12" ht="15" thickBot="1" x14ac:dyDescent="0.35">
      <c r="A5" s="45" t="s">
        <v>626</v>
      </c>
      <c r="B5" s="48" t="s">
        <v>627</v>
      </c>
      <c r="C5" s="63"/>
      <c r="D5" s="4" t="s">
        <v>631</v>
      </c>
      <c r="E5" s="5">
        <v>4970</v>
      </c>
      <c r="F5" s="6">
        <v>9.5095911115398835</v>
      </c>
      <c r="G5" s="15">
        <f t="shared" si="0"/>
        <v>8</v>
      </c>
      <c r="H5" s="10">
        <f t="shared" si="1"/>
        <v>1.5095911115398835</v>
      </c>
      <c r="I5" s="13">
        <v>45186</v>
      </c>
      <c r="J5">
        <v>2</v>
      </c>
      <c r="K5" s="5">
        <v>1</v>
      </c>
      <c r="L5" s="13">
        <v>45186</v>
      </c>
    </row>
    <row r="6" spans="1:12" ht="15" thickBot="1" x14ac:dyDescent="0.35">
      <c r="A6" s="45" t="s">
        <v>626</v>
      </c>
      <c r="B6" s="48" t="s">
        <v>627</v>
      </c>
      <c r="C6" s="63"/>
      <c r="D6" s="4" t="s">
        <v>632</v>
      </c>
      <c r="E6" s="5">
        <v>2803</v>
      </c>
      <c r="F6" s="6">
        <v>5.3632563150193748</v>
      </c>
      <c r="G6" s="15">
        <f t="shared" si="0"/>
        <v>5</v>
      </c>
      <c r="H6" s="10">
        <f t="shared" si="1"/>
        <v>0.36325631501937483</v>
      </c>
      <c r="I6" s="13">
        <v>45186</v>
      </c>
      <c r="J6">
        <v>2</v>
      </c>
      <c r="K6" s="5">
        <v>1</v>
      </c>
      <c r="L6" s="13">
        <v>45186</v>
      </c>
    </row>
    <row r="7" spans="1:12" ht="15" thickBot="1" x14ac:dyDescent="0.35">
      <c r="A7" s="45" t="s">
        <v>626</v>
      </c>
      <c r="B7" s="47" t="s">
        <v>633</v>
      </c>
      <c r="C7" s="63">
        <v>39.436940372413446</v>
      </c>
      <c r="D7" s="4" t="s">
        <v>634</v>
      </c>
      <c r="E7" s="5">
        <v>8407</v>
      </c>
      <c r="F7" s="6">
        <v>16.333137480214781</v>
      </c>
      <c r="G7" s="15">
        <f t="shared" si="0"/>
        <v>14</v>
      </c>
      <c r="H7" s="10">
        <f t="shared" si="1"/>
        <v>2.3331374802147806</v>
      </c>
      <c r="I7" s="13">
        <v>45187</v>
      </c>
      <c r="J7">
        <v>2</v>
      </c>
      <c r="K7" s="5">
        <v>1</v>
      </c>
      <c r="L7" s="13">
        <v>45187</v>
      </c>
    </row>
    <row r="8" spans="1:12" ht="15" thickBot="1" x14ac:dyDescent="0.35">
      <c r="A8" s="45" t="s">
        <v>626</v>
      </c>
      <c r="B8" s="47" t="s">
        <v>633</v>
      </c>
      <c r="C8" s="63"/>
      <c r="D8" s="4" t="s">
        <v>635</v>
      </c>
      <c r="E8" s="5">
        <v>4818</v>
      </c>
      <c r="F8" s="6">
        <v>9.3604206470411349</v>
      </c>
      <c r="G8" s="15">
        <f t="shared" si="0"/>
        <v>8</v>
      </c>
      <c r="H8" s="10">
        <f t="shared" si="1"/>
        <v>1.3604206470411349</v>
      </c>
      <c r="I8" s="13">
        <v>45187</v>
      </c>
      <c r="J8">
        <v>2</v>
      </c>
      <c r="K8" s="5">
        <v>1</v>
      </c>
      <c r="L8" s="13">
        <v>45187</v>
      </c>
    </row>
    <row r="9" spans="1:12" ht="15" thickBot="1" x14ac:dyDescent="0.35">
      <c r="A9" s="45" t="s">
        <v>626</v>
      </c>
      <c r="B9" s="47" t="s">
        <v>633</v>
      </c>
      <c r="C9" s="63"/>
      <c r="D9" s="4" t="s">
        <v>636</v>
      </c>
      <c r="E9" s="5">
        <v>3358</v>
      </c>
      <c r="F9" s="6">
        <v>6.5239295418771546</v>
      </c>
      <c r="G9" s="15">
        <f t="shared" si="0"/>
        <v>6</v>
      </c>
      <c r="H9" s="10">
        <f t="shared" si="1"/>
        <v>0.52392954187715457</v>
      </c>
      <c r="I9" s="13">
        <v>45187</v>
      </c>
      <c r="J9">
        <v>2</v>
      </c>
      <c r="K9" s="5">
        <v>1</v>
      </c>
      <c r="L9" s="13">
        <v>45187</v>
      </c>
    </row>
    <row r="10" spans="1:12" ht="15" thickBot="1" x14ac:dyDescent="0.35">
      <c r="A10" s="45" t="s">
        <v>626</v>
      </c>
      <c r="B10" s="47" t="s">
        <v>633</v>
      </c>
      <c r="C10" s="63"/>
      <c r="D10" s="4" t="s">
        <v>637</v>
      </c>
      <c r="E10" s="5">
        <v>2049</v>
      </c>
      <c r="F10" s="6">
        <v>3.9808015578636953</v>
      </c>
      <c r="G10" s="15">
        <f t="shared" si="0"/>
        <v>3</v>
      </c>
      <c r="H10" s="10">
        <f t="shared" si="1"/>
        <v>0.98080155786369527</v>
      </c>
      <c r="I10" s="13">
        <v>45187</v>
      </c>
      <c r="J10">
        <v>2</v>
      </c>
      <c r="K10" s="5">
        <v>1</v>
      </c>
      <c r="L10" s="13">
        <v>45187</v>
      </c>
    </row>
    <row r="11" spans="1:12" ht="15" thickBot="1" x14ac:dyDescent="0.35">
      <c r="A11" s="45" t="s">
        <v>626</v>
      </c>
      <c r="B11" s="47" t="s">
        <v>633</v>
      </c>
      <c r="C11" s="63"/>
      <c r="D11" s="4" t="s">
        <v>638</v>
      </c>
      <c r="E11" s="5">
        <v>1667</v>
      </c>
      <c r="F11" s="6">
        <v>3.2386511454166818</v>
      </c>
      <c r="G11" s="15">
        <f t="shared" si="0"/>
        <v>3</v>
      </c>
      <c r="H11" s="10">
        <f t="shared" si="1"/>
        <v>0.23865114541668175</v>
      </c>
      <c r="I11" s="13">
        <v>45187</v>
      </c>
      <c r="J11">
        <v>2</v>
      </c>
      <c r="K11" s="5">
        <v>1</v>
      </c>
      <c r="L11" s="13">
        <v>45187</v>
      </c>
    </row>
    <row r="12" spans="1:12" ht="15" thickBot="1" x14ac:dyDescent="0.35">
      <c r="A12" s="45" t="s">
        <v>626</v>
      </c>
      <c r="B12" s="47" t="s">
        <v>639</v>
      </c>
      <c r="C12" s="63">
        <v>39.739278713604996</v>
      </c>
      <c r="D12" s="4" t="s">
        <v>640</v>
      </c>
      <c r="E12" s="5">
        <v>5320</v>
      </c>
      <c r="F12" s="6">
        <v>11.124656006965827</v>
      </c>
      <c r="G12" s="15">
        <f t="shared" si="0"/>
        <v>9</v>
      </c>
      <c r="H12" s="10">
        <f t="shared" si="1"/>
        <v>2.1246560069658269</v>
      </c>
      <c r="I12" s="13">
        <v>45188</v>
      </c>
      <c r="J12">
        <v>2</v>
      </c>
      <c r="K12" s="5">
        <v>1</v>
      </c>
      <c r="L12" s="13">
        <v>45188</v>
      </c>
    </row>
    <row r="13" spans="1:12" ht="15" thickBot="1" x14ac:dyDescent="0.35">
      <c r="A13" s="45" t="s">
        <v>626</v>
      </c>
      <c r="B13" s="47" t="s">
        <v>639</v>
      </c>
      <c r="C13" s="63"/>
      <c r="D13" s="4" t="s">
        <v>641</v>
      </c>
      <c r="E13" s="5">
        <v>4662</v>
      </c>
      <c r="F13" s="6">
        <v>9.748711711367422</v>
      </c>
      <c r="G13" s="15">
        <f t="shared" si="0"/>
        <v>8</v>
      </c>
      <c r="H13" s="10">
        <f t="shared" si="1"/>
        <v>1.748711711367422</v>
      </c>
      <c r="I13" s="13">
        <v>45188</v>
      </c>
      <c r="J13">
        <v>2</v>
      </c>
      <c r="K13" s="5">
        <v>1</v>
      </c>
      <c r="L13" s="13">
        <v>45188</v>
      </c>
    </row>
    <row r="14" spans="1:12" ht="15" thickBot="1" x14ac:dyDescent="0.35">
      <c r="A14" s="45" t="s">
        <v>626</v>
      </c>
      <c r="B14" s="47" t="s">
        <v>639</v>
      </c>
      <c r="C14" s="63"/>
      <c r="D14" s="4" t="s">
        <v>642</v>
      </c>
      <c r="E14" s="5">
        <v>3069</v>
      </c>
      <c r="F14" s="6">
        <v>6.4175882115372413</v>
      </c>
      <c r="G14" s="15">
        <f t="shared" si="0"/>
        <v>5</v>
      </c>
      <c r="H14" s="10">
        <f t="shared" si="1"/>
        <v>1.4175882115372413</v>
      </c>
      <c r="I14" s="13">
        <v>45188</v>
      </c>
      <c r="J14">
        <v>2</v>
      </c>
      <c r="K14" s="5">
        <v>1</v>
      </c>
      <c r="L14" s="13">
        <v>45188</v>
      </c>
    </row>
    <row r="15" spans="1:12" ht="15" thickBot="1" x14ac:dyDescent="0.35">
      <c r="A15" s="45" t="s">
        <v>626</v>
      </c>
      <c r="B15" s="47" t="s">
        <v>639</v>
      </c>
      <c r="C15" s="63"/>
      <c r="D15" s="4" t="s">
        <v>643</v>
      </c>
      <c r="E15" s="5">
        <v>3016</v>
      </c>
      <c r="F15" s="6">
        <v>6.3067598716182207</v>
      </c>
      <c r="G15" s="15">
        <f t="shared" si="0"/>
        <v>5</v>
      </c>
      <c r="H15" s="10">
        <f t="shared" si="1"/>
        <v>1.3067598716182207</v>
      </c>
      <c r="I15" s="13">
        <v>45188</v>
      </c>
      <c r="J15">
        <v>2</v>
      </c>
      <c r="K15" s="5">
        <v>1</v>
      </c>
      <c r="L15" s="13">
        <v>45188</v>
      </c>
    </row>
    <row r="16" spans="1:12" ht="15" thickBot="1" x14ac:dyDescent="0.35">
      <c r="A16" s="45" t="s">
        <v>626</v>
      </c>
      <c r="B16" s="47" t="s">
        <v>639</v>
      </c>
      <c r="C16" s="63"/>
      <c r="D16" s="4" t="s">
        <v>644</v>
      </c>
      <c r="E16" s="5">
        <v>2937</v>
      </c>
      <c r="F16" s="6">
        <v>6.1415629121162851</v>
      </c>
      <c r="G16" s="15">
        <f t="shared" si="0"/>
        <v>5</v>
      </c>
      <c r="H16" s="10">
        <f t="shared" si="1"/>
        <v>1.1415629121162851</v>
      </c>
      <c r="I16" s="13">
        <v>45188</v>
      </c>
      <c r="J16">
        <v>2</v>
      </c>
      <c r="K16" s="5">
        <v>1</v>
      </c>
      <c r="L16" s="13">
        <v>45188</v>
      </c>
    </row>
    <row r="17" spans="1:12" ht="15" thickBot="1" x14ac:dyDescent="0.35">
      <c r="A17" s="45" t="s">
        <v>626</v>
      </c>
      <c r="B17" s="47" t="s">
        <v>645</v>
      </c>
      <c r="C17" s="63">
        <v>35.333516982626925</v>
      </c>
      <c r="D17" s="4" t="s">
        <v>645</v>
      </c>
      <c r="E17" s="5">
        <v>5328</v>
      </c>
      <c r="F17" s="6">
        <v>9.7039679630637234</v>
      </c>
      <c r="G17" s="15">
        <f t="shared" si="0"/>
        <v>8</v>
      </c>
      <c r="H17" s="10">
        <f t="shared" si="1"/>
        <v>1.7039679630637234</v>
      </c>
      <c r="I17" s="13">
        <v>45189</v>
      </c>
      <c r="J17">
        <v>2</v>
      </c>
      <c r="K17" s="5">
        <v>1</v>
      </c>
      <c r="L17" s="13">
        <v>45189</v>
      </c>
    </row>
    <row r="18" spans="1:12" ht="15" thickBot="1" x14ac:dyDescent="0.35">
      <c r="A18" s="45" t="s">
        <v>626</v>
      </c>
      <c r="B18" s="47" t="s">
        <v>645</v>
      </c>
      <c r="C18" s="63"/>
      <c r="D18" s="4" t="s">
        <v>646</v>
      </c>
      <c r="E18" s="5">
        <v>1637</v>
      </c>
      <c r="F18" s="6">
        <v>2.9814931598226946</v>
      </c>
      <c r="G18" s="15">
        <f t="shared" si="0"/>
        <v>3</v>
      </c>
      <c r="H18" s="10">
        <f t="shared" si="1"/>
        <v>-1.8506840177305417E-2</v>
      </c>
      <c r="I18" s="13">
        <v>45189</v>
      </c>
      <c r="J18">
        <v>2</v>
      </c>
      <c r="K18" s="5">
        <v>1</v>
      </c>
      <c r="L18" s="13">
        <v>45189</v>
      </c>
    </row>
    <row r="19" spans="1:12" ht="15" thickBot="1" x14ac:dyDescent="0.35">
      <c r="A19" s="45" t="s">
        <v>626</v>
      </c>
      <c r="B19" s="47" t="s">
        <v>645</v>
      </c>
      <c r="C19" s="63"/>
      <c r="D19" s="4" t="s">
        <v>647</v>
      </c>
      <c r="E19" s="5">
        <v>2414</v>
      </c>
      <c r="F19" s="6">
        <v>4.3966551544361545</v>
      </c>
      <c r="G19" s="15">
        <f t="shared" si="0"/>
        <v>4</v>
      </c>
      <c r="H19" s="10">
        <f t="shared" si="1"/>
        <v>0.39665515443615451</v>
      </c>
      <c r="I19" s="13">
        <v>45189</v>
      </c>
      <c r="J19">
        <v>2</v>
      </c>
      <c r="K19" s="5">
        <v>1</v>
      </c>
      <c r="L19" s="13">
        <v>45189</v>
      </c>
    </row>
    <row r="20" spans="1:12" ht="15" thickBot="1" x14ac:dyDescent="0.35">
      <c r="A20" s="45" t="s">
        <v>626</v>
      </c>
      <c r="B20" s="47" t="s">
        <v>645</v>
      </c>
      <c r="C20" s="63"/>
      <c r="D20" s="4" t="s">
        <v>648</v>
      </c>
      <c r="E20" s="5">
        <v>2484</v>
      </c>
      <c r="F20" s="6">
        <v>4.5241472260229525</v>
      </c>
      <c r="G20" s="15">
        <f t="shared" si="0"/>
        <v>4</v>
      </c>
      <c r="H20" s="10">
        <f t="shared" si="1"/>
        <v>0.52414722602295249</v>
      </c>
      <c r="I20" s="13">
        <v>45189</v>
      </c>
      <c r="J20">
        <v>2</v>
      </c>
      <c r="K20" s="5">
        <v>1</v>
      </c>
      <c r="L20" s="13">
        <v>45189</v>
      </c>
    </row>
    <row r="21" spans="1:12" ht="15" thickBot="1" x14ac:dyDescent="0.35">
      <c r="A21" s="45" t="s">
        <v>626</v>
      </c>
      <c r="B21" s="47" t="s">
        <v>645</v>
      </c>
      <c r="C21" s="63"/>
      <c r="D21" s="4" t="s">
        <v>649</v>
      </c>
      <c r="E21" s="5">
        <v>7537</v>
      </c>
      <c r="F21" s="6">
        <v>13.7272534792814</v>
      </c>
      <c r="G21" s="15">
        <f t="shared" si="0"/>
        <v>12</v>
      </c>
      <c r="H21" s="10">
        <f t="shared" si="1"/>
        <v>1.7272534792813996</v>
      </c>
      <c r="I21" s="13">
        <v>45189</v>
      </c>
      <c r="J21">
        <v>2</v>
      </c>
      <c r="K21" s="5">
        <v>1</v>
      </c>
      <c r="L21" s="13">
        <v>45189</v>
      </c>
    </row>
    <row r="22" spans="1:12" ht="15" thickBot="1" x14ac:dyDescent="0.35">
      <c r="A22" s="45" t="s">
        <v>626</v>
      </c>
      <c r="B22" s="47" t="s">
        <v>650</v>
      </c>
      <c r="C22" s="63">
        <v>137</v>
      </c>
      <c r="D22" s="4" t="s">
        <v>650</v>
      </c>
      <c r="E22" s="5">
        <v>15523</v>
      </c>
      <c r="F22" s="6">
        <v>54.68796770128835</v>
      </c>
      <c r="G22" s="15">
        <f t="shared" si="0"/>
        <v>46</v>
      </c>
      <c r="H22" s="10">
        <f t="shared" si="1"/>
        <v>8.6879677012883505</v>
      </c>
      <c r="I22" s="13">
        <v>45190</v>
      </c>
      <c r="J22">
        <v>2</v>
      </c>
      <c r="K22" s="5">
        <v>1</v>
      </c>
      <c r="L22" s="13">
        <v>45190</v>
      </c>
    </row>
    <row r="23" spans="1:12" ht="15" thickBot="1" x14ac:dyDescent="0.35">
      <c r="A23" s="45" t="s">
        <v>626</v>
      </c>
      <c r="B23" s="47" t="s">
        <v>650</v>
      </c>
      <c r="C23" s="63"/>
      <c r="D23" s="4" t="s">
        <v>239</v>
      </c>
      <c r="E23" s="5">
        <v>5889</v>
      </c>
      <c r="F23" s="6">
        <v>20.747113431223802</v>
      </c>
      <c r="G23" s="15">
        <f t="shared" si="0"/>
        <v>18</v>
      </c>
      <c r="H23" s="10">
        <f t="shared" si="1"/>
        <v>2.7471134312238021</v>
      </c>
      <c r="I23" s="13">
        <v>45190</v>
      </c>
      <c r="J23">
        <v>2</v>
      </c>
      <c r="K23" s="5">
        <v>1</v>
      </c>
      <c r="L23" s="13">
        <v>45190</v>
      </c>
    </row>
    <row r="24" spans="1:12" ht="15" thickBot="1" x14ac:dyDescent="0.35">
      <c r="A24" s="45" t="s">
        <v>626</v>
      </c>
      <c r="B24" s="47" t="s">
        <v>650</v>
      </c>
      <c r="C24" s="63"/>
      <c r="D24" s="4" t="s">
        <v>651</v>
      </c>
      <c r="E24" s="5">
        <v>4555</v>
      </c>
      <c r="F24" s="6">
        <v>16.047393730552628</v>
      </c>
      <c r="G24" s="15">
        <f t="shared" si="0"/>
        <v>14</v>
      </c>
      <c r="H24" s="10">
        <f t="shared" si="1"/>
        <v>2.0473937305526277</v>
      </c>
      <c r="I24" s="13">
        <v>45190</v>
      </c>
      <c r="J24">
        <v>2</v>
      </c>
      <c r="K24" s="5">
        <v>1</v>
      </c>
      <c r="L24" s="13">
        <v>45190</v>
      </c>
    </row>
    <row r="25" spans="1:12" ht="15" thickBot="1" x14ac:dyDescent="0.35">
      <c r="A25" s="45" t="s">
        <v>626</v>
      </c>
      <c r="B25" s="47" t="s">
        <v>650</v>
      </c>
      <c r="C25" s="63"/>
      <c r="D25" s="4" t="s">
        <v>652</v>
      </c>
      <c r="E25" s="5">
        <v>3928</v>
      </c>
      <c r="F25" s="6">
        <v>13.838455010671947</v>
      </c>
      <c r="G25" s="15">
        <f t="shared" si="0"/>
        <v>12</v>
      </c>
      <c r="H25" s="10">
        <f t="shared" si="1"/>
        <v>1.8384550106719466</v>
      </c>
      <c r="I25" s="13">
        <v>45190</v>
      </c>
      <c r="J25">
        <v>2</v>
      </c>
      <c r="K25" s="5">
        <v>1</v>
      </c>
      <c r="L25" s="13">
        <v>45190</v>
      </c>
    </row>
    <row r="26" spans="1:12" ht="15" thickBot="1" x14ac:dyDescent="0.35">
      <c r="A26" s="45" t="s">
        <v>626</v>
      </c>
      <c r="B26" s="47" t="s">
        <v>650</v>
      </c>
      <c r="C26" s="63"/>
      <c r="D26" s="4" t="s">
        <v>653</v>
      </c>
      <c r="E26" s="5">
        <v>8992</v>
      </c>
      <c r="F26" s="6">
        <v>31.679070126263277</v>
      </c>
      <c r="G26" s="15">
        <f t="shared" si="0"/>
        <v>27</v>
      </c>
      <c r="H26" s="10">
        <f t="shared" si="1"/>
        <v>4.6790701262632766</v>
      </c>
      <c r="I26" s="13">
        <v>45190</v>
      </c>
      <c r="J26">
        <v>2</v>
      </c>
      <c r="K26" s="5">
        <v>1</v>
      </c>
      <c r="L26" s="13">
        <v>45190</v>
      </c>
    </row>
    <row r="27" spans="1:12" ht="15" thickBot="1" x14ac:dyDescent="0.35">
      <c r="A27" s="45" t="s">
        <v>626</v>
      </c>
      <c r="B27" s="38" t="s">
        <v>654</v>
      </c>
      <c r="C27" s="63">
        <v>75.018156236980445</v>
      </c>
      <c r="D27" s="4" t="s">
        <v>654</v>
      </c>
      <c r="E27" s="5">
        <v>11152</v>
      </c>
      <c r="F27" s="6">
        <v>26.243059015490008</v>
      </c>
      <c r="G27" s="15">
        <f t="shared" si="0"/>
        <v>22</v>
      </c>
      <c r="H27" s="10">
        <f t="shared" si="1"/>
        <v>4.2430590154900081</v>
      </c>
      <c r="I27" s="13">
        <v>45191</v>
      </c>
      <c r="J27">
        <v>2</v>
      </c>
      <c r="K27" s="5">
        <v>1</v>
      </c>
      <c r="L27" s="13">
        <v>45191</v>
      </c>
    </row>
    <row r="28" spans="1:12" ht="15" thickBot="1" x14ac:dyDescent="0.35">
      <c r="A28" s="45" t="s">
        <v>626</v>
      </c>
      <c r="B28" s="38" t="s">
        <v>654</v>
      </c>
      <c r="C28" s="63"/>
      <c r="D28" s="4" t="s">
        <v>655</v>
      </c>
      <c r="E28" s="5">
        <v>6858</v>
      </c>
      <c r="F28" s="6">
        <v>16.138351751096707</v>
      </c>
      <c r="G28" s="15">
        <f t="shared" si="0"/>
        <v>14</v>
      </c>
      <c r="H28" s="10">
        <f t="shared" si="1"/>
        <v>2.1383517510967067</v>
      </c>
      <c r="I28" s="13">
        <v>45191</v>
      </c>
      <c r="J28">
        <v>2</v>
      </c>
      <c r="K28" s="5">
        <v>1</v>
      </c>
      <c r="L28" s="13">
        <v>45191</v>
      </c>
    </row>
    <row r="29" spans="1:12" ht="15" thickBot="1" x14ac:dyDescent="0.35">
      <c r="A29" s="45" t="s">
        <v>626</v>
      </c>
      <c r="B29" s="38" t="s">
        <v>654</v>
      </c>
      <c r="C29" s="63"/>
      <c r="D29" s="4" t="s">
        <v>656</v>
      </c>
      <c r="E29" s="5">
        <v>4948</v>
      </c>
      <c r="F29" s="6">
        <v>11.643710187288786</v>
      </c>
      <c r="G29" s="15">
        <f t="shared" si="0"/>
        <v>10</v>
      </c>
      <c r="H29" s="10">
        <f t="shared" si="1"/>
        <v>1.6437101872887858</v>
      </c>
      <c r="I29" s="13">
        <v>45191</v>
      </c>
      <c r="J29">
        <v>2</v>
      </c>
      <c r="K29" s="5">
        <v>1</v>
      </c>
      <c r="L29" s="13">
        <v>45191</v>
      </c>
    </row>
    <row r="30" spans="1:12" ht="15" thickBot="1" x14ac:dyDescent="0.35">
      <c r="A30" s="45" t="s">
        <v>626</v>
      </c>
      <c r="B30" s="38" t="s">
        <v>654</v>
      </c>
      <c r="C30" s="63"/>
      <c r="D30" s="4" t="s">
        <v>657</v>
      </c>
      <c r="E30" s="5">
        <v>4036</v>
      </c>
      <c r="F30" s="6">
        <v>9.4975776709574671</v>
      </c>
      <c r="G30" s="15">
        <f t="shared" si="0"/>
        <v>8</v>
      </c>
      <c r="H30" s="10">
        <f t="shared" si="1"/>
        <v>1.4975776709574671</v>
      </c>
      <c r="I30" s="13">
        <v>45191</v>
      </c>
      <c r="J30">
        <v>2</v>
      </c>
      <c r="K30" s="5">
        <v>1</v>
      </c>
      <c r="L30" s="13">
        <v>45191</v>
      </c>
    </row>
    <row r="31" spans="1:12" ht="15" thickBot="1" x14ac:dyDescent="0.35">
      <c r="A31" s="45" t="s">
        <v>626</v>
      </c>
      <c r="B31" s="38" t="s">
        <v>654</v>
      </c>
      <c r="C31" s="63"/>
      <c r="D31" s="4" t="s">
        <v>658</v>
      </c>
      <c r="E31" s="5">
        <v>4885</v>
      </c>
      <c r="F31" s="6">
        <v>11.495457612147479</v>
      </c>
      <c r="G31" s="15">
        <f t="shared" si="0"/>
        <v>10</v>
      </c>
      <c r="H31" s="10">
        <f t="shared" si="1"/>
        <v>1.4954576121474794</v>
      </c>
      <c r="I31" s="13">
        <v>45191</v>
      </c>
      <c r="J31">
        <v>2</v>
      </c>
      <c r="K31" s="5">
        <v>1</v>
      </c>
      <c r="L31" s="13">
        <v>45191</v>
      </c>
    </row>
    <row r="32" spans="1:12" ht="15" thickBot="1" x14ac:dyDescent="0.35">
      <c r="A32" s="45" t="s">
        <v>626</v>
      </c>
      <c r="B32" s="47" t="s">
        <v>659</v>
      </c>
      <c r="C32" s="63">
        <v>22.396714347183678</v>
      </c>
      <c r="D32" s="4" t="s">
        <v>659</v>
      </c>
      <c r="E32" s="5">
        <v>6342</v>
      </c>
      <c r="F32" s="6">
        <v>11.550781685763917</v>
      </c>
      <c r="G32" s="15">
        <f t="shared" si="0"/>
        <v>10</v>
      </c>
      <c r="H32" s="10">
        <f t="shared" si="1"/>
        <v>1.5507816857639174</v>
      </c>
      <c r="I32" s="13">
        <v>45192</v>
      </c>
      <c r="J32">
        <v>2</v>
      </c>
      <c r="K32" s="5">
        <v>1</v>
      </c>
      <c r="L32" s="13">
        <v>45192</v>
      </c>
    </row>
    <row r="33" spans="1:12" ht="15" thickBot="1" x14ac:dyDescent="0.35">
      <c r="A33" s="45" t="s">
        <v>626</v>
      </c>
      <c r="B33" s="47" t="s">
        <v>659</v>
      </c>
      <c r="C33" s="63"/>
      <c r="D33" s="4" t="s">
        <v>660</v>
      </c>
      <c r="E33" s="5">
        <v>2113</v>
      </c>
      <c r="F33" s="6">
        <v>3.8484392466129225</v>
      </c>
      <c r="G33" s="15">
        <f t="shared" si="0"/>
        <v>3</v>
      </c>
      <c r="H33" s="10">
        <f t="shared" si="1"/>
        <v>0.84843924661292247</v>
      </c>
      <c r="I33" s="13">
        <v>45192</v>
      </c>
      <c r="J33">
        <v>2</v>
      </c>
      <c r="K33" s="5">
        <v>1</v>
      </c>
      <c r="L33" s="13">
        <v>45192</v>
      </c>
    </row>
    <row r="34" spans="1:12" ht="15" thickBot="1" x14ac:dyDescent="0.35">
      <c r="A34" s="45" t="s">
        <v>626</v>
      </c>
      <c r="B34" s="47" t="s">
        <v>659</v>
      </c>
      <c r="C34" s="63"/>
      <c r="D34" s="4" t="s">
        <v>661</v>
      </c>
      <c r="E34" s="5">
        <v>1469</v>
      </c>
      <c r="F34" s="6">
        <v>2.6755121880143795</v>
      </c>
      <c r="G34" s="15">
        <f t="shared" si="0"/>
        <v>2</v>
      </c>
      <c r="H34" s="10">
        <f t="shared" si="1"/>
        <v>0.67551218801437951</v>
      </c>
      <c r="I34" s="13">
        <v>45192</v>
      </c>
      <c r="J34">
        <v>2</v>
      </c>
      <c r="K34" s="5">
        <v>1</v>
      </c>
      <c r="L34" s="13">
        <v>45192</v>
      </c>
    </row>
    <row r="35" spans="1:12" ht="15" thickBot="1" x14ac:dyDescent="0.35">
      <c r="A35" s="45" t="s">
        <v>626</v>
      </c>
      <c r="B35" s="47" t="s">
        <v>659</v>
      </c>
      <c r="C35" s="63"/>
      <c r="D35" s="4" t="s">
        <v>662</v>
      </c>
      <c r="E35" s="5">
        <v>894</v>
      </c>
      <c r="F35" s="6">
        <v>1.6282558856942513</v>
      </c>
      <c r="G35" s="15">
        <f t="shared" si="0"/>
        <v>1</v>
      </c>
      <c r="H35" s="10">
        <f t="shared" si="1"/>
        <v>0.62825588569425128</v>
      </c>
      <c r="I35" s="13">
        <v>45192</v>
      </c>
      <c r="J35">
        <v>2</v>
      </c>
      <c r="K35" s="5">
        <v>1</v>
      </c>
      <c r="L35" s="13">
        <v>45192</v>
      </c>
    </row>
    <row r="36" spans="1:12" ht="15" thickBot="1" x14ac:dyDescent="0.35">
      <c r="A36" s="45" t="s">
        <v>626</v>
      </c>
      <c r="B36" s="47" t="s">
        <v>659</v>
      </c>
      <c r="C36" s="63"/>
      <c r="D36" s="4" t="s">
        <v>663</v>
      </c>
      <c r="E36" s="5">
        <v>1479</v>
      </c>
      <c r="F36" s="6">
        <v>2.6937253410982076</v>
      </c>
      <c r="G36" s="15">
        <f t="shared" si="0"/>
        <v>2</v>
      </c>
      <c r="H36" s="10">
        <f t="shared" si="1"/>
        <v>0.6937253410982076</v>
      </c>
      <c r="I36" s="13">
        <v>45192</v>
      </c>
      <c r="J36">
        <v>2</v>
      </c>
      <c r="K36" s="5">
        <v>1</v>
      </c>
      <c r="L36" s="13">
        <v>45192</v>
      </c>
    </row>
    <row r="37" spans="1:12" ht="15" thickBot="1" x14ac:dyDescent="0.35">
      <c r="A37" s="45" t="s">
        <v>626</v>
      </c>
      <c r="B37" s="47" t="s">
        <v>664</v>
      </c>
      <c r="C37" s="63">
        <v>34.989288389342576</v>
      </c>
      <c r="D37" s="4" t="s">
        <v>665</v>
      </c>
      <c r="E37" s="5">
        <v>5190</v>
      </c>
      <c r="F37" s="6">
        <v>11.131200609334803</v>
      </c>
      <c r="G37" s="15">
        <f t="shared" si="0"/>
        <v>9</v>
      </c>
      <c r="H37" s="10">
        <f t="shared" si="1"/>
        <v>2.1312006093348028</v>
      </c>
      <c r="I37" s="13">
        <v>45193</v>
      </c>
      <c r="J37">
        <v>2</v>
      </c>
      <c r="K37" s="5">
        <v>1</v>
      </c>
      <c r="L37" s="13">
        <v>45193</v>
      </c>
    </row>
    <row r="38" spans="1:12" ht="15" thickBot="1" x14ac:dyDescent="0.35">
      <c r="A38" s="45" t="s">
        <v>626</v>
      </c>
      <c r="B38" s="47" t="s">
        <v>664</v>
      </c>
      <c r="C38" s="63"/>
      <c r="D38" s="4" t="s">
        <v>666</v>
      </c>
      <c r="E38" s="5">
        <v>4147</v>
      </c>
      <c r="F38" s="6">
        <v>8.8942367874588495</v>
      </c>
      <c r="G38" s="15">
        <f t="shared" si="0"/>
        <v>8</v>
      </c>
      <c r="H38" s="10">
        <f t="shared" si="1"/>
        <v>0.89423678745884949</v>
      </c>
      <c r="I38" s="13">
        <v>45193</v>
      </c>
      <c r="J38">
        <v>2</v>
      </c>
      <c r="K38" s="5">
        <v>1</v>
      </c>
      <c r="L38" s="13">
        <v>45193</v>
      </c>
    </row>
    <row r="39" spans="1:12" ht="15" thickBot="1" x14ac:dyDescent="0.35">
      <c r="A39" s="45" t="s">
        <v>626</v>
      </c>
      <c r="B39" s="47" t="s">
        <v>664</v>
      </c>
      <c r="C39" s="63"/>
      <c r="D39" s="4" t="s">
        <v>664</v>
      </c>
      <c r="E39" s="5">
        <v>3517</v>
      </c>
      <c r="F39" s="6">
        <v>7.5430505863257231</v>
      </c>
      <c r="G39" s="15">
        <f t="shared" si="0"/>
        <v>6</v>
      </c>
      <c r="H39" s="10">
        <f t="shared" si="1"/>
        <v>1.5430505863257231</v>
      </c>
      <c r="I39" s="13">
        <v>45193</v>
      </c>
      <c r="J39">
        <v>2</v>
      </c>
      <c r="K39" s="5">
        <v>1</v>
      </c>
      <c r="L39" s="13">
        <v>45193</v>
      </c>
    </row>
    <row r="40" spans="1:12" ht="15" thickBot="1" x14ac:dyDescent="0.35">
      <c r="A40" s="45" t="s">
        <v>626</v>
      </c>
      <c r="B40" s="47" t="s">
        <v>664</v>
      </c>
      <c r="C40" s="63"/>
      <c r="D40" s="4" t="s">
        <v>667</v>
      </c>
      <c r="E40" s="5">
        <v>1973</v>
      </c>
      <c r="F40" s="6">
        <v>4.2315720235486634</v>
      </c>
      <c r="G40" s="15">
        <f t="shared" si="0"/>
        <v>4</v>
      </c>
      <c r="H40" s="10">
        <f t="shared" si="1"/>
        <v>0.23157202354866335</v>
      </c>
      <c r="I40" s="13">
        <v>45193</v>
      </c>
      <c r="J40">
        <v>2</v>
      </c>
      <c r="K40" s="5">
        <v>1</v>
      </c>
      <c r="L40" s="13">
        <v>45193</v>
      </c>
    </row>
    <row r="41" spans="1:12" ht="15" thickBot="1" x14ac:dyDescent="0.35">
      <c r="A41" s="45" t="s">
        <v>626</v>
      </c>
      <c r="B41" s="47" t="s">
        <v>664</v>
      </c>
      <c r="C41" s="63"/>
      <c r="D41" s="4" t="s">
        <v>668</v>
      </c>
      <c r="E41" s="5">
        <v>1487</v>
      </c>
      <c r="F41" s="6">
        <v>3.1892283826745378</v>
      </c>
      <c r="G41" s="15">
        <f t="shared" si="0"/>
        <v>3</v>
      </c>
      <c r="H41" s="10">
        <f t="shared" si="1"/>
        <v>0.18922838267453779</v>
      </c>
      <c r="I41" s="13">
        <v>45193</v>
      </c>
      <c r="J41">
        <v>2</v>
      </c>
      <c r="K41" s="5">
        <v>1</v>
      </c>
      <c r="L41" s="13">
        <v>45193</v>
      </c>
    </row>
    <row r="42" spans="1:12" ht="15" thickBot="1" x14ac:dyDescent="0.35">
      <c r="A42" s="45" t="s">
        <v>626</v>
      </c>
      <c r="B42" s="47" t="s">
        <v>669</v>
      </c>
      <c r="C42" s="63">
        <v>68</v>
      </c>
      <c r="D42" s="4" t="s">
        <v>670</v>
      </c>
      <c r="E42" s="5">
        <v>9997</v>
      </c>
      <c r="F42" s="6">
        <v>28.108166218730616</v>
      </c>
      <c r="G42" s="15">
        <f t="shared" si="0"/>
        <v>24</v>
      </c>
      <c r="H42" s="10">
        <f t="shared" si="1"/>
        <v>4.1081662187306165</v>
      </c>
      <c r="I42" s="13">
        <v>45194</v>
      </c>
      <c r="J42">
        <v>2</v>
      </c>
      <c r="K42" s="5">
        <v>1</v>
      </c>
      <c r="L42" s="13">
        <v>45194</v>
      </c>
    </row>
    <row r="43" spans="1:12" ht="15" thickBot="1" x14ac:dyDescent="0.35">
      <c r="A43" s="45" t="s">
        <v>626</v>
      </c>
      <c r="B43" s="47" t="s">
        <v>669</v>
      </c>
      <c r="C43" s="63"/>
      <c r="D43" s="4" t="s">
        <v>671</v>
      </c>
      <c r="E43" s="5">
        <v>8233</v>
      </c>
      <c r="F43" s="6">
        <v>23.14839776721108</v>
      </c>
      <c r="G43" s="15">
        <f t="shared" si="0"/>
        <v>20</v>
      </c>
      <c r="H43" s="10">
        <f t="shared" si="1"/>
        <v>3.1483977672110797</v>
      </c>
      <c r="I43" s="13">
        <v>45194</v>
      </c>
      <c r="J43">
        <v>2</v>
      </c>
      <c r="K43" s="5">
        <v>1</v>
      </c>
      <c r="L43" s="13">
        <v>45194</v>
      </c>
    </row>
    <row r="44" spans="1:12" ht="15" thickBot="1" x14ac:dyDescent="0.35">
      <c r="A44" s="45" t="s">
        <v>626</v>
      </c>
      <c r="B44" s="47" t="s">
        <v>669</v>
      </c>
      <c r="C44" s="63"/>
      <c r="D44" s="4" t="s">
        <v>672</v>
      </c>
      <c r="E44" s="5">
        <v>2919</v>
      </c>
      <c r="F44" s="6">
        <v>8.2072358900144717</v>
      </c>
      <c r="G44" s="15">
        <f t="shared" si="0"/>
        <v>7</v>
      </c>
      <c r="H44" s="10">
        <f t="shared" si="1"/>
        <v>1.2072358900144717</v>
      </c>
      <c r="I44" s="13">
        <v>45194</v>
      </c>
      <c r="J44">
        <v>2</v>
      </c>
      <c r="K44" s="5">
        <v>1</v>
      </c>
      <c r="L44" s="13">
        <v>45194</v>
      </c>
    </row>
    <row r="45" spans="1:12" ht="15" thickBot="1" x14ac:dyDescent="0.35">
      <c r="A45" s="45" t="s">
        <v>626</v>
      </c>
      <c r="B45" s="47" t="s">
        <v>669</v>
      </c>
      <c r="C45" s="63"/>
      <c r="D45" s="4" t="s">
        <v>673</v>
      </c>
      <c r="E45" s="5">
        <v>961</v>
      </c>
      <c r="F45" s="6">
        <v>2.7020053752325821</v>
      </c>
      <c r="G45" s="15">
        <f t="shared" si="0"/>
        <v>2</v>
      </c>
      <c r="H45" s="10">
        <f t="shared" si="1"/>
        <v>0.70200537523258211</v>
      </c>
      <c r="I45" s="13">
        <v>45194</v>
      </c>
      <c r="J45">
        <v>2</v>
      </c>
      <c r="K45" s="5">
        <v>1</v>
      </c>
      <c r="L45" s="13">
        <v>45194</v>
      </c>
    </row>
    <row r="46" spans="1:12" ht="15" thickBot="1" x14ac:dyDescent="0.35">
      <c r="A46" s="45" t="s">
        <v>626</v>
      </c>
      <c r="B46" s="47" t="s">
        <v>669</v>
      </c>
      <c r="C46" s="63"/>
      <c r="D46" s="4" t="s">
        <v>674</v>
      </c>
      <c r="E46" s="5">
        <v>2075</v>
      </c>
      <c r="F46" s="6">
        <v>5.8341947488112469</v>
      </c>
      <c r="G46" s="15">
        <f t="shared" si="0"/>
        <v>5</v>
      </c>
      <c r="H46" s="10">
        <f t="shared" si="1"/>
        <v>0.83419474881124689</v>
      </c>
      <c r="I46" s="13">
        <v>45194</v>
      </c>
      <c r="J46">
        <v>2</v>
      </c>
      <c r="K46" s="5">
        <v>1</v>
      </c>
      <c r="L46" s="13">
        <v>45194</v>
      </c>
    </row>
    <row r="47" spans="1:12" ht="15" thickBot="1" x14ac:dyDescent="0.35">
      <c r="A47" s="45" t="s">
        <v>626</v>
      </c>
      <c r="B47" s="47" t="s">
        <v>675</v>
      </c>
      <c r="C47" s="63">
        <v>18</v>
      </c>
      <c r="D47" s="4" t="s">
        <v>675</v>
      </c>
      <c r="E47" s="5">
        <v>5490</v>
      </c>
      <c r="F47" s="6">
        <v>11.11336032388664</v>
      </c>
      <c r="G47" s="15">
        <f t="shared" si="0"/>
        <v>9</v>
      </c>
      <c r="H47" s="10">
        <f t="shared" si="1"/>
        <v>2.1133603238866403</v>
      </c>
      <c r="I47" s="13">
        <v>45195</v>
      </c>
      <c r="J47">
        <v>2</v>
      </c>
      <c r="K47" s="5">
        <v>1</v>
      </c>
      <c r="L47" s="13">
        <v>45195</v>
      </c>
    </row>
    <row r="48" spans="1:12" ht="15" thickBot="1" x14ac:dyDescent="0.35">
      <c r="A48" s="45" t="s">
        <v>626</v>
      </c>
      <c r="B48" s="47" t="s">
        <v>675</v>
      </c>
      <c r="C48" s="63"/>
      <c r="D48" s="4" t="s">
        <v>676</v>
      </c>
      <c r="E48" s="5">
        <v>1514</v>
      </c>
      <c r="F48" s="6">
        <v>3.0647773279352228</v>
      </c>
      <c r="G48" s="15">
        <f t="shared" si="0"/>
        <v>3</v>
      </c>
      <c r="H48" s="10">
        <f t="shared" si="1"/>
        <v>6.4777327935222839E-2</v>
      </c>
      <c r="I48" s="13">
        <v>45195</v>
      </c>
      <c r="J48">
        <v>2</v>
      </c>
      <c r="K48" s="5">
        <v>1</v>
      </c>
      <c r="L48" s="13">
        <v>45195</v>
      </c>
    </row>
    <row r="49" spans="1:12" ht="15" thickBot="1" x14ac:dyDescent="0.35">
      <c r="A49" s="45" t="s">
        <v>626</v>
      </c>
      <c r="B49" s="47" t="s">
        <v>675</v>
      </c>
      <c r="C49" s="63"/>
      <c r="D49" s="4" t="s">
        <v>677</v>
      </c>
      <c r="E49" s="5">
        <v>878</v>
      </c>
      <c r="F49" s="6">
        <v>1.7773279352226721</v>
      </c>
      <c r="G49" s="15">
        <f t="shared" si="0"/>
        <v>2</v>
      </c>
      <c r="H49" s="10">
        <f t="shared" si="1"/>
        <v>-0.22267206477732793</v>
      </c>
      <c r="I49" s="13">
        <v>45195</v>
      </c>
      <c r="J49">
        <v>2</v>
      </c>
      <c r="K49" s="5">
        <v>1</v>
      </c>
      <c r="L49" s="13">
        <v>45195</v>
      </c>
    </row>
    <row r="50" spans="1:12" ht="15" thickBot="1" x14ac:dyDescent="0.35">
      <c r="A50" s="45" t="s">
        <v>626</v>
      </c>
      <c r="B50" s="47" t="s">
        <v>675</v>
      </c>
      <c r="C50" s="63"/>
      <c r="D50" s="4" t="s">
        <v>678</v>
      </c>
      <c r="E50" s="5">
        <v>547</v>
      </c>
      <c r="F50" s="6">
        <v>1.1072874493927125</v>
      </c>
      <c r="G50" s="15">
        <f t="shared" si="0"/>
        <v>1</v>
      </c>
      <c r="H50" s="10">
        <f t="shared" si="1"/>
        <v>0.10728744939271251</v>
      </c>
      <c r="I50" s="13">
        <v>45195</v>
      </c>
      <c r="J50">
        <v>2</v>
      </c>
      <c r="K50" s="5">
        <v>1</v>
      </c>
      <c r="L50" s="13">
        <v>45195</v>
      </c>
    </row>
    <row r="51" spans="1:12" ht="15" thickBot="1" x14ac:dyDescent="0.35">
      <c r="A51" s="45" t="s">
        <v>626</v>
      </c>
      <c r="B51" s="47" t="s">
        <v>675</v>
      </c>
      <c r="C51" s="63"/>
      <c r="D51" s="4" t="s">
        <v>679</v>
      </c>
      <c r="E51" s="5">
        <v>463</v>
      </c>
      <c r="F51" s="6">
        <v>0.93724696356275305</v>
      </c>
      <c r="G51" s="15">
        <f t="shared" si="0"/>
        <v>1</v>
      </c>
      <c r="H51" s="10">
        <f t="shared" si="1"/>
        <v>-6.2753036437246945E-2</v>
      </c>
      <c r="I51" s="13">
        <v>45195</v>
      </c>
      <c r="J51">
        <v>2</v>
      </c>
      <c r="K51" s="5">
        <v>1</v>
      </c>
      <c r="L51" s="13">
        <v>45195</v>
      </c>
    </row>
    <row r="52" spans="1:12" ht="15" thickBot="1" x14ac:dyDescent="0.35">
      <c r="A52" s="45" t="s">
        <v>626</v>
      </c>
      <c r="B52" s="47" t="s">
        <v>680</v>
      </c>
      <c r="C52" s="63">
        <v>75</v>
      </c>
      <c r="D52" s="4" t="s">
        <v>680</v>
      </c>
      <c r="E52" s="5">
        <v>9722</v>
      </c>
      <c r="F52" s="6">
        <v>32.159396639174346</v>
      </c>
      <c r="G52" s="15">
        <f t="shared" si="0"/>
        <v>27</v>
      </c>
      <c r="H52" s="10">
        <f t="shared" si="1"/>
        <v>5.1593966391743464</v>
      </c>
      <c r="I52" s="13">
        <v>45196</v>
      </c>
      <c r="J52">
        <v>2</v>
      </c>
      <c r="K52" s="5">
        <v>1</v>
      </c>
      <c r="L52" s="13">
        <v>45196</v>
      </c>
    </row>
    <row r="53" spans="1:12" ht="15" thickBot="1" x14ac:dyDescent="0.35">
      <c r="A53" s="45" t="s">
        <v>626</v>
      </c>
      <c r="B53" s="47" t="s">
        <v>680</v>
      </c>
      <c r="C53" s="63"/>
      <c r="D53" s="4" t="s">
        <v>681</v>
      </c>
      <c r="E53" s="5">
        <v>5694</v>
      </c>
      <c r="F53" s="6">
        <v>18.835178406033609</v>
      </c>
      <c r="G53" s="15">
        <f t="shared" si="0"/>
        <v>16</v>
      </c>
      <c r="H53" s="10">
        <f t="shared" si="1"/>
        <v>2.8351784060336094</v>
      </c>
      <c r="I53" s="13">
        <v>45196</v>
      </c>
      <c r="J53">
        <v>2</v>
      </c>
      <c r="K53" s="5">
        <v>1</v>
      </c>
      <c r="L53" s="13">
        <v>45196</v>
      </c>
    </row>
    <row r="54" spans="1:12" ht="15" thickBot="1" x14ac:dyDescent="0.35">
      <c r="A54" s="45" t="s">
        <v>626</v>
      </c>
      <c r="B54" s="47" t="s">
        <v>680</v>
      </c>
      <c r="C54" s="63"/>
      <c r="D54" s="4" t="s">
        <v>682</v>
      </c>
      <c r="E54" s="5">
        <v>3577</v>
      </c>
      <c r="F54" s="6">
        <v>11.832355665328805</v>
      </c>
      <c r="G54" s="15">
        <f t="shared" si="0"/>
        <v>10</v>
      </c>
      <c r="H54" s="10">
        <f t="shared" si="1"/>
        <v>1.8323556653288051</v>
      </c>
      <c r="I54" s="13">
        <v>45196</v>
      </c>
      <c r="J54">
        <v>2</v>
      </c>
      <c r="K54" s="5">
        <v>1</v>
      </c>
      <c r="L54" s="13">
        <v>45196</v>
      </c>
    </row>
    <row r="55" spans="1:12" ht="15" thickBot="1" x14ac:dyDescent="0.35">
      <c r="A55" s="45" t="s">
        <v>626</v>
      </c>
      <c r="B55" s="47" t="s">
        <v>680</v>
      </c>
      <c r="C55" s="63"/>
      <c r="D55" s="4" t="s">
        <v>683</v>
      </c>
      <c r="E55" s="5">
        <v>3115</v>
      </c>
      <c r="F55" s="6">
        <v>10.304106205619018</v>
      </c>
      <c r="G55" s="15">
        <f t="shared" si="0"/>
        <v>9</v>
      </c>
      <c r="H55" s="10">
        <f t="shared" si="1"/>
        <v>1.3041062056190178</v>
      </c>
      <c r="I55" s="13">
        <v>45196</v>
      </c>
      <c r="J55">
        <v>2</v>
      </c>
      <c r="K55" s="5">
        <v>1</v>
      </c>
      <c r="L55" s="13">
        <v>45196</v>
      </c>
    </row>
    <row r="56" spans="1:12" ht="15" thickBot="1" x14ac:dyDescent="0.35">
      <c r="A56" s="45" t="s">
        <v>626</v>
      </c>
      <c r="B56" s="47" t="s">
        <v>680</v>
      </c>
      <c r="C56" s="63"/>
      <c r="D56" s="4" t="s">
        <v>684</v>
      </c>
      <c r="E56" s="5">
        <v>565</v>
      </c>
      <c r="F56" s="6">
        <v>1.8689630838442199</v>
      </c>
      <c r="G56" s="15">
        <f t="shared" si="0"/>
        <v>2</v>
      </c>
      <c r="H56" s="10">
        <f t="shared" si="1"/>
        <v>-0.13103691615578006</v>
      </c>
      <c r="I56" s="13">
        <v>45196</v>
      </c>
      <c r="J56">
        <v>2</v>
      </c>
      <c r="K56" s="5">
        <v>1</v>
      </c>
      <c r="L56" s="13">
        <v>45196</v>
      </c>
    </row>
    <row r="57" spans="1:12" ht="15" thickBot="1" x14ac:dyDescent="0.35">
      <c r="A57" s="45" t="s">
        <v>626</v>
      </c>
      <c r="B57" s="47" t="s">
        <v>685</v>
      </c>
      <c r="C57" s="63">
        <v>94</v>
      </c>
      <c r="D57" s="4" t="s">
        <v>686</v>
      </c>
      <c r="E57" s="5">
        <v>13929</v>
      </c>
      <c r="F57" s="6">
        <v>40.376403108424817</v>
      </c>
      <c r="G57" s="15">
        <f t="shared" si="0"/>
        <v>34</v>
      </c>
      <c r="H57" s="10">
        <f t="shared" si="1"/>
        <v>6.3764031084248174</v>
      </c>
      <c r="I57" s="13">
        <v>45197</v>
      </c>
      <c r="J57">
        <v>2</v>
      </c>
      <c r="K57" s="5">
        <v>1</v>
      </c>
      <c r="L57" s="13">
        <v>45197</v>
      </c>
    </row>
    <row r="58" spans="1:12" ht="15" thickBot="1" x14ac:dyDescent="0.35">
      <c r="A58" s="45" t="s">
        <v>626</v>
      </c>
      <c r="B58" s="47" t="s">
        <v>685</v>
      </c>
      <c r="C58" s="63"/>
      <c r="D58" s="4" t="s">
        <v>685</v>
      </c>
      <c r="E58" s="5">
        <v>10617</v>
      </c>
      <c r="F58" s="6">
        <v>30.775811027507093</v>
      </c>
      <c r="G58" s="15">
        <f t="shared" si="0"/>
        <v>26</v>
      </c>
      <c r="H58" s="10">
        <f t="shared" si="1"/>
        <v>4.7758110275070926</v>
      </c>
      <c r="I58" s="13">
        <v>45197</v>
      </c>
      <c r="J58">
        <v>2</v>
      </c>
      <c r="K58" s="5">
        <v>1</v>
      </c>
      <c r="L58" s="13">
        <v>45197</v>
      </c>
    </row>
    <row r="59" spans="1:12" ht="15" thickBot="1" x14ac:dyDescent="0.35">
      <c r="A59" s="45" t="s">
        <v>626</v>
      </c>
      <c r="B59" s="47" t="s">
        <v>685</v>
      </c>
      <c r="C59" s="63"/>
      <c r="D59" s="4" t="s">
        <v>687</v>
      </c>
      <c r="E59" s="5">
        <v>5768</v>
      </c>
      <c r="F59" s="6">
        <v>16.719871715801158</v>
      </c>
      <c r="G59" s="15">
        <f t="shared" si="0"/>
        <v>14</v>
      </c>
      <c r="H59" s="10">
        <f t="shared" si="1"/>
        <v>2.7198717158011583</v>
      </c>
      <c r="I59" s="13">
        <v>45197</v>
      </c>
      <c r="J59">
        <v>2</v>
      </c>
      <c r="K59" s="5">
        <v>1</v>
      </c>
      <c r="L59" s="13">
        <v>45197</v>
      </c>
    </row>
    <row r="60" spans="1:12" ht="15" thickBot="1" x14ac:dyDescent="0.35">
      <c r="A60" s="45" t="s">
        <v>626</v>
      </c>
      <c r="B60" s="47" t="s">
        <v>685</v>
      </c>
      <c r="C60" s="63"/>
      <c r="D60" s="4" t="s">
        <v>688</v>
      </c>
      <c r="E60" s="5">
        <v>1599</v>
      </c>
      <c r="F60" s="6">
        <v>4.6350684593561118</v>
      </c>
      <c r="G60" s="15">
        <f t="shared" si="0"/>
        <v>4</v>
      </c>
      <c r="H60" s="10">
        <f t="shared" si="1"/>
        <v>0.63506845935611178</v>
      </c>
      <c r="I60" s="13">
        <v>45197</v>
      </c>
      <c r="J60">
        <v>2</v>
      </c>
      <c r="K60" s="5">
        <v>1</v>
      </c>
      <c r="L60" s="13">
        <v>45197</v>
      </c>
    </row>
    <row r="61" spans="1:12" ht="15" thickBot="1" x14ac:dyDescent="0.35">
      <c r="A61" s="45" t="s">
        <v>626</v>
      </c>
      <c r="B61" s="47" t="s">
        <v>685</v>
      </c>
      <c r="C61" s="63"/>
      <c r="D61" s="4" t="s">
        <v>689</v>
      </c>
      <c r="E61" s="5">
        <v>515</v>
      </c>
      <c r="F61" s="6">
        <v>1.4928456889108177</v>
      </c>
      <c r="G61" s="15">
        <f t="shared" si="0"/>
        <v>1</v>
      </c>
      <c r="H61" s="10">
        <f t="shared" si="1"/>
        <v>0.4928456889108177</v>
      </c>
      <c r="I61" s="13">
        <v>45197</v>
      </c>
      <c r="J61">
        <v>2</v>
      </c>
      <c r="K61" s="5">
        <v>1</v>
      </c>
      <c r="L61" s="13">
        <v>45197</v>
      </c>
    </row>
    <row r="62" spans="1:12" ht="15" thickBot="1" x14ac:dyDescent="0.35">
      <c r="A62" s="45" t="s">
        <v>626</v>
      </c>
      <c r="B62" s="47" t="s">
        <v>690</v>
      </c>
      <c r="C62" s="63">
        <v>42</v>
      </c>
      <c r="D62" s="4" t="s">
        <v>691</v>
      </c>
      <c r="E62" s="5">
        <v>5144</v>
      </c>
      <c r="F62" s="6">
        <v>12.482551421308065</v>
      </c>
      <c r="G62" s="15">
        <f t="shared" si="0"/>
        <v>11</v>
      </c>
      <c r="H62" s="10">
        <f t="shared" si="1"/>
        <v>1.4825514213080648</v>
      </c>
      <c r="I62" s="13">
        <v>45198</v>
      </c>
      <c r="J62">
        <v>2</v>
      </c>
      <c r="K62" s="5">
        <v>1</v>
      </c>
      <c r="L62" s="13">
        <v>45198</v>
      </c>
    </row>
    <row r="63" spans="1:12" ht="15" thickBot="1" x14ac:dyDescent="0.35">
      <c r="A63" s="45" t="s">
        <v>626</v>
      </c>
      <c r="B63" s="47" t="s">
        <v>690</v>
      </c>
      <c r="C63" s="63"/>
      <c r="D63" s="4" t="s">
        <v>692</v>
      </c>
      <c r="E63" s="5">
        <v>5032</v>
      </c>
      <c r="F63" s="6">
        <v>12.210769586318465</v>
      </c>
      <c r="G63" s="15">
        <f t="shared" si="0"/>
        <v>10</v>
      </c>
      <c r="H63" s="10">
        <f t="shared" si="1"/>
        <v>2.2107695863184649</v>
      </c>
      <c r="I63" s="13">
        <v>45198</v>
      </c>
      <c r="J63">
        <v>2</v>
      </c>
      <c r="K63" s="5">
        <v>1</v>
      </c>
      <c r="L63" s="13">
        <v>45198</v>
      </c>
    </row>
    <row r="64" spans="1:12" ht="15" thickBot="1" x14ac:dyDescent="0.35">
      <c r="A64" s="45" t="s">
        <v>626</v>
      </c>
      <c r="B64" s="47" t="s">
        <v>690</v>
      </c>
      <c r="C64" s="63"/>
      <c r="D64" s="4" t="s">
        <v>693</v>
      </c>
      <c r="E64" s="5">
        <v>4850</v>
      </c>
      <c r="F64" s="6">
        <v>11.769124104460365</v>
      </c>
      <c r="G64" s="15">
        <f t="shared" si="0"/>
        <v>10</v>
      </c>
      <c r="H64" s="10">
        <f t="shared" si="1"/>
        <v>1.7691241044603654</v>
      </c>
      <c r="I64" s="13">
        <v>45198</v>
      </c>
      <c r="J64">
        <v>2</v>
      </c>
      <c r="K64" s="5">
        <v>1</v>
      </c>
      <c r="L64" s="13">
        <v>45198</v>
      </c>
    </row>
    <row r="65" spans="1:12" ht="15" thickBot="1" x14ac:dyDescent="0.35">
      <c r="A65" s="45" t="s">
        <v>626</v>
      </c>
      <c r="B65" s="47" t="s">
        <v>690</v>
      </c>
      <c r="C65" s="63"/>
      <c r="D65" s="4" t="s">
        <v>694</v>
      </c>
      <c r="E65" s="5">
        <v>1567</v>
      </c>
      <c r="F65" s="6">
        <v>3.8025190663277098</v>
      </c>
      <c r="G65" s="15">
        <f t="shared" si="0"/>
        <v>3</v>
      </c>
      <c r="H65" s="10">
        <f t="shared" si="1"/>
        <v>0.80251906632770975</v>
      </c>
      <c r="I65" s="13">
        <v>45198</v>
      </c>
      <c r="J65">
        <v>2</v>
      </c>
      <c r="K65" s="5">
        <v>1</v>
      </c>
      <c r="L65" s="13">
        <v>45198</v>
      </c>
    </row>
    <row r="66" spans="1:12" ht="15" thickBot="1" x14ac:dyDescent="0.35">
      <c r="A66" s="45" t="s">
        <v>626</v>
      </c>
      <c r="B66" s="47" t="s">
        <v>690</v>
      </c>
      <c r="C66" s="67"/>
      <c r="D66" s="7" t="s">
        <v>695</v>
      </c>
      <c r="E66" s="8">
        <v>715</v>
      </c>
      <c r="F66" s="9">
        <v>1.735035821585394</v>
      </c>
      <c r="G66" s="15">
        <f t="shared" si="0"/>
        <v>1</v>
      </c>
      <c r="H66" s="10">
        <f t="shared" si="1"/>
        <v>0.73503582158539404</v>
      </c>
      <c r="I66" s="13">
        <v>45198</v>
      </c>
      <c r="J66">
        <v>2</v>
      </c>
      <c r="K66" s="5">
        <v>1</v>
      </c>
      <c r="L66" s="13">
        <v>45198</v>
      </c>
    </row>
  </sheetData>
  <mergeCells count="13">
    <mergeCell ref="C47:C51"/>
    <mergeCell ref="C52:C56"/>
    <mergeCell ref="C57:C61"/>
    <mergeCell ref="C62:C66"/>
    <mergeCell ref="C2:C6"/>
    <mergeCell ref="C7:C11"/>
    <mergeCell ref="C12:C16"/>
    <mergeCell ref="C42:C46"/>
    <mergeCell ref="C17:C21"/>
    <mergeCell ref="C22:C26"/>
    <mergeCell ref="C27:C31"/>
    <mergeCell ref="C32:C36"/>
    <mergeCell ref="C37:C4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2BF26-C55F-47BE-9555-E3AFB01B98CD}">
  <sheetPr codeName="Sheet1">
    <tabColor rgb="FF00B050"/>
  </sheetPr>
  <dimension ref="A1:L61"/>
  <sheetViews>
    <sheetView zoomScale="115" zoomScaleNormal="115" workbookViewId="0">
      <selection activeCell="B12" sqref="A1:L61"/>
    </sheetView>
  </sheetViews>
  <sheetFormatPr baseColWidth="10" defaultColWidth="11.44140625" defaultRowHeight="14.4" x14ac:dyDescent="0.3"/>
  <cols>
    <col min="2" max="2" width="17.44140625" bestFit="1" customWidth="1"/>
    <col min="4" max="4" width="17.44140625" bestFit="1" customWidth="1"/>
  </cols>
  <sheetData>
    <row r="1" spans="1:12" ht="15" thickBot="1" x14ac:dyDescent="0.35">
      <c r="A1" s="11" t="s">
        <v>0</v>
      </c>
      <c r="B1" s="11" t="s">
        <v>1</v>
      </c>
      <c r="C1" s="11" t="s">
        <v>560</v>
      </c>
      <c r="D1" s="11" t="s">
        <v>3</v>
      </c>
      <c r="E1" s="11" t="s">
        <v>4</v>
      </c>
      <c r="F1" s="11" t="s">
        <v>561</v>
      </c>
      <c r="G1" s="11" t="s">
        <v>562</v>
      </c>
      <c r="H1" s="11" t="s">
        <v>563</v>
      </c>
      <c r="I1" s="11" t="s">
        <v>564</v>
      </c>
      <c r="J1" s="11" t="s">
        <v>9</v>
      </c>
      <c r="K1" s="11" t="s">
        <v>10</v>
      </c>
      <c r="L1" s="11" t="s">
        <v>565</v>
      </c>
    </row>
    <row r="2" spans="1:12" ht="15" thickBot="1" x14ac:dyDescent="0.35">
      <c r="A2" s="43" t="s">
        <v>696</v>
      </c>
      <c r="B2" s="39" t="s">
        <v>697</v>
      </c>
      <c r="C2" s="72">
        <v>136</v>
      </c>
      <c r="D2" s="1" t="s">
        <v>436</v>
      </c>
      <c r="E2" s="2">
        <v>13135</v>
      </c>
      <c r="F2" s="27">
        <v>49.329246403225362</v>
      </c>
      <c r="G2" s="15">
        <f>ROUND(F2*85%,0)</f>
        <v>42</v>
      </c>
      <c r="H2" s="10">
        <f>F2-G2</f>
        <v>7.3292464032253619</v>
      </c>
      <c r="I2" s="13">
        <v>45187</v>
      </c>
      <c r="J2">
        <v>1</v>
      </c>
      <c r="K2" s="5">
        <v>1</v>
      </c>
      <c r="L2" s="13">
        <v>45187</v>
      </c>
    </row>
    <row r="3" spans="1:12" ht="15" thickBot="1" x14ac:dyDescent="0.35">
      <c r="A3" s="43" t="s">
        <v>696</v>
      </c>
      <c r="B3" s="39" t="s">
        <v>697</v>
      </c>
      <c r="C3" s="63"/>
      <c r="D3" s="4" t="s">
        <v>698</v>
      </c>
      <c r="E3" s="5">
        <v>9997</v>
      </c>
      <c r="F3" s="26">
        <v>37.544307292961093</v>
      </c>
      <c r="G3" s="15">
        <f t="shared" ref="G3:G61" si="0">ROUND(F3*85%,0)</f>
        <v>32</v>
      </c>
      <c r="H3" s="10">
        <f t="shared" ref="H3:H61" si="1">F3-G3</f>
        <v>5.5443072929610935</v>
      </c>
      <c r="I3" s="13">
        <v>45187</v>
      </c>
      <c r="J3">
        <v>1</v>
      </c>
      <c r="K3" s="5">
        <v>1</v>
      </c>
      <c r="L3" s="13">
        <v>45187</v>
      </c>
    </row>
    <row r="4" spans="1:12" ht="15" thickBot="1" x14ac:dyDescent="0.35">
      <c r="A4" s="43" t="s">
        <v>696</v>
      </c>
      <c r="B4" s="39" t="s">
        <v>697</v>
      </c>
      <c r="C4" s="63"/>
      <c r="D4" s="4" t="s">
        <v>699</v>
      </c>
      <c r="E4" s="5">
        <v>4612</v>
      </c>
      <c r="F4" s="26">
        <v>17.320630712727475</v>
      </c>
      <c r="G4" s="15">
        <f t="shared" si="0"/>
        <v>15</v>
      </c>
      <c r="H4" s="10">
        <f t="shared" si="1"/>
        <v>2.3206307127274748</v>
      </c>
      <c r="I4" s="13">
        <v>45187</v>
      </c>
      <c r="J4">
        <v>1</v>
      </c>
      <c r="K4" s="5">
        <v>1</v>
      </c>
      <c r="L4" s="13">
        <v>45187</v>
      </c>
    </row>
    <row r="5" spans="1:12" ht="15" thickBot="1" x14ac:dyDescent="0.35">
      <c r="A5" s="43" t="s">
        <v>696</v>
      </c>
      <c r="B5" s="39" t="s">
        <v>697</v>
      </c>
      <c r="C5" s="63"/>
      <c r="D5" s="4" t="s">
        <v>696</v>
      </c>
      <c r="E5" s="5">
        <v>6960</v>
      </c>
      <c r="F5" s="26">
        <v>26.138679479744845</v>
      </c>
      <c r="G5" s="15">
        <f t="shared" si="0"/>
        <v>22</v>
      </c>
      <c r="H5" s="10">
        <f t="shared" si="1"/>
        <v>4.1386794797448445</v>
      </c>
      <c r="I5" s="13">
        <v>45187</v>
      </c>
      <c r="J5">
        <v>1</v>
      </c>
      <c r="K5" s="5">
        <v>1</v>
      </c>
      <c r="L5" s="13">
        <v>45187</v>
      </c>
    </row>
    <row r="6" spans="1:12" ht="15" thickBot="1" x14ac:dyDescent="0.35">
      <c r="A6" s="43" t="s">
        <v>696</v>
      </c>
      <c r="B6" s="39" t="s">
        <v>697</v>
      </c>
      <c r="C6" s="64"/>
      <c r="D6" s="4" t="s">
        <v>447</v>
      </c>
      <c r="E6" s="5">
        <v>1509</v>
      </c>
      <c r="F6" s="26">
        <v>5.6671361113412306</v>
      </c>
      <c r="G6" s="15">
        <f t="shared" si="0"/>
        <v>5</v>
      </c>
      <c r="H6" s="10">
        <f t="shared" si="1"/>
        <v>0.66713611134123063</v>
      </c>
      <c r="I6" s="13">
        <v>45187</v>
      </c>
      <c r="J6">
        <v>1</v>
      </c>
      <c r="K6" s="5">
        <v>1</v>
      </c>
      <c r="L6" s="13">
        <v>45187</v>
      </c>
    </row>
    <row r="7" spans="1:12" ht="15" thickBot="1" x14ac:dyDescent="0.35">
      <c r="A7" s="43" t="s">
        <v>696</v>
      </c>
      <c r="B7" s="38" t="s">
        <v>700</v>
      </c>
      <c r="C7" s="63">
        <v>92.018831760918516</v>
      </c>
      <c r="D7" s="4" t="s">
        <v>701</v>
      </c>
      <c r="E7" s="5">
        <v>7945</v>
      </c>
      <c r="F7" s="26">
        <v>38.922941933689913</v>
      </c>
      <c r="G7" s="15">
        <f t="shared" si="0"/>
        <v>33</v>
      </c>
      <c r="H7" s="10">
        <f t="shared" si="1"/>
        <v>5.9229419336899127</v>
      </c>
      <c r="I7" s="13">
        <v>45188</v>
      </c>
      <c r="J7">
        <v>1</v>
      </c>
      <c r="K7" s="5">
        <v>1</v>
      </c>
      <c r="L7" s="13">
        <v>45188</v>
      </c>
    </row>
    <row r="8" spans="1:12" ht="15" thickBot="1" x14ac:dyDescent="0.35">
      <c r="A8" s="43" t="s">
        <v>696</v>
      </c>
      <c r="B8" s="38" t="s">
        <v>700</v>
      </c>
      <c r="C8" s="63"/>
      <c r="D8" s="4" t="s">
        <v>702</v>
      </c>
      <c r="E8" s="5">
        <v>2752</v>
      </c>
      <c r="F8" s="26">
        <v>13.482182026622359</v>
      </c>
      <c r="G8" s="15">
        <f t="shared" si="0"/>
        <v>11</v>
      </c>
      <c r="H8" s="10">
        <f t="shared" si="1"/>
        <v>2.4821820266223593</v>
      </c>
      <c r="I8" s="13">
        <v>45188</v>
      </c>
      <c r="J8">
        <v>1</v>
      </c>
      <c r="K8" s="5">
        <v>1</v>
      </c>
      <c r="L8" s="13">
        <v>45188</v>
      </c>
    </row>
    <row r="9" spans="1:12" ht="15" thickBot="1" x14ac:dyDescent="0.35">
      <c r="A9" s="43" t="s">
        <v>696</v>
      </c>
      <c r="B9" s="38" t="s">
        <v>700</v>
      </c>
      <c r="C9" s="63"/>
      <c r="D9" s="4" t="s">
        <v>545</v>
      </c>
      <c r="E9" s="5">
        <v>3749</v>
      </c>
      <c r="F9" s="26">
        <v>18.366533582052043</v>
      </c>
      <c r="G9" s="15">
        <f t="shared" si="0"/>
        <v>16</v>
      </c>
      <c r="H9" s="10">
        <f t="shared" si="1"/>
        <v>2.3665335820520426</v>
      </c>
      <c r="I9" s="13">
        <v>45188</v>
      </c>
      <c r="J9">
        <v>1</v>
      </c>
      <c r="K9" s="5">
        <v>1</v>
      </c>
      <c r="L9" s="13">
        <v>45188</v>
      </c>
    </row>
    <row r="10" spans="1:12" ht="15" thickBot="1" x14ac:dyDescent="0.35">
      <c r="A10" s="43" t="s">
        <v>696</v>
      </c>
      <c r="B10" s="38" t="s">
        <v>700</v>
      </c>
      <c r="C10" s="63"/>
      <c r="D10" s="4" t="s">
        <v>703</v>
      </c>
      <c r="E10" s="5">
        <v>2252</v>
      </c>
      <c r="F10" s="26">
        <v>11.032657675855214</v>
      </c>
      <c r="G10" s="15">
        <f t="shared" si="0"/>
        <v>9</v>
      </c>
      <c r="H10" s="10">
        <f t="shared" si="1"/>
        <v>2.032657675855214</v>
      </c>
      <c r="I10" s="13">
        <v>45188</v>
      </c>
      <c r="J10">
        <v>1</v>
      </c>
      <c r="K10" s="5">
        <v>1</v>
      </c>
      <c r="L10" s="13">
        <v>45188</v>
      </c>
    </row>
    <row r="11" spans="1:12" ht="15" thickBot="1" x14ac:dyDescent="0.35">
      <c r="A11" s="43" t="s">
        <v>696</v>
      </c>
      <c r="B11" s="38" t="s">
        <v>700</v>
      </c>
      <c r="C11" s="63"/>
      <c r="D11" s="4" t="s">
        <v>704</v>
      </c>
      <c r="E11" s="5">
        <v>2085</v>
      </c>
      <c r="F11" s="26">
        <v>10.214516542698988</v>
      </c>
      <c r="G11" s="15">
        <f t="shared" si="0"/>
        <v>9</v>
      </c>
      <c r="H11" s="10">
        <f t="shared" si="1"/>
        <v>1.2145165426989877</v>
      </c>
      <c r="I11" s="13">
        <v>45188</v>
      </c>
      <c r="J11">
        <v>1</v>
      </c>
      <c r="K11" s="5">
        <v>1</v>
      </c>
      <c r="L11" s="13">
        <v>45188</v>
      </c>
    </row>
    <row r="12" spans="1:12" ht="15" thickBot="1" x14ac:dyDescent="0.35">
      <c r="A12" s="43" t="s">
        <v>696</v>
      </c>
      <c r="B12" s="38" t="s">
        <v>705</v>
      </c>
      <c r="C12" s="63">
        <v>75</v>
      </c>
      <c r="D12" s="4" t="s">
        <v>706</v>
      </c>
      <c r="E12" s="5">
        <v>9049</v>
      </c>
      <c r="F12" s="26">
        <v>31.258060058953575</v>
      </c>
      <c r="G12" s="15">
        <f t="shared" si="0"/>
        <v>27</v>
      </c>
      <c r="H12" s="10">
        <f t="shared" si="1"/>
        <v>4.2580600589535749</v>
      </c>
      <c r="I12" s="13">
        <v>45189</v>
      </c>
      <c r="J12">
        <v>1</v>
      </c>
      <c r="K12" s="5">
        <v>1</v>
      </c>
      <c r="L12" s="13">
        <v>45189</v>
      </c>
    </row>
    <row r="13" spans="1:12" ht="15" thickBot="1" x14ac:dyDescent="0.35">
      <c r="A13" s="43" t="s">
        <v>696</v>
      </c>
      <c r="B13" s="38" t="s">
        <v>705</v>
      </c>
      <c r="C13" s="63"/>
      <c r="D13" s="4" t="s">
        <v>707</v>
      </c>
      <c r="E13" s="5">
        <v>2890</v>
      </c>
      <c r="F13" s="26">
        <v>9.9829587324981581</v>
      </c>
      <c r="G13" s="15">
        <f t="shared" si="0"/>
        <v>8</v>
      </c>
      <c r="H13" s="10">
        <f t="shared" si="1"/>
        <v>1.9829587324981581</v>
      </c>
      <c r="I13" s="13">
        <v>45189</v>
      </c>
      <c r="J13">
        <v>1</v>
      </c>
      <c r="K13" s="5">
        <v>1</v>
      </c>
      <c r="L13" s="13">
        <v>45189</v>
      </c>
    </row>
    <row r="14" spans="1:12" ht="15" thickBot="1" x14ac:dyDescent="0.35">
      <c r="A14" s="43" t="s">
        <v>696</v>
      </c>
      <c r="B14" s="38" t="s">
        <v>705</v>
      </c>
      <c r="C14" s="63"/>
      <c r="D14" s="4" t="s">
        <v>708</v>
      </c>
      <c r="E14" s="5">
        <v>4720</v>
      </c>
      <c r="F14" s="26">
        <v>16.304347826086957</v>
      </c>
      <c r="G14" s="15">
        <f t="shared" si="0"/>
        <v>14</v>
      </c>
      <c r="H14" s="10">
        <f t="shared" si="1"/>
        <v>2.304347826086957</v>
      </c>
      <c r="I14" s="13">
        <v>45189</v>
      </c>
      <c r="J14">
        <v>1</v>
      </c>
      <c r="K14" s="5">
        <v>1</v>
      </c>
      <c r="L14" s="13">
        <v>45189</v>
      </c>
    </row>
    <row r="15" spans="1:12" ht="15" thickBot="1" x14ac:dyDescent="0.35">
      <c r="A15" s="43" t="s">
        <v>696</v>
      </c>
      <c r="B15" s="38" t="s">
        <v>705</v>
      </c>
      <c r="C15" s="63"/>
      <c r="D15" s="4" t="s">
        <v>709</v>
      </c>
      <c r="E15" s="5">
        <v>2476</v>
      </c>
      <c r="F15" s="26">
        <v>8.5528739867354453</v>
      </c>
      <c r="G15" s="15">
        <f t="shared" si="0"/>
        <v>7</v>
      </c>
      <c r="H15" s="10">
        <f t="shared" si="1"/>
        <v>1.5528739867354453</v>
      </c>
      <c r="I15" s="13">
        <v>45189</v>
      </c>
      <c r="J15">
        <v>1</v>
      </c>
      <c r="K15" s="5">
        <v>1</v>
      </c>
      <c r="L15" s="13">
        <v>45189</v>
      </c>
    </row>
    <row r="16" spans="1:12" ht="15" thickBot="1" x14ac:dyDescent="0.35">
      <c r="A16" s="43" t="s">
        <v>696</v>
      </c>
      <c r="B16" s="38" t="s">
        <v>705</v>
      </c>
      <c r="C16" s="63"/>
      <c r="D16" s="4" t="s">
        <v>710</v>
      </c>
      <c r="E16" s="5">
        <v>2577</v>
      </c>
      <c r="F16" s="26">
        <v>8.9017593957258665</v>
      </c>
      <c r="G16" s="15">
        <f t="shared" si="0"/>
        <v>8</v>
      </c>
      <c r="H16" s="10">
        <f t="shared" si="1"/>
        <v>0.9017593957258665</v>
      </c>
      <c r="I16" s="13">
        <v>45189</v>
      </c>
      <c r="J16">
        <v>1</v>
      </c>
      <c r="K16" s="5">
        <v>1</v>
      </c>
      <c r="L16" s="13">
        <v>45189</v>
      </c>
    </row>
    <row r="17" spans="1:12" ht="15" thickBot="1" x14ac:dyDescent="0.35">
      <c r="A17" s="43" t="s">
        <v>696</v>
      </c>
      <c r="B17" s="38" t="s">
        <v>711</v>
      </c>
      <c r="C17" s="64">
        <v>37.927761960587283</v>
      </c>
      <c r="D17" s="4" t="s">
        <v>712</v>
      </c>
      <c r="E17" s="5">
        <v>4615</v>
      </c>
      <c r="F17" s="26">
        <v>8.5878040157055402</v>
      </c>
      <c r="G17" s="15">
        <f t="shared" si="0"/>
        <v>7</v>
      </c>
      <c r="H17" s="10">
        <f t="shared" si="1"/>
        <v>1.5878040157055402</v>
      </c>
      <c r="I17" s="13">
        <v>45190</v>
      </c>
      <c r="J17">
        <v>1</v>
      </c>
      <c r="K17" s="5">
        <v>1</v>
      </c>
      <c r="L17" s="13">
        <v>45190</v>
      </c>
    </row>
    <row r="18" spans="1:12" ht="15" thickBot="1" x14ac:dyDescent="0.35">
      <c r="A18" s="43" t="s">
        <v>696</v>
      </c>
      <c r="B18" s="38" t="s">
        <v>711</v>
      </c>
      <c r="C18" s="65"/>
      <c r="D18" s="4" t="s">
        <v>713</v>
      </c>
      <c r="E18" s="5">
        <v>4979</v>
      </c>
      <c r="F18" s="26">
        <v>9.2651519380710479</v>
      </c>
      <c r="G18" s="15">
        <f t="shared" si="0"/>
        <v>8</v>
      </c>
      <c r="H18" s="10">
        <f t="shared" si="1"/>
        <v>1.2651519380710479</v>
      </c>
      <c r="I18" s="13">
        <v>45190</v>
      </c>
      <c r="J18">
        <v>1</v>
      </c>
      <c r="K18" s="5">
        <v>1</v>
      </c>
      <c r="L18" s="13">
        <v>45190</v>
      </c>
    </row>
    <row r="19" spans="1:12" ht="15" thickBot="1" x14ac:dyDescent="0.35">
      <c r="A19" s="43" t="s">
        <v>696</v>
      </c>
      <c r="B19" s="38" t="s">
        <v>711</v>
      </c>
      <c r="C19" s="65"/>
      <c r="D19" s="4" t="s">
        <v>714</v>
      </c>
      <c r="E19" s="5">
        <v>4485</v>
      </c>
      <c r="F19" s="26">
        <v>8.3458940434321445</v>
      </c>
      <c r="G19" s="15">
        <f t="shared" si="0"/>
        <v>7</v>
      </c>
      <c r="H19" s="10">
        <f t="shared" si="1"/>
        <v>1.3458940434321445</v>
      </c>
      <c r="I19" s="13">
        <v>45190</v>
      </c>
      <c r="J19">
        <v>1</v>
      </c>
      <c r="K19" s="5">
        <v>1</v>
      </c>
      <c r="L19" s="13">
        <v>45190</v>
      </c>
    </row>
    <row r="20" spans="1:12" ht="15" thickBot="1" x14ac:dyDescent="0.35">
      <c r="A20" s="43" t="s">
        <v>696</v>
      </c>
      <c r="B20" s="38" t="s">
        <v>711</v>
      </c>
      <c r="C20" s="65"/>
      <c r="D20" s="4" t="s">
        <v>715</v>
      </c>
      <c r="E20" s="5">
        <v>3257</v>
      </c>
      <c r="F20" s="26">
        <v>6.060775228418839</v>
      </c>
      <c r="G20" s="15">
        <f t="shared" si="0"/>
        <v>5</v>
      </c>
      <c r="H20" s="10">
        <f t="shared" si="1"/>
        <v>1.060775228418839</v>
      </c>
      <c r="I20" s="13">
        <v>45190</v>
      </c>
      <c r="J20">
        <v>1</v>
      </c>
      <c r="K20" s="5">
        <v>1</v>
      </c>
      <c r="L20" s="13">
        <v>45190</v>
      </c>
    </row>
    <row r="21" spans="1:12" ht="15" thickBot="1" x14ac:dyDescent="0.35">
      <c r="A21" s="43" t="s">
        <v>696</v>
      </c>
      <c r="B21" s="38" t="s">
        <v>711</v>
      </c>
      <c r="C21" s="66"/>
      <c r="D21" s="4" t="s">
        <v>716</v>
      </c>
      <c r="E21" s="5">
        <v>3046</v>
      </c>
      <c r="F21" s="26">
        <v>5.6681367349597123</v>
      </c>
      <c r="G21" s="15">
        <f t="shared" si="0"/>
        <v>5</v>
      </c>
      <c r="H21" s="10">
        <f t="shared" si="1"/>
        <v>0.66813673495971226</v>
      </c>
      <c r="I21" s="13">
        <v>45190</v>
      </c>
      <c r="J21">
        <v>1</v>
      </c>
      <c r="K21" s="5">
        <v>1</v>
      </c>
      <c r="L21" s="13">
        <v>45190</v>
      </c>
    </row>
    <row r="22" spans="1:12" ht="15" thickBot="1" x14ac:dyDescent="0.35">
      <c r="A22" s="43" t="s">
        <v>696</v>
      </c>
      <c r="B22" s="38" t="s">
        <v>717</v>
      </c>
      <c r="C22" s="63">
        <v>71</v>
      </c>
      <c r="D22" s="32" t="s">
        <v>717</v>
      </c>
      <c r="E22" s="34">
        <v>13584</v>
      </c>
      <c r="F22" s="26">
        <v>36.742885443254984</v>
      </c>
      <c r="G22" s="15">
        <f t="shared" si="0"/>
        <v>31</v>
      </c>
      <c r="H22" s="10">
        <f t="shared" si="1"/>
        <v>5.7428854432549841</v>
      </c>
      <c r="I22" s="13">
        <v>45191</v>
      </c>
      <c r="J22">
        <v>1</v>
      </c>
      <c r="K22" s="5">
        <v>1</v>
      </c>
      <c r="L22" s="13">
        <v>45191</v>
      </c>
    </row>
    <row r="23" spans="1:12" ht="15" thickBot="1" x14ac:dyDescent="0.35">
      <c r="A23" s="43" t="s">
        <v>696</v>
      </c>
      <c r="B23" s="38" t="s">
        <v>717</v>
      </c>
      <c r="C23" s="63"/>
      <c r="D23" s="4" t="s">
        <v>718</v>
      </c>
      <c r="E23" s="34">
        <v>5967</v>
      </c>
      <c r="F23" s="26">
        <v>16.139929140157719</v>
      </c>
      <c r="G23" s="15">
        <f t="shared" si="0"/>
        <v>14</v>
      </c>
      <c r="H23" s="10">
        <f t="shared" si="1"/>
        <v>2.1399291401577187</v>
      </c>
      <c r="I23" s="13">
        <v>45191</v>
      </c>
      <c r="J23">
        <v>1</v>
      </c>
      <c r="K23" s="5">
        <v>1</v>
      </c>
      <c r="L23" s="13">
        <v>45191</v>
      </c>
    </row>
    <row r="24" spans="1:12" ht="15" thickBot="1" x14ac:dyDescent="0.35">
      <c r="A24" s="43" t="s">
        <v>696</v>
      </c>
      <c r="B24" s="38" t="s">
        <v>717</v>
      </c>
      <c r="C24" s="63"/>
      <c r="D24" s="4" t="s">
        <v>719</v>
      </c>
      <c r="E24" s="34">
        <v>3969</v>
      </c>
      <c r="F24" s="26">
        <v>10.735608975580021</v>
      </c>
      <c r="G24" s="15">
        <f t="shared" si="0"/>
        <v>9</v>
      </c>
      <c r="H24" s="10">
        <f t="shared" si="1"/>
        <v>1.7356089755800213</v>
      </c>
      <c r="I24" s="13">
        <v>45191</v>
      </c>
      <c r="J24">
        <v>1</v>
      </c>
      <c r="K24" s="5">
        <v>1</v>
      </c>
      <c r="L24" s="13">
        <v>45191</v>
      </c>
    </row>
    <row r="25" spans="1:12" ht="15" thickBot="1" x14ac:dyDescent="0.35">
      <c r="A25" s="43" t="s">
        <v>696</v>
      </c>
      <c r="B25" s="38" t="s">
        <v>717</v>
      </c>
      <c r="C25" s="63"/>
      <c r="D25" s="4" t="s">
        <v>720</v>
      </c>
      <c r="E25" s="34">
        <v>2432</v>
      </c>
      <c r="F25" s="26">
        <v>6.5782315516781589</v>
      </c>
      <c r="G25" s="15">
        <f t="shared" si="0"/>
        <v>6</v>
      </c>
      <c r="H25" s="10">
        <f t="shared" si="1"/>
        <v>0.57823155167815887</v>
      </c>
      <c r="I25" s="13">
        <v>45191</v>
      </c>
      <c r="J25">
        <v>1</v>
      </c>
      <c r="K25" s="5">
        <v>1</v>
      </c>
      <c r="L25" s="13">
        <v>45191</v>
      </c>
    </row>
    <row r="26" spans="1:12" ht="15" thickBot="1" x14ac:dyDescent="0.35">
      <c r="A26" s="43" t="s">
        <v>696</v>
      </c>
      <c r="B26" s="38" t="s">
        <v>717</v>
      </c>
      <c r="C26" s="63"/>
      <c r="D26" s="4" t="s">
        <v>721</v>
      </c>
      <c r="E26" s="34">
        <v>297</v>
      </c>
      <c r="F26" s="26">
        <v>0.8033448893291173</v>
      </c>
      <c r="G26" s="15">
        <f t="shared" si="0"/>
        <v>1</v>
      </c>
      <c r="H26" s="10">
        <f t="shared" si="1"/>
        <v>-0.1966551106708827</v>
      </c>
      <c r="I26" s="13">
        <v>45191</v>
      </c>
      <c r="J26">
        <v>1</v>
      </c>
      <c r="K26" s="5">
        <v>1</v>
      </c>
      <c r="L26" s="13">
        <v>45191</v>
      </c>
    </row>
    <row r="27" spans="1:12" ht="15" thickBot="1" x14ac:dyDescent="0.35">
      <c r="A27" s="43" t="s">
        <v>696</v>
      </c>
      <c r="B27" s="38" t="s">
        <v>722</v>
      </c>
      <c r="C27" s="63">
        <v>52.501907367089082</v>
      </c>
      <c r="D27" s="4" t="s">
        <v>722</v>
      </c>
      <c r="E27" s="5">
        <v>12100</v>
      </c>
      <c r="F27" s="26">
        <v>26.6294885622811</v>
      </c>
      <c r="G27" s="15">
        <f t="shared" si="0"/>
        <v>23</v>
      </c>
      <c r="H27" s="10">
        <f t="shared" si="1"/>
        <v>3.6294885622811002</v>
      </c>
      <c r="I27" s="13">
        <v>45192</v>
      </c>
      <c r="J27">
        <v>1</v>
      </c>
      <c r="K27" s="5">
        <v>1</v>
      </c>
      <c r="L27" s="13">
        <v>45192</v>
      </c>
    </row>
    <row r="28" spans="1:12" ht="15" thickBot="1" x14ac:dyDescent="0.35">
      <c r="A28" s="43" t="s">
        <v>696</v>
      </c>
      <c r="B28" s="38" t="s">
        <v>722</v>
      </c>
      <c r="C28" s="63"/>
      <c r="D28" s="4" t="s">
        <v>723</v>
      </c>
      <c r="E28" s="5">
        <v>2797</v>
      </c>
      <c r="F28" s="26">
        <v>6.1555933478264659</v>
      </c>
      <c r="G28" s="15">
        <f t="shared" si="0"/>
        <v>5</v>
      </c>
      <c r="H28" s="10">
        <f t="shared" si="1"/>
        <v>1.1555933478264659</v>
      </c>
      <c r="I28" s="13">
        <v>45192</v>
      </c>
      <c r="J28">
        <v>1</v>
      </c>
      <c r="K28" s="5">
        <v>1</v>
      </c>
      <c r="L28" s="13">
        <v>45192</v>
      </c>
    </row>
    <row r="29" spans="1:12" ht="15" thickBot="1" x14ac:dyDescent="0.35">
      <c r="A29" s="43" t="s">
        <v>696</v>
      </c>
      <c r="B29" s="38" t="s">
        <v>722</v>
      </c>
      <c r="C29" s="63"/>
      <c r="D29" s="4" t="s">
        <v>724</v>
      </c>
      <c r="E29" s="5">
        <v>4896</v>
      </c>
      <c r="F29" s="26">
        <v>10.77503933891969</v>
      </c>
      <c r="G29" s="15">
        <f t="shared" si="0"/>
        <v>9</v>
      </c>
      <c r="H29" s="10">
        <f t="shared" si="1"/>
        <v>1.7750393389196901</v>
      </c>
      <c r="I29" s="13">
        <v>45192</v>
      </c>
      <c r="J29">
        <v>1</v>
      </c>
      <c r="K29" s="5">
        <v>1</v>
      </c>
      <c r="L29" s="13">
        <v>45192</v>
      </c>
    </row>
    <row r="30" spans="1:12" ht="15" thickBot="1" x14ac:dyDescent="0.35">
      <c r="A30" s="43" t="s">
        <v>696</v>
      </c>
      <c r="B30" s="38" t="s">
        <v>722</v>
      </c>
      <c r="C30" s="63"/>
      <c r="D30" s="4" t="s">
        <v>725</v>
      </c>
      <c r="E30" s="5">
        <v>2503</v>
      </c>
      <c r="F30" s="26">
        <v>5.5085627992883959</v>
      </c>
      <c r="G30" s="15">
        <f t="shared" si="0"/>
        <v>5</v>
      </c>
      <c r="H30" s="10">
        <f t="shared" si="1"/>
        <v>0.50856279928839587</v>
      </c>
      <c r="I30" s="13">
        <v>45192</v>
      </c>
      <c r="J30">
        <v>1</v>
      </c>
      <c r="K30" s="5">
        <v>1</v>
      </c>
      <c r="L30" s="13">
        <v>45192</v>
      </c>
    </row>
    <row r="31" spans="1:12" ht="15" thickBot="1" x14ac:dyDescent="0.35">
      <c r="A31" s="43" t="s">
        <v>696</v>
      </c>
      <c r="B31" s="38" t="s">
        <v>722</v>
      </c>
      <c r="C31" s="63"/>
      <c r="D31" s="4" t="s">
        <v>726</v>
      </c>
      <c r="E31" s="5">
        <v>1560</v>
      </c>
      <c r="F31" s="26">
        <v>3.4332233187734307</v>
      </c>
      <c r="G31" s="15">
        <f t="shared" si="0"/>
        <v>3</v>
      </c>
      <c r="H31" s="10">
        <f t="shared" si="1"/>
        <v>0.43322331877343068</v>
      </c>
      <c r="I31" s="13">
        <v>45192</v>
      </c>
      <c r="J31">
        <v>1</v>
      </c>
      <c r="K31" s="5">
        <v>1</v>
      </c>
      <c r="L31" s="13">
        <v>45192</v>
      </c>
    </row>
    <row r="32" spans="1:12" ht="15" thickBot="1" x14ac:dyDescent="0.35">
      <c r="A32" s="43" t="s">
        <v>696</v>
      </c>
      <c r="B32" s="38" t="s">
        <v>727</v>
      </c>
      <c r="C32" s="63">
        <v>47</v>
      </c>
      <c r="D32" s="4" t="s">
        <v>728</v>
      </c>
      <c r="E32" s="5">
        <v>6439</v>
      </c>
      <c r="F32" s="26">
        <v>13.56672793293585</v>
      </c>
      <c r="G32" s="15">
        <f t="shared" si="0"/>
        <v>12</v>
      </c>
      <c r="H32" s="10">
        <f t="shared" si="1"/>
        <v>1.5667279329358497</v>
      </c>
      <c r="I32" s="13">
        <v>45193</v>
      </c>
      <c r="J32">
        <v>1</v>
      </c>
      <c r="K32" s="5">
        <v>1</v>
      </c>
      <c r="L32" s="13">
        <v>45193</v>
      </c>
    </row>
    <row r="33" spans="1:12" ht="15" thickBot="1" x14ac:dyDescent="0.35">
      <c r="A33" s="43" t="s">
        <v>696</v>
      </c>
      <c r="B33" s="38" t="s">
        <v>727</v>
      </c>
      <c r="C33" s="63"/>
      <c r="D33" s="4" t="s">
        <v>727</v>
      </c>
      <c r="E33" s="5">
        <v>3560</v>
      </c>
      <c r="F33" s="26">
        <v>7.5007845071053927</v>
      </c>
      <c r="G33" s="15">
        <f t="shared" si="0"/>
        <v>6</v>
      </c>
      <c r="H33" s="10">
        <f t="shared" si="1"/>
        <v>1.5007845071053927</v>
      </c>
      <c r="I33" s="13">
        <v>45193</v>
      </c>
      <c r="J33">
        <v>1</v>
      </c>
      <c r="K33" s="5">
        <v>1</v>
      </c>
      <c r="L33" s="13">
        <v>45193</v>
      </c>
    </row>
    <row r="34" spans="1:12" ht="15" thickBot="1" x14ac:dyDescent="0.35">
      <c r="A34" s="43" t="s">
        <v>696</v>
      </c>
      <c r="B34" s="38" t="s">
        <v>727</v>
      </c>
      <c r="C34" s="63"/>
      <c r="D34" s="4" t="s">
        <v>729</v>
      </c>
      <c r="E34" s="5">
        <v>3189</v>
      </c>
      <c r="F34" s="26">
        <v>6.7191016272918818</v>
      </c>
      <c r="G34" s="15">
        <f t="shared" si="0"/>
        <v>6</v>
      </c>
      <c r="H34" s="10">
        <f t="shared" si="1"/>
        <v>0.71910162729188176</v>
      </c>
      <c r="I34" s="13">
        <v>45193</v>
      </c>
      <c r="J34">
        <v>1</v>
      </c>
      <c r="K34" s="5">
        <v>1</v>
      </c>
      <c r="L34" s="13">
        <v>45193</v>
      </c>
    </row>
    <row r="35" spans="1:12" ht="15" thickBot="1" x14ac:dyDescent="0.35">
      <c r="A35" s="43" t="s">
        <v>696</v>
      </c>
      <c r="B35" s="38" t="s">
        <v>727</v>
      </c>
      <c r="C35" s="63"/>
      <c r="D35" s="4" t="s">
        <v>730</v>
      </c>
      <c r="E35" s="5">
        <v>2913</v>
      </c>
      <c r="F35" s="26">
        <v>6.1375801317971934</v>
      </c>
      <c r="G35" s="15">
        <f t="shared" si="0"/>
        <v>5</v>
      </c>
      <c r="H35" s="10">
        <f t="shared" si="1"/>
        <v>1.1375801317971934</v>
      </c>
      <c r="I35" s="13">
        <v>45193</v>
      </c>
      <c r="J35">
        <v>1</v>
      </c>
      <c r="K35" s="5">
        <v>1</v>
      </c>
      <c r="L35" s="13">
        <v>45193</v>
      </c>
    </row>
    <row r="36" spans="1:12" ht="15" thickBot="1" x14ac:dyDescent="0.35">
      <c r="A36" s="43" t="s">
        <v>696</v>
      </c>
      <c r="B36" s="38" t="s">
        <v>727</v>
      </c>
      <c r="C36" s="63"/>
      <c r="D36" s="31" t="s">
        <v>731</v>
      </c>
      <c r="E36" s="30">
        <v>6206</v>
      </c>
      <c r="F36" s="26">
        <v>13.075805800869682</v>
      </c>
      <c r="G36" s="15">
        <f t="shared" si="0"/>
        <v>11</v>
      </c>
      <c r="H36" s="10">
        <f t="shared" si="1"/>
        <v>2.0758058008696825</v>
      </c>
      <c r="I36" s="13">
        <v>45193</v>
      </c>
      <c r="J36">
        <v>1</v>
      </c>
      <c r="K36" s="5">
        <v>1</v>
      </c>
      <c r="L36" s="13">
        <v>45193</v>
      </c>
    </row>
    <row r="37" spans="1:12" ht="15" thickBot="1" x14ac:dyDescent="0.35">
      <c r="A37" s="43" t="s">
        <v>696</v>
      </c>
      <c r="B37" s="38" t="s">
        <v>732</v>
      </c>
      <c r="C37" s="63">
        <v>44.26766408009081</v>
      </c>
      <c r="D37" s="4" t="s">
        <v>733</v>
      </c>
      <c r="E37" s="5">
        <v>6831</v>
      </c>
      <c r="F37" s="26">
        <v>17.148259801015101</v>
      </c>
      <c r="G37" s="15">
        <f t="shared" si="0"/>
        <v>15</v>
      </c>
      <c r="H37" s="10">
        <f t="shared" si="1"/>
        <v>2.1482598010151008</v>
      </c>
      <c r="I37" s="13">
        <v>45194</v>
      </c>
      <c r="J37">
        <v>1</v>
      </c>
      <c r="K37" s="5">
        <v>1</v>
      </c>
      <c r="L37" s="13">
        <v>45194</v>
      </c>
    </row>
    <row r="38" spans="1:12" ht="15" thickBot="1" x14ac:dyDescent="0.35">
      <c r="A38" s="43" t="s">
        <v>696</v>
      </c>
      <c r="B38" s="38" t="s">
        <v>732</v>
      </c>
      <c r="C38" s="63"/>
      <c r="D38" s="4" t="s">
        <v>734</v>
      </c>
      <c r="E38" s="5">
        <v>6543</v>
      </c>
      <c r="F38" s="26">
        <v>16.42527651559681</v>
      </c>
      <c r="G38" s="15">
        <f t="shared" si="0"/>
        <v>14</v>
      </c>
      <c r="H38" s="10">
        <f t="shared" si="1"/>
        <v>2.4252765155968099</v>
      </c>
      <c r="I38" s="13">
        <v>45194</v>
      </c>
      <c r="J38">
        <v>1</v>
      </c>
      <c r="K38" s="5">
        <v>1</v>
      </c>
      <c r="L38" s="13">
        <v>45194</v>
      </c>
    </row>
    <row r="39" spans="1:12" ht="15" thickBot="1" x14ac:dyDescent="0.35">
      <c r="A39" s="43" t="s">
        <v>696</v>
      </c>
      <c r="B39" s="38" t="s">
        <v>732</v>
      </c>
      <c r="C39" s="63"/>
      <c r="D39" s="4" t="s">
        <v>735</v>
      </c>
      <c r="E39" s="5">
        <v>2724</v>
      </c>
      <c r="F39" s="26">
        <v>6.8382169079146751</v>
      </c>
      <c r="G39" s="15">
        <f t="shared" si="0"/>
        <v>6</v>
      </c>
      <c r="H39" s="10">
        <f t="shared" si="1"/>
        <v>0.83821690791467507</v>
      </c>
      <c r="I39" s="13">
        <v>45194</v>
      </c>
      <c r="J39">
        <v>1</v>
      </c>
      <c r="K39" s="5">
        <v>1</v>
      </c>
      <c r="L39" s="13">
        <v>45194</v>
      </c>
    </row>
    <row r="40" spans="1:12" ht="15" thickBot="1" x14ac:dyDescent="0.35">
      <c r="A40" s="43" t="s">
        <v>696</v>
      </c>
      <c r="B40" s="38" t="s">
        <v>732</v>
      </c>
      <c r="C40" s="63"/>
      <c r="D40" s="4" t="s">
        <v>736</v>
      </c>
      <c r="E40" s="5">
        <v>796</v>
      </c>
      <c r="F40" s="26">
        <v>1.9982454694200003</v>
      </c>
      <c r="G40" s="15">
        <f t="shared" si="0"/>
        <v>2</v>
      </c>
      <c r="H40" s="10">
        <f t="shared" si="1"/>
        <v>-1.7545305799997468E-3</v>
      </c>
      <c r="I40" s="13">
        <v>45194</v>
      </c>
      <c r="J40">
        <v>1</v>
      </c>
      <c r="K40" s="5">
        <v>1</v>
      </c>
      <c r="L40" s="13">
        <v>45194</v>
      </c>
    </row>
    <row r="41" spans="1:12" ht="15" thickBot="1" x14ac:dyDescent="0.35">
      <c r="A41" s="43" t="s">
        <v>696</v>
      </c>
      <c r="B41" s="38" t="s">
        <v>732</v>
      </c>
      <c r="C41" s="63"/>
      <c r="D41" s="4" t="s">
        <v>737</v>
      </c>
      <c r="E41" s="5">
        <v>740</v>
      </c>
      <c r="F41" s="26">
        <v>1.8576653861442214</v>
      </c>
      <c r="G41" s="15">
        <f t="shared" si="0"/>
        <v>2</v>
      </c>
      <c r="H41" s="10">
        <f t="shared" si="1"/>
        <v>-0.14233461385577861</v>
      </c>
      <c r="I41" s="13">
        <v>45194</v>
      </c>
      <c r="J41">
        <v>1</v>
      </c>
      <c r="K41" s="5">
        <v>1</v>
      </c>
      <c r="L41" s="13">
        <v>45194</v>
      </c>
    </row>
    <row r="42" spans="1:12" ht="15" thickBot="1" x14ac:dyDescent="0.35">
      <c r="A42" s="43" t="s">
        <v>696</v>
      </c>
      <c r="B42" s="38" t="s">
        <v>738</v>
      </c>
      <c r="C42" s="63">
        <v>40.305923072628815</v>
      </c>
      <c r="D42" s="4" t="s">
        <v>739</v>
      </c>
      <c r="E42" s="5">
        <v>4168</v>
      </c>
      <c r="F42" s="26">
        <v>10.787586679940725</v>
      </c>
      <c r="G42" s="15">
        <f t="shared" si="0"/>
        <v>9</v>
      </c>
      <c r="H42" s="10">
        <f t="shared" si="1"/>
        <v>1.7875866799407252</v>
      </c>
      <c r="I42" s="13">
        <v>45195</v>
      </c>
      <c r="J42">
        <v>1</v>
      </c>
      <c r="K42" s="5">
        <v>1</v>
      </c>
      <c r="L42" s="13">
        <v>45195</v>
      </c>
    </row>
    <row r="43" spans="1:12" ht="15" thickBot="1" x14ac:dyDescent="0.35">
      <c r="A43" s="43" t="s">
        <v>696</v>
      </c>
      <c r="B43" s="38" t="s">
        <v>738</v>
      </c>
      <c r="C43" s="63"/>
      <c r="D43" s="4" t="s">
        <v>740</v>
      </c>
      <c r="E43" s="5">
        <v>3585</v>
      </c>
      <c r="F43" s="26">
        <v>9.2786704048914341</v>
      </c>
      <c r="G43" s="15">
        <f t="shared" si="0"/>
        <v>8</v>
      </c>
      <c r="H43" s="10">
        <f t="shared" si="1"/>
        <v>1.2786704048914341</v>
      </c>
      <c r="I43" s="13">
        <v>45195</v>
      </c>
      <c r="J43">
        <v>1</v>
      </c>
      <c r="K43" s="5">
        <v>1</v>
      </c>
      <c r="L43" s="13">
        <v>45195</v>
      </c>
    </row>
    <row r="44" spans="1:12" ht="15" thickBot="1" x14ac:dyDescent="0.35">
      <c r="A44" s="43" t="s">
        <v>696</v>
      </c>
      <c r="B44" s="38" t="s">
        <v>738</v>
      </c>
      <c r="C44" s="63"/>
      <c r="D44" s="4" t="s">
        <v>738</v>
      </c>
      <c r="E44" s="5">
        <v>3444</v>
      </c>
      <c r="F44" s="26">
        <v>8.91373525089152</v>
      </c>
      <c r="G44" s="15">
        <f t="shared" si="0"/>
        <v>8</v>
      </c>
      <c r="H44" s="10">
        <f t="shared" si="1"/>
        <v>0.91373525089151997</v>
      </c>
      <c r="I44" s="13">
        <v>45195</v>
      </c>
      <c r="J44">
        <v>1</v>
      </c>
      <c r="K44" s="5">
        <v>1</v>
      </c>
      <c r="L44" s="13">
        <v>45195</v>
      </c>
    </row>
    <row r="45" spans="1:12" ht="15" thickBot="1" x14ac:dyDescent="0.35">
      <c r="A45" s="43" t="s">
        <v>696</v>
      </c>
      <c r="B45" s="38" t="s">
        <v>738</v>
      </c>
      <c r="C45" s="63"/>
      <c r="D45" s="4" t="s">
        <v>741</v>
      </c>
      <c r="E45" s="5">
        <v>2570</v>
      </c>
      <c r="F45" s="26">
        <v>6.6516549346083638</v>
      </c>
      <c r="G45" s="15">
        <f t="shared" si="0"/>
        <v>6</v>
      </c>
      <c r="H45" s="10">
        <f t="shared" si="1"/>
        <v>0.65165493460836377</v>
      </c>
      <c r="I45" s="13">
        <v>45195</v>
      </c>
      <c r="J45">
        <v>1</v>
      </c>
      <c r="K45" s="5">
        <v>1</v>
      </c>
      <c r="L45" s="13">
        <v>45195</v>
      </c>
    </row>
    <row r="46" spans="1:12" ht="15" thickBot="1" x14ac:dyDescent="0.35">
      <c r="A46" s="43" t="s">
        <v>696</v>
      </c>
      <c r="B46" s="38" t="s">
        <v>738</v>
      </c>
      <c r="C46" s="63"/>
      <c r="D46" s="4" t="s">
        <v>742</v>
      </c>
      <c r="E46" s="5">
        <v>1806</v>
      </c>
      <c r="F46" s="26">
        <v>4.6742758022967728</v>
      </c>
      <c r="G46" s="15">
        <f t="shared" si="0"/>
        <v>4</v>
      </c>
      <c r="H46" s="10">
        <f t="shared" si="1"/>
        <v>0.67427580229677275</v>
      </c>
      <c r="I46" s="13">
        <v>45195</v>
      </c>
      <c r="J46">
        <v>1</v>
      </c>
      <c r="K46" s="5">
        <v>1</v>
      </c>
      <c r="L46" s="13">
        <v>45195</v>
      </c>
    </row>
    <row r="47" spans="1:12" ht="15" thickBot="1" x14ac:dyDescent="0.35">
      <c r="A47" s="43" t="s">
        <v>696</v>
      </c>
      <c r="B47" s="38" t="s">
        <v>743</v>
      </c>
      <c r="C47" s="63">
        <v>46</v>
      </c>
      <c r="D47" s="4" t="s">
        <v>743</v>
      </c>
      <c r="E47" s="5">
        <v>8046</v>
      </c>
      <c r="F47" s="26">
        <v>22.193200215866163</v>
      </c>
      <c r="G47" s="15">
        <f t="shared" si="0"/>
        <v>19</v>
      </c>
      <c r="H47" s="10">
        <f t="shared" si="1"/>
        <v>3.1932002158661632</v>
      </c>
      <c r="I47" s="13">
        <v>45196</v>
      </c>
      <c r="J47">
        <v>1</v>
      </c>
      <c r="K47" s="5">
        <v>1</v>
      </c>
      <c r="L47" s="13">
        <v>45196</v>
      </c>
    </row>
    <row r="48" spans="1:12" ht="15" thickBot="1" x14ac:dyDescent="0.35">
      <c r="A48" s="43" t="s">
        <v>696</v>
      </c>
      <c r="B48" s="38" t="s">
        <v>743</v>
      </c>
      <c r="C48" s="63"/>
      <c r="D48" s="4" t="s">
        <v>714</v>
      </c>
      <c r="E48" s="5">
        <v>2938</v>
      </c>
      <c r="F48" s="26">
        <v>8.1038556095220962</v>
      </c>
      <c r="G48" s="15">
        <f t="shared" si="0"/>
        <v>7</v>
      </c>
      <c r="H48" s="10">
        <f t="shared" si="1"/>
        <v>1.1038556095220962</v>
      </c>
      <c r="I48" s="13">
        <v>45196</v>
      </c>
      <c r="J48">
        <v>1</v>
      </c>
      <c r="K48" s="5">
        <v>1</v>
      </c>
      <c r="L48" s="13">
        <v>45196</v>
      </c>
    </row>
    <row r="49" spans="1:12" ht="15" thickBot="1" x14ac:dyDescent="0.35">
      <c r="A49" s="43" t="s">
        <v>696</v>
      </c>
      <c r="B49" s="38" t="s">
        <v>743</v>
      </c>
      <c r="C49" s="63"/>
      <c r="D49" s="4" t="s">
        <v>744</v>
      </c>
      <c r="E49" s="5">
        <v>2499</v>
      </c>
      <c r="F49" s="26">
        <v>6.8929663608562688</v>
      </c>
      <c r="G49" s="15">
        <f t="shared" si="0"/>
        <v>6</v>
      </c>
      <c r="H49" s="10">
        <f t="shared" si="1"/>
        <v>0.89296636085626879</v>
      </c>
      <c r="I49" s="13">
        <v>45196</v>
      </c>
      <c r="J49">
        <v>1</v>
      </c>
      <c r="K49" s="5">
        <v>1</v>
      </c>
      <c r="L49" s="13">
        <v>45196</v>
      </c>
    </row>
    <row r="50" spans="1:12" ht="15" thickBot="1" x14ac:dyDescent="0.35">
      <c r="A50" s="43" t="s">
        <v>696</v>
      </c>
      <c r="B50" s="38" t="s">
        <v>743</v>
      </c>
      <c r="C50" s="63"/>
      <c r="D50" s="4" t="s">
        <v>745</v>
      </c>
      <c r="E50" s="5">
        <v>1867</v>
      </c>
      <c r="F50" s="26">
        <v>5.1497271691551241</v>
      </c>
      <c r="G50" s="15">
        <f t="shared" si="0"/>
        <v>4</v>
      </c>
      <c r="H50" s="10">
        <f t="shared" si="1"/>
        <v>1.1497271691551241</v>
      </c>
      <c r="I50" s="13">
        <v>45196</v>
      </c>
      <c r="J50">
        <v>1</v>
      </c>
      <c r="K50" s="5">
        <v>1</v>
      </c>
      <c r="L50" s="13">
        <v>45196</v>
      </c>
    </row>
    <row r="51" spans="1:12" ht="15" thickBot="1" x14ac:dyDescent="0.35">
      <c r="A51" s="43" t="s">
        <v>696</v>
      </c>
      <c r="B51" s="38" t="s">
        <v>743</v>
      </c>
      <c r="C51" s="63"/>
      <c r="D51" s="4" t="s">
        <v>746</v>
      </c>
      <c r="E51" s="5">
        <v>1327</v>
      </c>
      <c r="F51" s="26">
        <v>3.6602506446003478</v>
      </c>
      <c r="G51" s="15">
        <f t="shared" si="0"/>
        <v>3</v>
      </c>
      <c r="H51" s="10">
        <f t="shared" si="1"/>
        <v>0.66025064460034777</v>
      </c>
      <c r="I51" s="13">
        <v>45196</v>
      </c>
      <c r="J51">
        <v>1</v>
      </c>
      <c r="K51" s="5">
        <v>1</v>
      </c>
      <c r="L51" s="13">
        <v>45196</v>
      </c>
    </row>
    <row r="52" spans="1:12" ht="15" thickBot="1" x14ac:dyDescent="0.35">
      <c r="A52" s="43" t="s">
        <v>696</v>
      </c>
      <c r="B52" s="38" t="s">
        <v>747</v>
      </c>
      <c r="C52" s="63">
        <v>121</v>
      </c>
      <c r="D52" s="4" t="s">
        <v>747</v>
      </c>
      <c r="E52" s="5">
        <v>11420</v>
      </c>
      <c r="F52" s="26">
        <v>45.135391148130005</v>
      </c>
      <c r="G52" s="15">
        <f t="shared" si="0"/>
        <v>38</v>
      </c>
      <c r="H52" s="10">
        <f t="shared" si="1"/>
        <v>7.1353911481300045</v>
      </c>
      <c r="I52" s="13">
        <v>45197</v>
      </c>
      <c r="J52">
        <v>1</v>
      </c>
      <c r="K52" s="5">
        <v>1</v>
      </c>
      <c r="L52" s="13">
        <v>45197</v>
      </c>
    </row>
    <row r="53" spans="1:12" ht="15" thickBot="1" x14ac:dyDescent="0.35">
      <c r="A53" s="43" t="s">
        <v>696</v>
      </c>
      <c r="B53" s="38" t="s">
        <v>747</v>
      </c>
      <c r="C53" s="63"/>
      <c r="D53" s="4" t="s">
        <v>748</v>
      </c>
      <c r="E53" s="5">
        <v>7752</v>
      </c>
      <c r="F53" s="26">
        <v>30.638314551690346</v>
      </c>
      <c r="G53" s="15">
        <f t="shared" si="0"/>
        <v>26</v>
      </c>
      <c r="H53" s="10">
        <f t="shared" si="1"/>
        <v>4.6383145516903461</v>
      </c>
      <c r="I53" s="13">
        <v>45197</v>
      </c>
      <c r="J53">
        <v>1</v>
      </c>
      <c r="K53" s="5">
        <v>1</v>
      </c>
      <c r="L53" s="13">
        <v>45197</v>
      </c>
    </row>
    <row r="54" spans="1:12" ht="15" thickBot="1" x14ac:dyDescent="0.35">
      <c r="A54" s="43" t="s">
        <v>696</v>
      </c>
      <c r="B54" s="38" t="s">
        <v>747</v>
      </c>
      <c r="C54" s="63"/>
      <c r="D54" s="4" t="s">
        <v>749</v>
      </c>
      <c r="E54" s="5">
        <v>5391</v>
      </c>
      <c r="F54" s="26">
        <v>21.306908378245957</v>
      </c>
      <c r="G54" s="15">
        <f t="shared" si="0"/>
        <v>18</v>
      </c>
      <c r="H54" s="10">
        <f t="shared" si="1"/>
        <v>3.3069083782459572</v>
      </c>
      <c r="I54" s="13">
        <v>45197</v>
      </c>
      <c r="J54">
        <v>1</v>
      </c>
      <c r="K54" s="5">
        <v>1</v>
      </c>
      <c r="L54" s="13">
        <v>45197</v>
      </c>
    </row>
    <row r="55" spans="1:12" ht="15" thickBot="1" x14ac:dyDescent="0.35">
      <c r="A55" s="43" t="s">
        <v>696</v>
      </c>
      <c r="B55" s="38" t="s">
        <v>747</v>
      </c>
      <c r="C55" s="63"/>
      <c r="D55" s="4" t="s">
        <v>365</v>
      </c>
      <c r="E55" s="5">
        <v>3115</v>
      </c>
      <c r="F55" s="26">
        <v>12.3114486362894</v>
      </c>
      <c r="G55" s="15">
        <f t="shared" si="0"/>
        <v>10</v>
      </c>
      <c r="H55" s="10">
        <f t="shared" si="1"/>
        <v>2.3114486362894002</v>
      </c>
      <c r="I55" s="13">
        <v>45197</v>
      </c>
      <c r="J55">
        <v>1</v>
      </c>
      <c r="K55" s="5">
        <v>1</v>
      </c>
      <c r="L55" s="13">
        <v>45197</v>
      </c>
    </row>
    <row r="56" spans="1:12" ht="15" thickBot="1" x14ac:dyDescent="0.35">
      <c r="A56" s="43" t="s">
        <v>696</v>
      </c>
      <c r="B56" s="38" t="s">
        <v>747</v>
      </c>
      <c r="C56" s="63"/>
      <c r="D56" s="4" t="s">
        <v>750</v>
      </c>
      <c r="E56" s="5">
        <v>2937</v>
      </c>
      <c r="F56" s="26">
        <v>11.607937285644292</v>
      </c>
      <c r="G56" s="15">
        <f t="shared" si="0"/>
        <v>10</v>
      </c>
      <c r="H56" s="10">
        <f t="shared" si="1"/>
        <v>1.6079372856442919</v>
      </c>
      <c r="I56" s="13">
        <v>45197</v>
      </c>
      <c r="J56">
        <v>1</v>
      </c>
      <c r="K56" s="5">
        <v>1</v>
      </c>
      <c r="L56" s="13">
        <v>45197</v>
      </c>
    </row>
    <row r="57" spans="1:12" ht="15" thickBot="1" x14ac:dyDescent="0.35">
      <c r="A57" s="43" t="s">
        <v>696</v>
      </c>
      <c r="B57" s="38" t="s">
        <v>751</v>
      </c>
      <c r="C57" s="63">
        <v>36</v>
      </c>
      <c r="D57" s="4" t="s">
        <v>752</v>
      </c>
      <c r="E57" s="5">
        <v>3793</v>
      </c>
      <c r="F57" s="26">
        <v>11.487170858921511</v>
      </c>
      <c r="G57" s="15">
        <f t="shared" si="0"/>
        <v>10</v>
      </c>
      <c r="H57" s="10">
        <f t="shared" si="1"/>
        <v>1.4871708589215107</v>
      </c>
      <c r="I57" s="13">
        <v>45198</v>
      </c>
      <c r="J57">
        <v>1</v>
      </c>
      <c r="K57" s="5">
        <v>1</v>
      </c>
      <c r="L57" s="13">
        <v>45198</v>
      </c>
    </row>
    <row r="58" spans="1:12" ht="15" thickBot="1" x14ac:dyDescent="0.35">
      <c r="A58" s="43" t="s">
        <v>696</v>
      </c>
      <c r="B58" s="38" t="s">
        <v>751</v>
      </c>
      <c r="C58" s="63"/>
      <c r="D58" s="4" t="s">
        <v>751</v>
      </c>
      <c r="E58" s="5">
        <v>3493</v>
      </c>
      <c r="F58" s="26">
        <v>10.578615294018675</v>
      </c>
      <c r="G58" s="15">
        <f t="shared" si="0"/>
        <v>9</v>
      </c>
      <c r="H58" s="10">
        <f t="shared" si="1"/>
        <v>1.5786152940186753</v>
      </c>
      <c r="I58" s="13">
        <v>45198</v>
      </c>
      <c r="J58">
        <v>1</v>
      </c>
      <c r="K58" s="5">
        <v>1</v>
      </c>
      <c r="L58" s="13">
        <v>45198</v>
      </c>
    </row>
    <row r="59" spans="1:12" ht="15" thickBot="1" x14ac:dyDescent="0.35">
      <c r="A59" s="43" t="s">
        <v>696</v>
      </c>
      <c r="B59" s="38" t="s">
        <v>751</v>
      </c>
      <c r="C59" s="63"/>
      <c r="D59" s="4" t="s">
        <v>753</v>
      </c>
      <c r="E59" s="5">
        <v>1845</v>
      </c>
      <c r="F59" s="26">
        <v>5.5876167241524355</v>
      </c>
      <c r="G59" s="15">
        <f t="shared" si="0"/>
        <v>5</v>
      </c>
      <c r="H59" s="10">
        <f t="shared" si="1"/>
        <v>0.58761672415243549</v>
      </c>
      <c r="I59" s="13">
        <v>45198</v>
      </c>
      <c r="J59">
        <v>1</v>
      </c>
      <c r="K59" s="5">
        <v>1</v>
      </c>
      <c r="L59" s="13">
        <v>45198</v>
      </c>
    </row>
    <row r="60" spans="1:12" ht="15" thickBot="1" x14ac:dyDescent="0.35">
      <c r="A60" s="43" t="s">
        <v>696</v>
      </c>
      <c r="B60" s="38" t="s">
        <v>751</v>
      </c>
      <c r="C60" s="63"/>
      <c r="D60" s="4" t="s">
        <v>754</v>
      </c>
      <c r="E60" s="5">
        <v>1504</v>
      </c>
      <c r="F60" s="26">
        <v>4.5548918987128797</v>
      </c>
      <c r="G60" s="15">
        <f t="shared" si="0"/>
        <v>4</v>
      </c>
      <c r="H60" s="10">
        <f t="shared" si="1"/>
        <v>0.55489189871287969</v>
      </c>
      <c r="I60" s="13">
        <v>45198</v>
      </c>
      <c r="J60">
        <v>1</v>
      </c>
      <c r="K60" s="5">
        <v>1</v>
      </c>
      <c r="L60" s="13">
        <v>45198</v>
      </c>
    </row>
    <row r="61" spans="1:12" ht="15" thickBot="1" x14ac:dyDescent="0.35">
      <c r="A61" s="43" t="s">
        <v>696</v>
      </c>
      <c r="B61" s="38" t="s">
        <v>751</v>
      </c>
      <c r="C61" s="67"/>
      <c r="D61" s="7" t="s">
        <v>755</v>
      </c>
      <c r="E61" s="8">
        <v>1252</v>
      </c>
      <c r="F61" s="9">
        <v>3.7917052241944984</v>
      </c>
      <c r="G61" s="15">
        <f t="shared" si="0"/>
        <v>3</v>
      </c>
      <c r="H61" s="10">
        <f t="shared" si="1"/>
        <v>0.7917052241944984</v>
      </c>
      <c r="I61" s="13">
        <v>45198</v>
      </c>
      <c r="J61">
        <v>1</v>
      </c>
      <c r="K61" s="5">
        <v>1</v>
      </c>
      <c r="L61" s="13">
        <v>45198</v>
      </c>
    </row>
  </sheetData>
  <mergeCells count="12">
    <mergeCell ref="C57:C61"/>
    <mergeCell ref="C27:C31"/>
    <mergeCell ref="C32:C36"/>
    <mergeCell ref="C37:C41"/>
    <mergeCell ref="C42:C46"/>
    <mergeCell ref="C47:C51"/>
    <mergeCell ref="C52:C56"/>
    <mergeCell ref="C2:C6"/>
    <mergeCell ref="C7:C11"/>
    <mergeCell ref="C12:C16"/>
    <mergeCell ref="C17:C21"/>
    <mergeCell ref="C22:C2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0C3CC-5D91-4BA4-AE09-258909059DAF}">
  <sheetPr codeName="Sheet2">
    <tabColor rgb="FFFF0000"/>
  </sheetPr>
  <dimension ref="A1:N66"/>
  <sheetViews>
    <sheetView workbookViewId="0"/>
  </sheetViews>
  <sheetFormatPr baseColWidth="10" defaultColWidth="11.44140625" defaultRowHeight="14.4" x14ac:dyDescent="0.3"/>
  <sheetData>
    <row r="1" spans="1:14" ht="15" thickBot="1" x14ac:dyDescent="0.35">
      <c r="A1" s="11" t="s">
        <v>0</v>
      </c>
      <c r="B1" s="11" t="s">
        <v>1</v>
      </c>
      <c r="C1" s="11" t="s">
        <v>560</v>
      </c>
      <c r="D1" s="11" t="s">
        <v>3</v>
      </c>
      <c r="E1" s="11" t="s">
        <v>4</v>
      </c>
      <c r="F1" s="11" t="s">
        <v>561</v>
      </c>
      <c r="G1" s="11" t="s">
        <v>562</v>
      </c>
      <c r="H1" s="11" t="s">
        <v>563</v>
      </c>
      <c r="I1" s="11" t="s">
        <v>564</v>
      </c>
      <c r="J1" s="11" t="s">
        <v>9</v>
      </c>
      <c r="K1" s="11" t="s">
        <v>10</v>
      </c>
      <c r="L1" s="11" t="s">
        <v>565</v>
      </c>
    </row>
    <row r="2" spans="1:14" ht="15" thickBot="1" x14ac:dyDescent="0.35">
      <c r="A2" s="43" t="s">
        <v>756</v>
      </c>
      <c r="B2" s="39" t="s">
        <v>757</v>
      </c>
      <c r="C2" s="70">
        <v>91</v>
      </c>
      <c r="D2" s="1" t="s">
        <v>758</v>
      </c>
      <c r="E2" s="2">
        <v>13776</v>
      </c>
      <c r="F2" s="27">
        <v>25.318414993739143</v>
      </c>
      <c r="G2" s="15">
        <f>ROUND(F2*85%,0)</f>
        <v>22</v>
      </c>
      <c r="H2" s="10">
        <f>F2-G2</f>
        <v>3.3184149937391432</v>
      </c>
      <c r="I2" s="13">
        <v>45204</v>
      </c>
      <c r="J2">
        <v>2</v>
      </c>
      <c r="K2" s="5">
        <v>0</v>
      </c>
      <c r="L2" s="13"/>
      <c r="M2" s="13"/>
      <c r="N2" s="10"/>
    </row>
    <row r="3" spans="1:14" ht="15" thickBot="1" x14ac:dyDescent="0.35">
      <c r="A3" s="43" t="s">
        <v>756</v>
      </c>
      <c r="B3" s="39" t="s">
        <v>757</v>
      </c>
      <c r="C3" s="65"/>
      <c r="D3" s="4" t="s">
        <v>759</v>
      </c>
      <c r="E3" s="5">
        <v>18677</v>
      </c>
      <c r="F3" s="26">
        <v>34.325786646201074</v>
      </c>
      <c r="G3" s="15">
        <f t="shared" ref="G3:G46" si="0">ROUND(F3*85%,0)</f>
        <v>29</v>
      </c>
      <c r="H3" s="10">
        <f t="shared" ref="H3:H46" si="1">F3-G3</f>
        <v>5.3257866462010739</v>
      </c>
      <c r="I3" s="13">
        <v>45204</v>
      </c>
      <c r="J3">
        <v>2</v>
      </c>
      <c r="K3" s="5">
        <v>0</v>
      </c>
      <c r="L3" s="13"/>
      <c r="M3" s="13"/>
    </row>
    <row r="4" spans="1:14" ht="15" thickBot="1" x14ac:dyDescent="0.35">
      <c r="A4" s="43" t="s">
        <v>756</v>
      </c>
      <c r="B4" s="39" t="s">
        <v>757</v>
      </c>
      <c r="C4" s="65"/>
      <c r="D4" s="12">
        <v>44683</v>
      </c>
      <c r="E4" s="5">
        <v>8445</v>
      </c>
      <c r="F4" s="26">
        <v>15.520761804742094</v>
      </c>
      <c r="G4" s="15">
        <f t="shared" si="0"/>
        <v>13</v>
      </c>
      <c r="H4" s="10">
        <f t="shared" si="1"/>
        <v>2.5207618047420937</v>
      </c>
      <c r="I4" s="13">
        <v>45204</v>
      </c>
      <c r="J4">
        <v>2</v>
      </c>
      <c r="K4" s="5">
        <v>0</v>
      </c>
      <c r="L4" s="13"/>
      <c r="M4" s="13"/>
    </row>
    <row r="5" spans="1:14" ht="15" thickBot="1" x14ac:dyDescent="0.35">
      <c r="A5" s="43" t="s">
        <v>756</v>
      </c>
      <c r="B5" s="39" t="s">
        <v>757</v>
      </c>
      <c r="C5" s="65"/>
      <c r="D5" s="12">
        <v>44640</v>
      </c>
      <c r="E5" s="5">
        <v>6910</v>
      </c>
      <c r="F5" s="26">
        <v>12.699640505715555</v>
      </c>
      <c r="G5" s="15">
        <f t="shared" si="0"/>
        <v>11</v>
      </c>
      <c r="H5" s="10">
        <f t="shared" si="1"/>
        <v>1.6996405057155552</v>
      </c>
      <c r="I5" s="13">
        <v>45204</v>
      </c>
      <c r="J5">
        <v>2</v>
      </c>
      <c r="K5" s="5">
        <v>0</v>
      </c>
      <c r="L5" s="13"/>
      <c r="M5" s="13"/>
    </row>
    <row r="6" spans="1:14" ht="15" thickBot="1" x14ac:dyDescent="0.35">
      <c r="A6" s="43" t="s">
        <v>756</v>
      </c>
      <c r="B6" s="39" t="s">
        <v>757</v>
      </c>
      <c r="C6" s="66"/>
      <c r="D6" s="4" t="s">
        <v>760</v>
      </c>
      <c r="E6" s="5">
        <v>1706</v>
      </c>
      <c r="F6" s="26">
        <v>3.1353960496021327</v>
      </c>
      <c r="G6" s="15">
        <f t="shared" si="0"/>
        <v>3</v>
      </c>
      <c r="H6" s="10">
        <f t="shared" si="1"/>
        <v>0.1353960496021327</v>
      </c>
      <c r="I6" s="13">
        <v>45204</v>
      </c>
      <c r="J6">
        <v>2</v>
      </c>
      <c r="K6" s="5">
        <v>0</v>
      </c>
      <c r="L6" s="13"/>
      <c r="M6" s="13"/>
    </row>
    <row r="7" spans="1:14" ht="15" thickBot="1" x14ac:dyDescent="0.35">
      <c r="A7" s="43" t="s">
        <v>756</v>
      </c>
      <c r="B7" s="38" t="s">
        <v>761</v>
      </c>
      <c r="C7" s="64">
        <v>91</v>
      </c>
      <c r="D7" s="4" t="s">
        <v>762</v>
      </c>
      <c r="E7" s="5">
        <v>14011</v>
      </c>
      <c r="F7" s="26">
        <v>34.097317679779636</v>
      </c>
      <c r="G7" s="15">
        <f t="shared" si="0"/>
        <v>29</v>
      </c>
      <c r="H7" s="10">
        <f t="shared" si="1"/>
        <v>5.0973176797796356</v>
      </c>
      <c r="I7" s="13">
        <v>45205</v>
      </c>
      <c r="J7">
        <v>2</v>
      </c>
      <c r="K7" s="5">
        <v>0</v>
      </c>
      <c r="L7" s="13"/>
      <c r="M7" s="13"/>
    </row>
    <row r="8" spans="1:14" ht="15" thickBot="1" x14ac:dyDescent="0.35">
      <c r="A8" s="43" t="s">
        <v>756</v>
      </c>
      <c r="B8" s="38" t="s">
        <v>761</v>
      </c>
      <c r="C8" s="65"/>
      <c r="D8" s="4" t="s">
        <v>763</v>
      </c>
      <c r="E8" s="5">
        <v>9971</v>
      </c>
      <c r="F8" s="26">
        <v>24.26553098173455</v>
      </c>
      <c r="G8" s="15">
        <f t="shared" si="0"/>
        <v>21</v>
      </c>
      <c r="H8" s="10">
        <f t="shared" si="1"/>
        <v>3.2655309817345497</v>
      </c>
      <c r="I8" s="13">
        <v>45205</v>
      </c>
      <c r="J8">
        <v>2</v>
      </c>
      <c r="K8" s="5">
        <v>0</v>
      </c>
      <c r="L8" s="13"/>
      <c r="M8" s="13"/>
    </row>
    <row r="9" spans="1:14" ht="15" thickBot="1" x14ac:dyDescent="0.35">
      <c r="A9" s="43" t="s">
        <v>756</v>
      </c>
      <c r="B9" s="38" t="s">
        <v>761</v>
      </c>
      <c r="C9" s="65"/>
      <c r="D9" s="4" t="s">
        <v>764</v>
      </c>
      <c r="E9" s="5">
        <v>6709</v>
      </c>
      <c r="F9" s="26">
        <v>16.327093306233788</v>
      </c>
      <c r="G9" s="15">
        <f t="shared" si="0"/>
        <v>14</v>
      </c>
      <c r="H9" s="10">
        <f t="shared" si="1"/>
        <v>2.3270933062337882</v>
      </c>
      <c r="I9" s="13">
        <v>45205</v>
      </c>
      <c r="J9">
        <v>2</v>
      </c>
      <c r="K9" s="5">
        <v>0</v>
      </c>
      <c r="L9" s="13"/>
      <c r="M9" s="13"/>
    </row>
    <row r="10" spans="1:14" ht="15" thickBot="1" x14ac:dyDescent="0.35">
      <c r="A10" s="43" t="s">
        <v>756</v>
      </c>
      <c r="B10" s="38" t="s">
        <v>761</v>
      </c>
      <c r="C10" s="65"/>
      <c r="D10" s="4" t="s">
        <v>765</v>
      </c>
      <c r="E10" s="5">
        <v>4594</v>
      </c>
      <c r="F10" s="26">
        <v>11.180006953173054</v>
      </c>
      <c r="G10" s="15">
        <f t="shared" si="0"/>
        <v>10</v>
      </c>
      <c r="H10" s="10">
        <f t="shared" si="1"/>
        <v>1.1800069531730539</v>
      </c>
      <c r="I10" s="13">
        <v>45205</v>
      </c>
      <c r="J10">
        <v>2</v>
      </c>
      <c r="K10" s="5">
        <v>0</v>
      </c>
      <c r="L10" s="13"/>
      <c r="M10" s="13"/>
    </row>
    <row r="11" spans="1:14" ht="15" thickBot="1" x14ac:dyDescent="0.35">
      <c r="A11" s="43" t="s">
        <v>756</v>
      </c>
      <c r="B11" s="38" t="s">
        <v>761</v>
      </c>
      <c r="C11" s="66"/>
      <c r="D11" s="4" t="s">
        <v>766</v>
      </c>
      <c r="E11" s="5">
        <v>2108</v>
      </c>
      <c r="F11" s="26">
        <v>5.1300510790789717</v>
      </c>
      <c r="G11" s="15">
        <f t="shared" si="0"/>
        <v>4</v>
      </c>
      <c r="H11" s="10">
        <f t="shared" si="1"/>
        <v>1.1300510790789717</v>
      </c>
      <c r="I11" s="13">
        <v>45205</v>
      </c>
      <c r="J11">
        <v>2</v>
      </c>
      <c r="K11" s="5">
        <v>0</v>
      </c>
      <c r="L11" s="13"/>
      <c r="M11" s="13"/>
    </row>
    <row r="12" spans="1:14" ht="15" thickBot="1" x14ac:dyDescent="0.35">
      <c r="A12" s="43" t="s">
        <v>756</v>
      </c>
      <c r="B12" s="38" t="s">
        <v>767</v>
      </c>
      <c r="C12" s="63">
        <v>43</v>
      </c>
      <c r="D12" s="4" t="s">
        <v>767</v>
      </c>
      <c r="E12" s="5">
        <v>4987</v>
      </c>
      <c r="F12" s="26">
        <v>16.873160752222834</v>
      </c>
      <c r="G12" s="15">
        <f t="shared" si="0"/>
        <v>14</v>
      </c>
      <c r="H12" s="10">
        <f t="shared" si="1"/>
        <v>2.8731607522228337</v>
      </c>
      <c r="I12" s="13">
        <v>45206</v>
      </c>
      <c r="J12">
        <v>2</v>
      </c>
      <c r="K12" s="5">
        <v>0</v>
      </c>
      <c r="L12" s="13"/>
      <c r="M12" s="13"/>
    </row>
    <row r="13" spans="1:14" ht="15" thickBot="1" x14ac:dyDescent="0.35">
      <c r="A13" s="43" t="s">
        <v>756</v>
      </c>
      <c r="B13" s="38" t="s">
        <v>767</v>
      </c>
      <c r="C13" s="63"/>
      <c r="D13" s="4" t="s">
        <v>768</v>
      </c>
      <c r="E13" s="5">
        <v>1259</v>
      </c>
      <c r="F13" s="26">
        <v>4.2597371941144075</v>
      </c>
      <c r="G13" s="15">
        <f t="shared" si="0"/>
        <v>4</v>
      </c>
      <c r="H13" s="10">
        <f t="shared" si="1"/>
        <v>0.25973719411440754</v>
      </c>
      <c r="I13" s="13">
        <v>45206</v>
      </c>
      <c r="J13">
        <v>2</v>
      </c>
      <c r="K13" s="5">
        <v>0</v>
      </c>
      <c r="L13" s="13"/>
      <c r="M13" s="13"/>
    </row>
    <row r="14" spans="1:14" ht="15" thickBot="1" x14ac:dyDescent="0.35">
      <c r="A14" s="43" t="s">
        <v>756</v>
      </c>
      <c r="B14" s="38" t="s">
        <v>767</v>
      </c>
      <c r="C14" s="63"/>
      <c r="D14" s="4" t="s">
        <v>769</v>
      </c>
      <c r="E14" s="5">
        <v>2998</v>
      </c>
      <c r="F14" s="26">
        <v>10.143520339916595</v>
      </c>
      <c r="G14" s="15">
        <f t="shared" si="0"/>
        <v>9</v>
      </c>
      <c r="H14" s="10">
        <f t="shared" si="1"/>
        <v>1.143520339916595</v>
      </c>
      <c r="I14" s="13">
        <v>45206</v>
      </c>
      <c r="J14">
        <v>2</v>
      </c>
      <c r="K14" s="5">
        <v>0</v>
      </c>
      <c r="L14" s="13"/>
      <c r="M14" s="13"/>
    </row>
    <row r="15" spans="1:14" ht="15" thickBot="1" x14ac:dyDescent="0.35">
      <c r="A15" s="43" t="s">
        <v>756</v>
      </c>
      <c r="B15" s="38" t="s">
        <v>767</v>
      </c>
      <c r="C15" s="63"/>
      <c r="D15" s="4" t="s">
        <v>770</v>
      </c>
      <c r="E15" s="5">
        <v>1245</v>
      </c>
      <c r="F15" s="26">
        <v>4.2123691871901805</v>
      </c>
      <c r="G15" s="15">
        <f t="shared" si="0"/>
        <v>4</v>
      </c>
      <c r="H15" s="10">
        <f t="shared" si="1"/>
        <v>0.2123691871901805</v>
      </c>
      <c r="I15" s="13">
        <v>45206</v>
      </c>
      <c r="J15">
        <v>2</v>
      </c>
      <c r="K15" s="5">
        <v>0</v>
      </c>
      <c r="L15" s="13"/>
      <c r="M15" s="13"/>
    </row>
    <row r="16" spans="1:14" ht="15" thickBot="1" x14ac:dyDescent="0.35">
      <c r="A16" s="43" t="s">
        <v>756</v>
      </c>
      <c r="B16" s="38" t="s">
        <v>767</v>
      </c>
      <c r="C16" s="63"/>
      <c r="D16" s="4" t="s">
        <v>609</v>
      </c>
      <c r="E16" s="5">
        <v>2220</v>
      </c>
      <c r="F16" s="26">
        <v>7.5112125265559841</v>
      </c>
      <c r="G16" s="15">
        <f t="shared" si="0"/>
        <v>6</v>
      </c>
      <c r="H16" s="10">
        <f t="shared" si="1"/>
        <v>1.5112125265559841</v>
      </c>
      <c r="I16" s="13">
        <v>45206</v>
      </c>
      <c r="J16">
        <v>2</v>
      </c>
      <c r="K16" s="5">
        <v>0</v>
      </c>
      <c r="L16" s="13"/>
      <c r="M16" s="13"/>
    </row>
    <row r="17" spans="1:13" ht="15" thickBot="1" x14ac:dyDescent="0.35">
      <c r="A17" s="43" t="s">
        <v>756</v>
      </c>
      <c r="B17" s="38" t="s">
        <v>771</v>
      </c>
      <c r="C17" s="63">
        <v>133</v>
      </c>
      <c r="D17" s="4" t="s">
        <v>772</v>
      </c>
      <c r="E17" s="5">
        <v>6708</v>
      </c>
      <c r="F17" s="26">
        <v>25.456942304399931</v>
      </c>
      <c r="G17" s="15">
        <f t="shared" si="0"/>
        <v>22</v>
      </c>
      <c r="H17" s="10">
        <f t="shared" si="1"/>
        <v>3.4569423043999308</v>
      </c>
      <c r="I17" s="13">
        <v>45207</v>
      </c>
      <c r="J17">
        <v>2</v>
      </c>
      <c r="K17" s="5">
        <v>0</v>
      </c>
      <c r="L17" s="13"/>
      <c r="M17" s="13"/>
    </row>
    <row r="18" spans="1:13" ht="15" thickBot="1" x14ac:dyDescent="0.35">
      <c r="A18" s="43" t="s">
        <v>756</v>
      </c>
      <c r="B18" s="38" t="s">
        <v>771</v>
      </c>
      <c r="C18" s="63"/>
      <c r="D18" s="4" t="s">
        <v>773</v>
      </c>
      <c r="E18" s="5">
        <v>7160</v>
      </c>
      <c r="F18" s="26">
        <v>27.172287850253952</v>
      </c>
      <c r="G18" s="15">
        <f t="shared" si="0"/>
        <v>23</v>
      </c>
      <c r="H18" s="10">
        <f t="shared" si="1"/>
        <v>4.1722878502539515</v>
      </c>
      <c r="I18" s="13">
        <v>45207</v>
      </c>
      <c r="J18">
        <v>2</v>
      </c>
      <c r="K18" s="5">
        <v>0</v>
      </c>
      <c r="L18" s="13"/>
      <c r="M18" s="13"/>
    </row>
    <row r="19" spans="1:13" ht="15" thickBot="1" x14ac:dyDescent="0.35">
      <c r="A19" s="43" t="s">
        <v>756</v>
      </c>
      <c r="B19" s="38" t="s">
        <v>771</v>
      </c>
      <c r="C19" s="63"/>
      <c r="D19" s="4" t="s">
        <v>774</v>
      </c>
      <c r="E19" s="5">
        <v>7038</v>
      </c>
      <c r="F19" s="26">
        <v>26.709296353364149</v>
      </c>
      <c r="G19" s="15">
        <f t="shared" si="0"/>
        <v>23</v>
      </c>
      <c r="H19" s="10">
        <f t="shared" si="1"/>
        <v>3.7092963533641488</v>
      </c>
      <c r="I19" s="13">
        <v>45207</v>
      </c>
      <c r="J19">
        <v>2</v>
      </c>
      <c r="K19" s="5">
        <v>0</v>
      </c>
      <c r="L19" s="13"/>
      <c r="M19" s="13"/>
    </row>
    <row r="20" spans="1:13" ht="15" thickBot="1" x14ac:dyDescent="0.35">
      <c r="A20" s="43" t="s">
        <v>756</v>
      </c>
      <c r="B20" s="38" t="s">
        <v>771</v>
      </c>
      <c r="C20" s="63"/>
      <c r="D20" s="4" t="s">
        <v>775</v>
      </c>
      <c r="E20" s="5">
        <v>11739</v>
      </c>
      <c r="F20" s="26">
        <v>44.549649032699882</v>
      </c>
      <c r="G20" s="15">
        <f t="shared" si="0"/>
        <v>38</v>
      </c>
      <c r="H20" s="10">
        <f t="shared" si="1"/>
        <v>6.5496490326998824</v>
      </c>
      <c r="I20" s="13">
        <v>45207</v>
      </c>
      <c r="J20">
        <v>2</v>
      </c>
      <c r="K20" s="5">
        <v>0</v>
      </c>
      <c r="L20" s="13"/>
      <c r="M20" s="13"/>
    </row>
    <row r="21" spans="1:13" ht="15" thickBot="1" x14ac:dyDescent="0.35">
      <c r="A21" s="43" t="s">
        <v>756</v>
      </c>
      <c r="B21" s="38" t="s">
        <v>771</v>
      </c>
      <c r="C21" s="63"/>
      <c r="D21" s="4" t="s">
        <v>776</v>
      </c>
      <c r="E21" s="5">
        <v>2401</v>
      </c>
      <c r="F21" s="26">
        <v>9.1118244592820865</v>
      </c>
      <c r="G21" s="15">
        <f t="shared" si="0"/>
        <v>8</v>
      </c>
      <c r="H21" s="10">
        <f t="shared" si="1"/>
        <v>1.1118244592820865</v>
      </c>
      <c r="I21" s="13">
        <v>45207</v>
      </c>
      <c r="J21">
        <v>2</v>
      </c>
      <c r="K21" s="5">
        <v>0</v>
      </c>
      <c r="L21" s="13"/>
      <c r="M21" s="13"/>
    </row>
    <row r="22" spans="1:13" ht="15" thickBot="1" x14ac:dyDescent="0.35">
      <c r="A22" s="43" t="s">
        <v>756</v>
      </c>
      <c r="B22" s="38" t="s">
        <v>777</v>
      </c>
      <c r="C22" s="63">
        <v>126</v>
      </c>
      <c r="D22" s="4" t="s">
        <v>778</v>
      </c>
      <c r="E22" s="5">
        <v>6888</v>
      </c>
      <c r="F22" s="26">
        <v>28.373479795998431</v>
      </c>
      <c r="G22" s="15">
        <f t="shared" si="0"/>
        <v>24</v>
      </c>
      <c r="H22" s="10">
        <f t="shared" si="1"/>
        <v>4.3734797959984313</v>
      </c>
      <c r="I22" s="13">
        <v>45208</v>
      </c>
      <c r="J22">
        <v>2</v>
      </c>
      <c r="K22" s="5">
        <v>0</v>
      </c>
      <c r="L22" s="13"/>
      <c r="M22" s="13"/>
    </row>
    <row r="23" spans="1:13" ht="15" thickBot="1" x14ac:dyDescent="0.35">
      <c r="A23" s="43" t="s">
        <v>756</v>
      </c>
      <c r="B23" s="38" t="s">
        <v>777</v>
      </c>
      <c r="C23" s="63"/>
      <c r="D23" s="4" t="s">
        <v>779</v>
      </c>
      <c r="E23" s="5">
        <v>1594</v>
      </c>
      <c r="F23" s="26">
        <v>6.566104354648882</v>
      </c>
      <c r="G23" s="15">
        <f t="shared" si="0"/>
        <v>6</v>
      </c>
      <c r="H23" s="10">
        <f t="shared" si="1"/>
        <v>0.56610435464888198</v>
      </c>
      <c r="I23" s="13">
        <v>45208</v>
      </c>
      <c r="J23">
        <v>2</v>
      </c>
      <c r="K23" s="5">
        <v>0</v>
      </c>
      <c r="L23" s="13"/>
      <c r="M23" s="13"/>
    </row>
    <row r="24" spans="1:13" ht="15" thickBot="1" x14ac:dyDescent="0.35">
      <c r="A24" s="43" t="s">
        <v>756</v>
      </c>
      <c r="B24" s="38" t="s">
        <v>777</v>
      </c>
      <c r="C24" s="63"/>
      <c r="D24" s="4" t="s">
        <v>780</v>
      </c>
      <c r="E24" s="5">
        <v>7888</v>
      </c>
      <c r="F24" s="26">
        <v>32.492742251863476</v>
      </c>
      <c r="G24" s="15">
        <f t="shared" si="0"/>
        <v>28</v>
      </c>
      <c r="H24" s="10">
        <f t="shared" si="1"/>
        <v>4.4927422518634756</v>
      </c>
      <c r="I24" s="13">
        <v>45208</v>
      </c>
      <c r="J24">
        <v>2</v>
      </c>
      <c r="K24" s="5">
        <v>0</v>
      </c>
      <c r="L24" s="13"/>
      <c r="M24" s="13"/>
    </row>
    <row r="25" spans="1:13" ht="15" thickBot="1" x14ac:dyDescent="0.35">
      <c r="A25" s="43" t="s">
        <v>756</v>
      </c>
      <c r="B25" s="38" t="s">
        <v>777</v>
      </c>
      <c r="C25" s="63"/>
      <c r="D25" s="4" t="s">
        <v>781</v>
      </c>
      <c r="E25" s="5">
        <v>7556</v>
      </c>
      <c r="F25" s="26">
        <v>31.125147116516281</v>
      </c>
      <c r="G25" s="15">
        <f t="shared" si="0"/>
        <v>26</v>
      </c>
      <c r="H25" s="10">
        <f t="shared" si="1"/>
        <v>5.1251471165162812</v>
      </c>
      <c r="I25" s="13">
        <v>45208</v>
      </c>
      <c r="J25">
        <v>2</v>
      </c>
      <c r="K25" s="5">
        <v>0</v>
      </c>
      <c r="L25" s="13"/>
      <c r="M25" s="13"/>
    </row>
    <row r="26" spans="1:13" ht="15" thickBot="1" x14ac:dyDescent="0.35">
      <c r="A26" s="43" t="s">
        <v>756</v>
      </c>
      <c r="B26" s="38" t="s">
        <v>777</v>
      </c>
      <c r="C26" s="63"/>
      <c r="D26" s="4" t="s">
        <v>782</v>
      </c>
      <c r="E26" s="5">
        <v>6662</v>
      </c>
      <c r="F26" s="26">
        <v>27.44252648097293</v>
      </c>
      <c r="G26" s="15">
        <f t="shared" si="0"/>
        <v>23</v>
      </c>
      <c r="H26" s="10">
        <f t="shared" si="1"/>
        <v>4.4425264809729299</v>
      </c>
      <c r="I26" s="13">
        <v>45208</v>
      </c>
      <c r="J26">
        <v>2</v>
      </c>
      <c r="K26" s="5">
        <v>0</v>
      </c>
      <c r="L26" s="13"/>
      <c r="M26" s="13"/>
    </row>
    <row r="27" spans="1:13" ht="15" thickBot="1" x14ac:dyDescent="0.35">
      <c r="A27" s="43" t="s">
        <v>756</v>
      </c>
      <c r="B27" s="38" t="s">
        <v>783</v>
      </c>
      <c r="C27" s="63">
        <v>127</v>
      </c>
      <c r="D27" s="4" t="s">
        <v>784</v>
      </c>
      <c r="E27" s="5">
        <v>6447</v>
      </c>
      <c r="F27" s="26">
        <v>19.281031437654541</v>
      </c>
      <c r="G27" s="15">
        <f t="shared" si="0"/>
        <v>16</v>
      </c>
      <c r="H27" s="10">
        <f t="shared" si="1"/>
        <v>3.2810314376545406</v>
      </c>
      <c r="I27" s="13">
        <v>45209</v>
      </c>
      <c r="J27">
        <v>2</v>
      </c>
      <c r="K27" s="5">
        <v>0</v>
      </c>
      <c r="L27" s="13"/>
      <c r="M27" s="13"/>
    </row>
    <row r="28" spans="1:13" ht="15" thickBot="1" x14ac:dyDescent="0.35">
      <c r="A28" s="43" t="s">
        <v>756</v>
      </c>
      <c r="B28" s="38" t="s">
        <v>783</v>
      </c>
      <c r="C28" s="63"/>
      <c r="D28" s="4" t="s">
        <v>785</v>
      </c>
      <c r="E28" s="5">
        <v>11145</v>
      </c>
      <c r="F28" s="26">
        <v>33.331331684916989</v>
      </c>
      <c r="G28" s="15">
        <f t="shared" si="0"/>
        <v>28</v>
      </c>
      <c r="H28" s="10">
        <f t="shared" si="1"/>
        <v>5.3313316849169894</v>
      </c>
      <c r="I28" s="13">
        <v>45209</v>
      </c>
      <c r="J28">
        <v>2</v>
      </c>
      <c r="K28" s="5">
        <v>0</v>
      </c>
      <c r="L28" s="13"/>
      <c r="M28" s="13"/>
    </row>
    <row r="29" spans="1:13" ht="15" thickBot="1" x14ac:dyDescent="0.35">
      <c r="A29" s="43" t="s">
        <v>756</v>
      </c>
      <c r="B29" s="38" t="s">
        <v>783</v>
      </c>
      <c r="C29" s="63"/>
      <c r="D29" s="4" t="s">
        <v>786</v>
      </c>
      <c r="E29" s="5">
        <v>5669</v>
      </c>
      <c r="F29" s="26">
        <v>16.954268220887791</v>
      </c>
      <c r="G29" s="15">
        <f t="shared" si="0"/>
        <v>14</v>
      </c>
      <c r="H29" s="10">
        <f t="shared" si="1"/>
        <v>2.9542682208877906</v>
      </c>
      <c r="I29" s="13">
        <v>45209</v>
      </c>
      <c r="J29">
        <v>2</v>
      </c>
      <c r="K29" s="5">
        <v>0</v>
      </c>
      <c r="L29" s="13"/>
      <c r="M29" s="13"/>
    </row>
    <row r="30" spans="1:13" ht="15" thickBot="1" x14ac:dyDescent="0.35">
      <c r="A30" s="43" t="s">
        <v>756</v>
      </c>
      <c r="B30" s="38" t="s">
        <v>783</v>
      </c>
      <c r="C30" s="63"/>
      <c r="D30" s="4" t="s">
        <v>787</v>
      </c>
      <c r="E30" s="5">
        <v>8578</v>
      </c>
      <c r="F30" s="26">
        <v>25.654209348875543</v>
      </c>
      <c r="G30" s="15">
        <f t="shared" si="0"/>
        <v>22</v>
      </c>
      <c r="H30" s="10">
        <f t="shared" si="1"/>
        <v>3.6542093488755434</v>
      </c>
      <c r="I30" s="13">
        <v>45209</v>
      </c>
      <c r="J30">
        <v>2</v>
      </c>
      <c r="K30" s="5">
        <v>0</v>
      </c>
      <c r="L30" s="13"/>
      <c r="M30" s="13"/>
    </row>
    <row r="31" spans="1:13" ht="15" thickBot="1" x14ac:dyDescent="0.35">
      <c r="A31" s="43" t="s">
        <v>756</v>
      </c>
      <c r="B31" s="38" t="s">
        <v>783</v>
      </c>
      <c r="C31" s="63"/>
      <c r="D31" s="4" t="s">
        <v>788</v>
      </c>
      <c r="E31" s="5">
        <v>10626</v>
      </c>
      <c r="F31" s="26">
        <v>31.779159307665136</v>
      </c>
      <c r="G31" s="15">
        <f t="shared" si="0"/>
        <v>27</v>
      </c>
      <c r="H31" s="10">
        <f t="shared" si="1"/>
        <v>4.779159307665136</v>
      </c>
      <c r="I31" s="13">
        <v>45209</v>
      </c>
      <c r="J31">
        <v>2</v>
      </c>
      <c r="K31" s="5">
        <v>0</v>
      </c>
      <c r="L31" s="13"/>
      <c r="M31" s="13"/>
    </row>
    <row r="32" spans="1:13" ht="15" thickBot="1" x14ac:dyDescent="0.35">
      <c r="A32" s="43" t="s">
        <v>756</v>
      </c>
      <c r="B32" s="38" t="s">
        <v>789</v>
      </c>
      <c r="C32" s="63">
        <v>41</v>
      </c>
      <c r="D32" s="4" t="s">
        <v>790</v>
      </c>
      <c r="E32" s="5">
        <v>9173</v>
      </c>
      <c r="F32" s="26">
        <v>16.643492499004292</v>
      </c>
      <c r="G32" s="15">
        <f t="shared" si="0"/>
        <v>14</v>
      </c>
      <c r="H32" s="10">
        <f t="shared" si="1"/>
        <v>2.6434924990042923</v>
      </c>
      <c r="I32" s="13">
        <v>45210</v>
      </c>
      <c r="J32">
        <v>2</v>
      </c>
      <c r="K32" s="5">
        <v>0</v>
      </c>
      <c r="L32" s="13"/>
      <c r="M32" s="13"/>
    </row>
    <row r="33" spans="1:13" ht="15" thickBot="1" x14ac:dyDescent="0.35">
      <c r="A33" s="43" t="s">
        <v>756</v>
      </c>
      <c r="B33" s="38" t="s">
        <v>789</v>
      </c>
      <c r="C33" s="63"/>
      <c r="D33" s="4" t="s">
        <v>791</v>
      </c>
      <c r="E33" s="5">
        <v>1081</v>
      </c>
      <c r="F33" s="26">
        <v>1.9613665530822675</v>
      </c>
      <c r="G33" s="15">
        <f t="shared" si="0"/>
        <v>2</v>
      </c>
      <c r="H33" s="10">
        <f t="shared" si="1"/>
        <v>-3.8633446917732517E-2</v>
      </c>
      <c r="I33" s="13">
        <v>45210</v>
      </c>
      <c r="J33">
        <v>2</v>
      </c>
      <c r="K33" s="5">
        <v>0</v>
      </c>
      <c r="L33" s="13"/>
      <c r="M33" s="13"/>
    </row>
    <row r="34" spans="1:13" ht="15" thickBot="1" x14ac:dyDescent="0.35">
      <c r="A34" s="43" t="s">
        <v>756</v>
      </c>
      <c r="B34" s="38" t="s">
        <v>789</v>
      </c>
      <c r="C34" s="63"/>
      <c r="D34" s="4" t="s">
        <v>792</v>
      </c>
      <c r="E34" s="5">
        <v>6613</v>
      </c>
      <c r="F34" s="26">
        <v>11.998628136478294</v>
      </c>
      <c r="G34" s="15">
        <f t="shared" si="0"/>
        <v>10</v>
      </c>
      <c r="H34" s="10">
        <f t="shared" si="1"/>
        <v>1.9986281364782936</v>
      </c>
      <c r="I34" s="13">
        <v>45210</v>
      </c>
      <c r="J34">
        <v>2</v>
      </c>
      <c r="K34" s="5">
        <v>0</v>
      </c>
      <c r="L34" s="13"/>
      <c r="M34" s="13"/>
    </row>
    <row r="35" spans="1:13" ht="15" thickBot="1" x14ac:dyDescent="0.35">
      <c r="A35" s="43" t="s">
        <v>756</v>
      </c>
      <c r="B35" s="38" t="s">
        <v>789</v>
      </c>
      <c r="C35" s="63"/>
      <c r="D35" s="4" t="s">
        <v>793</v>
      </c>
      <c r="E35" s="5">
        <v>2567</v>
      </c>
      <c r="F35" s="26">
        <v>4.6575651635172814</v>
      </c>
      <c r="G35" s="15">
        <f t="shared" si="0"/>
        <v>4</v>
      </c>
      <c r="H35" s="10">
        <f t="shared" si="1"/>
        <v>0.65756516351728145</v>
      </c>
      <c r="I35" s="13">
        <v>45210</v>
      </c>
      <c r="J35">
        <v>2</v>
      </c>
      <c r="K35" s="5">
        <v>0</v>
      </c>
      <c r="L35" s="13"/>
      <c r="M35" s="13"/>
    </row>
    <row r="36" spans="1:13" ht="15" thickBot="1" x14ac:dyDescent="0.35">
      <c r="A36" s="43" t="s">
        <v>756</v>
      </c>
      <c r="B36" s="38" t="s">
        <v>789</v>
      </c>
      <c r="C36" s="63"/>
      <c r="D36" s="4" t="s">
        <v>794</v>
      </c>
      <c r="E36" s="5">
        <v>3163</v>
      </c>
      <c r="F36" s="26">
        <v>5.7389476479178656</v>
      </c>
      <c r="G36" s="15">
        <f t="shared" si="0"/>
        <v>5</v>
      </c>
      <c r="H36" s="10">
        <f t="shared" si="1"/>
        <v>0.7389476479178656</v>
      </c>
      <c r="I36" s="13">
        <v>45210</v>
      </c>
      <c r="J36">
        <v>2</v>
      </c>
      <c r="K36" s="5">
        <v>0</v>
      </c>
      <c r="L36" s="13"/>
      <c r="M36" s="13"/>
    </row>
    <row r="37" spans="1:13" ht="15" thickBot="1" x14ac:dyDescent="0.35">
      <c r="A37" s="43" t="s">
        <v>756</v>
      </c>
      <c r="B37" s="38" t="s">
        <v>795</v>
      </c>
      <c r="C37" s="63">
        <v>105.98598598598599</v>
      </c>
      <c r="D37" s="4" t="s">
        <v>796</v>
      </c>
      <c r="E37" s="5">
        <v>18690</v>
      </c>
      <c r="F37" s="26">
        <v>35.621537486343541</v>
      </c>
      <c r="G37" s="15">
        <f t="shared" si="0"/>
        <v>30</v>
      </c>
      <c r="H37" s="10">
        <f t="shared" si="1"/>
        <v>5.6215374863435414</v>
      </c>
      <c r="I37" s="13">
        <v>45211</v>
      </c>
      <c r="J37">
        <v>2</v>
      </c>
      <c r="K37" s="5">
        <v>0</v>
      </c>
      <c r="L37" s="13"/>
      <c r="M37" s="13"/>
    </row>
    <row r="38" spans="1:13" ht="15" thickBot="1" x14ac:dyDescent="0.35">
      <c r="A38" s="43" t="s">
        <v>756</v>
      </c>
      <c r="B38" s="38" t="s">
        <v>795</v>
      </c>
      <c r="C38" s="63"/>
      <c r="D38" s="4" t="s">
        <v>797</v>
      </c>
      <c r="E38" s="5">
        <v>12109</v>
      </c>
      <c r="F38" s="26">
        <v>23.078715752923166</v>
      </c>
      <c r="G38" s="15">
        <f t="shared" si="0"/>
        <v>20</v>
      </c>
      <c r="H38" s="10">
        <f t="shared" si="1"/>
        <v>3.0787157529231663</v>
      </c>
      <c r="I38" s="13">
        <v>45211</v>
      </c>
      <c r="J38">
        <v>2</v>
      </c>
      <c r="K38" s="5">
        <v>0</v>
      </c>
      <c r="L38" s="13"/>
      <c r="M38" s="13"/>
    </row>
    <row r="39" spans="1:13" ht="15" thickBot="1" x14ac:dyDescent="0.35">
      <c r="A39" s="43" t="s">
        <v>756</v>
      </c>
      <c r="B39" s="38" t="s">
        <v>795</v>
      </c>
      <c r="C39" s="63"/>
      <c r="D39" s="4" t="s">
        <v>798</v>
      </c>
      <c r="E39" s="5">
        <v>8336</v>
      </c>
      <c r="F39" s="26">
        <v>15.887701256616362</v>
      </c>
      <c r="G39" s="15">
        <f t="shared" si="0"/>
        <v>14</v>
      </c>
      <c r="H39" s="10">
        <f t="shared" si="1"/>
        <v>1.8877012566163618</v>
      </c>
      <c r="I39" s="13">
        <v>45211</v>
      </c>
      <c r="J39">
        <v>2</v>
      </c>
      <c r="K39" s="5">
        <v>0</v>
      </c>
      <c r="L39" s="13"/>
      <c r="M39" s="13"/>
    </row>
    <row r="40" spans="1:13" ht="15" thickBot="1" x14ac:dyDescent="0.35">
      <c r="A40" s="43" t="s">
        <v>756</v>
      </c>
      <c r="B40" s="38" t="s">
        <v>795</v>
      </c>
      <c r="C40" s="63"/>
      <c r="D40" s="4" t="s">
        <v>799</v>
      </c>
      <c r="E40" s="5">
        <v>7887</v>
      </c>
      <c r="F40" s="26">
        <v>15.031945754670494</v>
      </c>
      <c r="G40" s="15">
        <f t="shared" si="0"/>
        <v>13</v>
      </c>
      <c r="H40" s="10">
        <f t="shared" si="1"/>
        <v>2.0319457546704935</v>
      </c>
      <c r="I40" s="13">
        <v>45211</v>
      </c>
      <c r="J40">
        <v>2</v>
      </c>
      <c r="K40" s="5">
        <v>0</v>
      </c>
      <c r="L40" s="13"/>
      <c r="M40" s="13"/>
    </row>
    <row r="41" spans="1:13" ht="15" thickBot="1" x14ac:dyDescent="0.35">
      <c r="A41" s="43" t="s">
        <v>756</v>
      </c>
      <c r="B41" s="38" t="s">
        <v>795</v>
      </c>
      <c r="C41" s="63"/>
      <c r="D41" s="4" t="s">
        <v>800</v>
      </c>
      <c r="E41" s="5">
        <v>8587</v>
      </c>
      <c r="F41" s="26">
        <v>16.366085735432424</v>
      </c>
      <c r="G41" s="15">
        <f t="shared" si="0"/>
        <v>14</v>
      </c>
      <c r="H41" s="10">
        <f t="shared" si="1"/>
        <v>2.3660857354324243</v>
      </c>
      <c r="I41" s="13">
        <v>45211</v>
      </c>
      <c r="J41">
        <v>2</v>
      </c>
      <c r="K41" s="5">
        <v>0</v>
      </c>
      <c r="L41" s="13"/>
      <c r="M41" s="13"/>
    </row>
    <row r="42" spans="1:13" ht="15" thickBot="1" x14ac:dyDescent="0.35">
      <c r="A42" s="43" t="s">
        <v>756</v>
      </c>
      <c r="B42" s="38" t="s">
        <v>801</v>
      </c>
      <c r="C42" s="64">
        <v>42</v>
      </c>
      <c r="D42" s="4" t="s">
        <v>801</v>
      </c>
      <c r="E42" s="5">
        <v>3070</v>
      </c>
      <c r="F42" s="26">
        <v>8.3369972843657045</v>
      </c>
      <c r="G42" s="15">
        <f t="shared" si="0"/>
        <v>7</v>
      </c>
      <c r="H42" s="10">
        <f t="shared" si="1"/>
        <v>1.3369972843657045</v>
      </c>
      <c r="I42" s="13">
        <v>45212</v>
      </c>
      <c r="J42">
        <v>2</v>
      </c>
      <c r="K42" s="5">
        <v>0</v>
      </c>
      <c r="L42" s="13"/>
      <c r="M42" s="13"/>
    </row>
    <row r="43" spans="1:13" ht="15" thickBot="1" x14ac:dyDescent="0.35">
      <c r="A43" s="43" t="s">
        <v>756</v>
      </c>
      <c r="B43" s="38" t="s">
        <v>801</v>
      </c>
      <c r="C43" s="65"/>
      <c r="D43" s="4" t="s">
        <v>802</v>
      </c>
      <c r="E43" s="5">
        <v>2340</v>
      </c>
      <c r="F43" s="26">
        <v>6.3545842493210918</v>
      </c>
      <c r="G43" s="15">
        <f t="shared" si="0"/>
        <v>5</v>
      </c>
      <c r="H43" s="10">
        <f t="shared" si="1"/>
        <v>1.3545842493210918</v>
      </c>
      <c r="I43" s="13">
        <v>45212</v>
      </c>
      <c r="J43">
        <v>2</v>
      </c>
      <c r="K43" s="5">
        <v>0</v>
      </c>
      <c r="L43" s="13"/>
      <c r="M43" s="13"/>
    </row>
    <row r="44" spans="1:13" ht="15" thickBot="1" x14ac:dyDescent="0.35">
      <c r="A44" s="43" t="s">
        <v>756</v>
      </c>
      <c r="B44" s="38" t="s">
        <v>801</v>
      </c>
      <c r="C44" s="65"/>
      <c r="D44" s="4" t="s">
        <v>803</v>
      </c>
      <c r="E44" s="5">
        <v>2807</v>
      </c>
      <c r="F44" s="26">
        <v>7.6227854648907281</v>
      </c>
      <c r="G44" s="15">
        <f t="shared" si="0"/>
        <v>6</v>
      </c>
      <c r="H44" s="10">
        <f t="shared" si="1"/>
        <v>1.6227854648907281</v>
      </c>
      <c r="I44" s="13">
        <v>45212</v>
      </c>
      <c r="J44">
        <v>2</v>
      </c>
      <c r="K44" s="5">
        <v>0</v>
      </c>
      <c r="L44" s="13"/>
      <c r="M44" s="13"/>
    </row>
    <row r="45" spans="1:13" ht="15" thickBot="1" x14ac:dyDescent="0.35">
      <c r="A45" s="43" t="s">
        <v>756</v>
      </c>
      <c r="B45" s="38" t="s">
        <v>801</v>
      </c>
      <c r="C45" s="65"/>
      <c r="D45" s="4" t="s">
        <v>804</v>
      </c>
      <c r="E45" s="5">
        <v>4281</v>
      </c>
      <c r="F45" s="26">
        <v>11.6256304151041</v>
      </c>
      <c r="G45" s="15">
        <f t="shared" si="0"/>
        <v>10</v>
      </c>
      <c r="H45" s="10">
        <f t="shared" si="1"/>
        <v>1.6256304151040997</v>
      </c>
      <c r="I45" s="13">
        <v>45212</v>
      </c>
      <c r="J45">
        <v>2</v>
      </c>
      <c r="K45" s="5">
        <v>0</v>
      </c>
      <c r="L45" s="13"/>
      <c r="M45" s="13"/>
    </row>
    <row r="46" spans="1:13" ht="15" thickBot="1" x14ac:dyDescent="0.35">
      <c r="A46" s="43" t="s">
        <v>756</v>
      </c>
      <c r="B46" s="38" t="s">
        <v>801</v>
      </c>
      <c r="C46" s="71"/>
      <c r="D46" s="35" t="s">
        <v>805</v>
      </c>
      <c r="E46" s="9">
        <v>2968</v>
      </c>
      <c r="F46" s="9">
        <v>8.060002586318376</v>
      </c>
      <c r="G46" s="15">
        <f t="shared" si="0"/>
        <v>7</v>
      </c>
      <c r="H46" s="10">
        <f t="shared" si="1"/>
        <v>1.060002586318376</v>
      </c>
      <c r="I46" s="13">
        <v>45212</v>
      </c>
      <c r="J46">
        <v>2</v>
      </c>
      <c r="K46" s="5">
        <v>0</v>
      </c>
      <c r="L46" s="13"/>
      <c r="M46" s="13"/>
    </row>
    <row r="47" spans="1:13" x14ac:dyDescent="0.3">
      <c r="I47" s="13"/>
    </row>
    <row r="48" spans="1:13" x14ac:dyDescent="0.3">
      <c r="I48" s="13"/>
    </row>
    <row r="49" spans="9:9" x14ac:dyDescent="0.3">
      <c r="I49" s="13"/>
    </row>
    <row r="50" spans="9:9" x14ac:dyDescent="0.3">
      <c r="I50" s="13"/>
    </row>
    <row r="51" spans="9:9" x14ac:dyDescent="0.3">
      <c r="I51" s="13"/>
    </row>
    <row r="52" spans="9:9" x14ac:dyDescent="0.3">
      <c r="I52" s="13"/>
    </row>
    <row r="53" spans="9:9" x14ac:dyDescent="0.3">
      <c r="I53" s="13"/>
    </row>
    <row r="54" spans="9:9" x14ac:dyDescent="0.3">
      <c r="I54" s="13"/>
    </row>
    <row r="55" spans="9:9" x14ac:dyDescent="0.3">
      <c r="I55" s="13"/>
    </row>
    <row r="56" spans="9:9" x14ac:dyDescent="0.3">
      <c r="I56" s="13"/>
    </row>
    <row r="57" spans="9:9" x14ac:dyDescent="0.3">
      <c r="I57" s="13"/>
    </row>
    <row r="58" spans="9:9" x14ac:dyDescent="0.3">
      <c r="I58" s="13"/>
    </row>
    <row r="59" spans="9:9" x14ac:dyDescent="0.3">
      <c r="I59" s="13"/>
    </row>
    <row r="60" spans="9:9" x14ac:dyDescent="0.3">
      <c r="I60" s="13"/>
    </row>
    <row r="61" spans="9:9" x14ac:dyDescent="0.3">
      <c r="I61" s="13"/>
    </row>
    <row r="62" spans="9:9" x14ac:dyDescent="0.3">
      <c r="I62" s="13"/>
    </row>
    <row r="63" spans="9:9" x14ac:dyDescent="0.3">
      <c r="I63" s="13"/>
    </row>
    <row r="64" spans="9:9" x14ac:dyDescent="0.3">
      <c r="I64" s="13"/>
    </row>
    <row r="65" spans="9:9" x14ac:dyDescent="0.3">
      <c r="I65" s="13"/>
    </row>
    <row r="66" spans="9:9" x14ac:dyDescent="0.3">
      <c r="I66" s="13"/>
    </row>
  </sheetData>
  <mergeCells count="9">
    <mergeCell ref="C27:C31"/>
    <mergeCell ref="C32:C36"/>
    <mergeCell ref="C37:C41"/>
    <mergeCell ref="C42:C46"/>
    <mergeCell ref="C2:C6"/>
    <mergeCell ref="C7:C11"/>
    <mergeCell ref="C12:C16"/>
    <mergeCell ref="C17:C21"/>
    <mergeCell ref="C22:C2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4EF0-9696-4C0A-BCD1-7764C974A2FA}">
  <sheetPr codeName="Sheet3">
    <tabColor rgb="FFFF0000"/>
  </sheetPr>
  <dimension ref="A1:N46"/>
  <sheetViews>
    <sheetView workbookViewId="0">
      <selection activeCell="B2" sqref="A1:L36"/>
    </sheetView>
  </sheetViews>
  <sheetFormatPr baseColWidth="10" defaultColWidth="11.44140625" defaultRowHeight="14.4" x14ac:dyDescent="0.3"/>
  <sheetData>
    <row r="1" spans="1:14" ht="15" thickBot="1" x14ac:dyDescent="0.35">
      <c r="A1" s="11" t="s">
        <v>0</v>
      </c>
      <c r="B1" s="11" t="s">
        <v>1</v>
      </c>
      <c r="C1" s="11" t="s">
        <v>560</v>
      </c>
      <c r="D1" s="11" t="s">
        <v>3</v>
      </c>
      <c r="E1" s="11" t="s">
        <v>4</v>
      </c>
      <c r="F1" s="11" t="s">
        <v>561</v>
      </c>
      <c r="G1" s="11" t="s">
        <v>562</v>
      </c>
      <c r="H1" s="11" t="s">
        <v>563</v>
      </c>
      <c r="I1" s="11" t="s">
        <v>564</v>
      </c>
      <c r="J1" s="11" t="s">
        <v>9</v>
      </c>
      <c r="K1" s="11" t="s">
        <v>10</v>
      </c>
      <c r="L1" s="11" t="s">
        <v>565</v>
      </c>
    </row>
    <row r="2" spans="1:14" ht="15" thickBot="1" x14ac:dyDescent="0.35">
      <c r="A2" s="45" t="s">
        <v>806</v>
      </c>
      <c r="B2" s="39" t="s">
        <v>807</v>
      </c>
      <c r="C2" s="70">
        <v>329</v>
      </c>
      <c r="D2" s="1" t="s">
        <v>808</v>
      </c>
      <c r="E2" s="2">
        <v>10133</v>
      </c>
      <c r="F2" s="27">
        <v>80.333429721198101</v>
      </c>
      <c r="G2" s="15">
        <f>ROUND(F2*85%,0)</f>
        <v>68</v>
      </c>
      <c r="H2" s="10">
        <f>F2-G2</f>
        <v>12.333429721198101</v>
      </c>
      <c r="I2" s="13">
        <v>45204</v>
      </c>
      <c r="J2">
        <v>1</v>
      </c>
      <c r="K2" s="5">
        <v>0</v>
      </c>
      <c r="L2" s="13"/>
      <c r="M2" s="13"/>
      <c r="N2" s="10"/>
    </row>
    <row r="3" spans="1:14" ht="15" thickBot="1" x14ac:dyDescent="0.35">
      <c r="A3" s="45" t="s">
        <v>806</v>
      </c>
      <c r="B3" s="39" t="s">
        <v>807</v>
      </c>
      <c r="C3" s="65"/>
      <c r="D3" s="32" t="s">
        <v>809</v>
      </c>
      <c r="E3" s="34">
        <v>1775</v>
      </c>
      <c r="F3" s="27">
        <v>14.072025831947757</v>
      </c>
      <c r="G3" s="15">
        <f t="shared" ref="G3:G36" si="0">ROUND(F3*85%,0)</f>
        <v>12</v>
      </c>
      <c r="H3" s="10">
        <f t="shared" ref="H3:H36" si="1">F3-G3</f>
        <v>2.0720258319477569</v>
      </c>
      <c r="I3" s="13">
        <v>45204</v>
      </c>
      <c r="J3">
        <v>1</v>
      </c>
      <c r="K3" s="5">
        <v>0</v>
      </c>
      <c r="L3" s="13"/>
      <c r="M3" s="13"/>
    </row>
    <row r="4" spans="1:14" ht="15" thickBot="1" x14ac:dyDescent="0.35">
      <c r="A4" s="45" t="s">
        <v>806</v>
      </c>
      <c r="B4" s="39" t="s">
        <v>807</v>
      </c>
      <c r="C4" s="65"/>
      <c r="D4" s="4" t="s">
        <v>810</v>
      </c>
      <c r="E4" s="5">
        <v>7034</v>
      </c>
      <c r="F4" s="26">
        <v>55.764861803898889</v>
      </c>
      <c r="G4" s="15">
        <f t="shared" si="0"/>
        <v>47</v>
      </c>
      <c r="H4" s="10">
        <f t="shared" si="1"/>
        <v>8.7648618038988886</v>
      </c>
      <c r="I4" s="13">
        <v>45204</v>
      </c>
      <c r="J4">
        <v>1</v>
      </c>
      <c r="K4" s="5">
        <v>0</v>
      </c>
      <c r="L4" s="13"/>
      <c r="M4" s="13"/>
    </row>
    <row r="5" spans="1:14" ht="15" thickBot="1" x14ac:dyDescent="0.35">
      <c r="A5" s="45" t="s">
        <v>806</v>
      </c>
      <c r="B5" s="39" t="s">
        <v>807</v>
      </c>
      <c r="C5" s="65"/>
      <c r="D5" s="4" t="s">
        <v>811</v>
      </c>
      <c r="E5" s="5">
        <v>4684</v>
      </c>
      <c r="F5" s="26">
        <v>37.134292392587774</v>
      </c>
      <c r="G5" s="15">
        <f t="shared" si="0"/>
        <v>32</v>
      </c>
      <c r="H5" s="10">
        <f t="shared" si="1"/>
        <v>5.1342923925877741</v>
      </c>
      <c r="I5" s="13">
        <v>45204</v>
      </c>
      <c r="J5">
        <v>1</v>
      </c>
      <c r="K5" s="5">
        <v>0</v>
      </c>
      <c r="L5" s="13"/>
      <c r="M5" s="13"/>
    </row>
    <row r="6" spans="1:14" ht="15" thickBot="1" x14ac:dyDescent="0.35">
      <c r="A6" s="45" t="s">
        <v>806</v>
      </c>
      <c r="B6" s="39" t="s">
        <v>807</v>
      </c>
      <c r="C6" s="65"/>
      <c r="D6" s="4" t="s">
        <v>812</v>
      </c>
      <c r="E6" s="5">
        <v>2010</v>
      </c>
      <c r="F6" s="26">
        <v>15.93508277307887</v>
      </c>
      <c r="G6" s="15">
        <f t="shared" si="0"/>
        <v>14</v>
      </c>
      <c r="H6" s="10">
        <f t="shared" si="1"/>
        <v>1.9350827730788698</v>
      </c>
      <c r="I6" s="13">
        <v>45204</v>
      </c>
      <c r="J6">
        <v>1</v>
      </c>
      <c r="K6" s="5">
        <v>0</v>
      </c>
      <c r="L6" s="13"/>
      <c r="M6" s="13"/>
    </row>
    <row r="7" spans="1:14" ht="15" thickBot="1" x14ac:dyDescent="0.35">
      <c r="A7" s="45" t="s">
        <v>806</v>
      </c>
      <c r="B7" s="39" t="s">
        <v>807</v>
      </c>
      <c r="C7" s="65"/>
      <c r="D7" s="4" t="s">
        <v>813</v>
      </c>
      <c r="E7" s="5">
        <v>8054</v>
      </c>
      <c r="F7" s="26">
        <v>63.851321718595628</v>
      </c>
      <c r="G7" s="15">
        <f t="shared" si="0"/>
        <v>54</v>
      </c>
      <c r="H7" s="10">
        <f t="shared" si="1"/>
        <v>9.8513217185956279</v>
      </c>
      <c r="I7" s="13">
        <v>45205</v>
      </c>
      <c r="J7">
        <v>1</v>
      </c>
      <c r="K7" s="5">
        <v>0</v>
      </c>
      <c r="L7" s="13"/>
      <c r="M7" s="13"/>
    </row>
    <row r="8" spans="1:14" ht="15" thickBot="1" x14ac:dyDescent="0.35">
      <c r="A8" s="45" t="s">
        <v>806</v>
      </c>
      <c r="B8" s="39" t="s">
        <v>807</v>
      </c>
      <c r="C8" s="66"/>
      <c r="D8" s="4" t="s">
        <v>814</v>
      </c>
      <c r="E8" s="5">
        <v>7809</v>
      </c>
      <c r="F8" s="26">
        <v>61.908985758692978</v>
      </c>
      <c r="G8" s="15">
        <f t="shared" si="0"/>
        <v>53</v>
      </c>
      <c r="H8" s="10">
        <f t="shared" si="1"/>
        <v>8.9089857586929782</v>
      </c>
      <c r="I8" s="13">
        <v>45205</v>
      </c>
      <c r="J8">
        <v>1</v>
      </c>
      <c r="K8" s="5">
        <v>0</v>
      </c>
      <c r="L8" s="13"/>
      <c r="M8" s="13"/>
    </row>
    <row r="9" spans="1:14" ht="15" thickBot="1" x14ac:dyDescent="0.35">
      <c r="A9" s="45" t="s">
        <v>806</v>
      </c>
      <c r="B9" s="38" t="s">
        <v>815</v>
      </c>
      <c r="C9" s="64">
        <v>184</v>
      </c>
      <c r="D9" s="4" t="s">
        <v>816</v>
      </c>
      <c r="E9" s="5">
        <v>4552</v>
      </c>
      <c r="F9" s="26">
        <v>48.557481593135833</v>
      </c>
      <c r="G9" s="15">
        <f t="shared" si="0"/>
        <v>41</v>
      </c>
      <c r="H9" s="10">
        <f t="shared" si="1"/>
        <v>7.557481593135833</v>
      </c>
      <c r="I9" s="13">
        <v>45205</v>
      </c>
      <c r="J9">
        <v>1</v>
      </c>
      <c r="K9" s="5">
        <v>0</v>
      </c>
      <c r="L9" s="13"/>
      <c r="M9" s="13"/>
    </row>
    <row r="10" spans="1:14" ht="15" thickBot="1" x14ac:dyDescent="0.35">
      <c r="A10" s="45" t="s">
        <v>806</v>
      </c>
      <c r="B10" s="38" t="s">
        <v>815</v>
      </c>
      <c r="C10" s="65"/>
      <c r="D10" s="4" t="s">
        <v>817</v>
      </c>
      <c r="E10" s="5">
        <v>3747</v>
      </c>
      <c r="F10" s="26">
        <v>39.970317119833034</v>
      </c>
      <c r="G10" s="15">
        <f t="shared" si="0"/>
        <v>34</v>
      </c>
      <c r="H10" s="10">
        <f t="shared" si="1"/>
        <v>5.9703171198330338</v>
      </c>
      <c r="I10" s="13">
        <v>45205</v>
      </c>
      <c r="J10">
        <v>1</v>
      </c>
      <c r="K10" s="5">
        <v>0</v>
      </c>
      <c r="L10" s="13"/>
      <c r="M10" s="13"/>
    </row>
    <row r="11" spans="1:14" ht="15" thickBot="1" x14ac:dyDescent="0.35">
      <c r="A11" s="45" t="s">
        <v>806</v>
      </c>
      <c r="B11" s="38" t="s">
        <v>815</v>
      </c>
      <c r="C11" s="65"/>
      <c r="D11" s="4" t="s">
        <v>818</v>
      </c>
      <c r="E11" s="5">
        <v>398</v>
      </c>
      <c r="F11" s="26">
        <v>4.2455794538813842</v>
      </c>
      <c r="G11" s="15">
        <f t="shared" si="0"/>
        <v>4</v>
      </c>
      <c r="H11" s="10">
        <f t="shared" si="1"/>
        <v>0.24557945388138425</v>
      </c>
      <c r="I11" s="13">
        <v>45205</v>
      </c>
      <c r="J11">
        <v>1</v>
      </c>
      <c r="K11" s="5">
        <v>0</v>
      </c>
      <c r="L11" s="13"/>
      <c r="M11" s="13"/>
    </row>
    <row r="12" spans="1:14" ht="15" thickBot="1" x14ac:dyDescent="0.35">
      <c r="A12" s="45" t="s">
        <v>806</v>
      </c>
      <c r="B12" s="38" t="s">
        <v>815</v>
      </c>
      <c r="C12" s="65"/>
      <c r="D12" s="4" t="s">
        <v>819</v>
      </c>
      <c r="E12" s="5">
        <v>6012</v>
      </c>
      <c r="F12" s="26">
        <v>64.131717780740914</v>
      </c>
      <c r="G12" s="15">
        <f t="shared" si="0"/>
        <v>55</v>
      </c>
      <c r="H12" s="10">
        <f t="shared" si="1"/>
        <v>9.1317177807409138</v>
      </c>
      <c r="I12" s="13">
        <v>45206</v>
      </c>
      <c r="J12">
        <v>1</v>
      </c>
      <c r="K12" s="5">
        <v>0</v>
      </c>
      <c r="L12" s="13"/>
      <c r="M12" s="13"/>
    </row>
    <row r="13" spans="1:14" ht="15" thickBot="1" x14ac:dyDescent="0.35">
      <c r="A13" s="45" t="s">
        <v>806</v>
      </c>
      <c r="B13" s="38" t="s">
        <v>815</v>
      </c>
      <c r="C13" s="65"/>
      <c r="D13" s="4" t="s">
        <v>820</v>
      </c>
      <c r="E13" s="5">
        <v>390</v>
      </c>
      <c r="F13" s="26">
        <v>4.1602411734013565</v>
      </c>
      <c r="G13" s="15">
        <f t="shared" si="0"/>
        <v>4</v>
      </c>
      <c r="H13" s="10">
        <f t="shared" si="1"/>
        <v>0.16024117340135646</v>
      </c>
      <c r="I13" s="13">
        <v>45206</v>
      </c>
      <c r="J13">
        <v>1</v>
      </c>
      <c r="K13" s="5">
        <v>0</v>
      </c>
      <c r="L13" s="13"/>
      <c r="M13" s="13"/>
    </row>
    <row r="14" spans="1:14" ht="15" thickBot="1" x14ac:dyDescent="0.35">
      <c r="A14" s="45" t="s">
        <v>806</v>
      </c>
      <c r="B14" s="38" t="s">
        <v>815</v>
      </c>
      <c r="C14" s="66"/>
      <c r="D14" s="4" t="s">
        <v>821</v>
      </c>
      <c r="E14" s="5">
        <v>2150</v>
      </c>
      <c r="F14" s="26">
        <v>22.93466287900748</v>
      </c>
      <c r="G14" s="15">
        <f t="shared" si="0"/>
        <v>19</v>
      </c>
      <c r="H14" s="10">
        <f t="shared" si="1"/>
        <v>3.9346628790074796</v>
      </c>
      <c r="I14" s="13">
        <v>45206</v>
      </c>
      <c r="J14">
        <v>1</v>
      </c>
      <c r="K14" s="5">
        <v>0</v>
      </c>
      <c r="L14" s="13"/>
      <c r="M14" s="13"/>
    </row>
    <row r="15" spans="1:14" ht="15" thickBot="1" x14ac:dyDescent="0.35">
      <c r="A15" s="45" t="s">
        <v>806</v>
      </c>
      <c r="B15" s="38" t="s">
        <v>822</v>
      </c>
      <c r="C15" s="64">
        <v>79</v>
      </c>
      <c r="D15" s="4" t="s">
        <v>822</v>
      </c>
      <c r="E15" s="5">
        <v>4025</v>
      </c>
      <c r="F15" s="26">
        <v>25.176167854315121</v>
      </c>
      <c r="G15" s="15">
        <f t="shared" si="0"/>
        <v>21</v>
      </c>
      <c r="H15" s="10">
        <f t="shared" si="1"/>
        <v>4.1761678543151213</v>
      </c>
      <c r="I15" s="13">
        <v>45206</v>
      </c>
      <c r="J15">
        <v>1</v>
      </c>
      <c r="K15" s="5">
        <v>0</v>
      </c>
      <c r="L15" s="13"/>
      <c r="M15" s="13"/>
    </row>
    <row r="16" spans="1:14" ht="15" thickBot="1" x14ac:dyDescent="0.35">
      <c r="A16" s="45" t="s">
        <v>806</v>
      </c>
      <c r="B16" s="38" t="s">
        <v>822</v>
      </c>
      <c r="C16" s="65"/>
      <c r="D16" s="4" t="s">
        <v>823</v>
      </c>
      <c r="E16" s="5">
        <v>2303</v>
      </c>
      <c r="F16" s="26">
        <v>14.405146476642914</v>
      </c>
      <c r="G16" s="15">
        <f t="shared" si="0"/>
        <v>12</v>
      </c>
      <c r="H16" s="10">
        <f t="shared" si="1"/>
        <v>2.4051464766429138</v>
      </c>
      <c r="I16" s="13">
        <v>45206</v>
      </c>
      <c r="J16">
        <v>1</v>
      </c>
      <c r="K16" s="5">
        <v>0</v>
      </c>
      <c r="L16" s="13"/>
      <c r="M16" s="13"/>
    </row>
    <row r="17" spans="1:13" ht="15" thickBot="1" x14ac:dyDescent="0.35">
      <c r="A17" s="45" t="s">
        <v>806</v>
      </c>
      <c r="B17" s="38" t="s">
        <v>822</v>
      </c>
      <c r="C17" s="65"/>
      <c r="D17" s="4" t="s">
        <v>824</v>
      </c>
      <c r="E17" s="5">
        <v>3400</v>
      </c>
      <c r="F17" s="26">
        <v>21.26682501979414</v>
      </c>
      <c r="G17" s="15">
        <f t="shared" si="0"/>
        <v>18</v>
      </c>
      <c r="H17" s="10">
        <f t="shared" si="1"/>
        <v>3.2668250197941404</v>
      </c>
      <c r="I17" s="13">
        <v>45207</v>
      </c>
      <c r="J17">
        <v>1</v>
      </c>
      <c r="K17" s="5">
        <v>0</v>
      </c>
      <c r="L17" s="13"/>
      <c r="M17" s="13"/>
    </row>
    <row r="18" spans="1:13" ht="15" thickBot="1" x14ac:dyDescent="0.35">
      <c r="A18" s="45" t="s">
        <v>806</v>
      </c>
      <c r="B18" s="38" t="s">
        <v>822</v>
      </c>
      <c r="C18" s="65"/>
      <c r="D18" s="4" t="s">
        <v>825</v>
      </c>
      <c r="E18" s="5">
        <v>605</v>
      </c>
      <c r="F18" s="26">
        <v>3.7842438638163105</v>
      </c>
      <c r="G18" s="15">
        <f t="shared" si="0"/>
        <v>3</v>
      </c>
      <c r="H18" s="10">
        <f t="shared" si="1"/>
        <v>0.7842438638163105</v>
      </c>
      <c r="I18" s="13">
        <v>45207</v>
      </c>
      <c r="J18">
        <v>1</v>
      </c>
      <c r="K18" s="5">
        <v>0</v>
      </c>
      <c r="L18" s="13"/>
      <c r="M18" s="13"/>
    </row>
    <row r="19" spans="1:13" ht="15" thickBot="1" x14ac:dyDescent="0.35">
      <c r="A19" s="45" t="s">
        <v>806</v>
      </c>
      <c r="B19" s="38" t="s">
        <v>822</v>
      </c>
      <c r="C19" s="66"/>
      <c r="D19" s="4" t="s">
        <v>826</v>
      </c>
      <c r="E19" s="5">
        <v>2297</v>
      </c>
      <c r="F19" s="26">
        <v>14.367616785431512</v>
      </c>
      <c r="G19" s="15">
        <f t="shared" si="0"/>
        <v>12</v>
      </c>
      <c r="H19" s="10">
        <f t="shared" si="1"/>
        <v>2.3676167854315118</v>
      </c>
      <c r="I19" s="13">
        <v>45207</v>
      </c>
      <c r="J19">
        <v>1</v>
      </c>
      <c r="K19" s="5">
        <v>0</v>
      </c>
      <c r="L19" s="13"/>
      <c r="M19" s="13"/>
    </row>
    <row r="20" spans="1:13" ht="15" thickBot="1" x14ac:dyDescent="0.35">
      <c r="A20" s="45" t="s">
        <v>806</v>
      </c>
      <c r="B20" s="38" t="s">
        <v>827</v>
      </c>
      <c r="C20" s="64">
        <v>45</v>
      </c>
      <c r="D20" s="4" t="s">
        <v>828</v>
      </c>
      <c r="E20" s="5">
        <v>1618</v>
      </c>
      <c r="F20" s="26">
        <v>10.055240988813701</v>
      </c>
      <c r="G20" s="15">
        <f t="shared" si="0"/>
        <v>9</v>
      </c>
      <c r="H20" s="10">
        <f t="shared" si="1"/>
        <v>1.0552409888137007</v>
      </c>
      <c r="I20" s="13">
        <v>45207</v>
      </c>
      <c r="J20">
        <v>1</v>
      </c>
      <c r="K20" s="5">
        <v>0</v>
      </c>
      <c r="L20" s="13"/>
      <c r="M20" s="13"/>
    </row>
    <row r="21" spans="1:13" ht="15" thickBot="1" x14ac:dyDescent="0.35">
      <c r="A21" s="45" t="s">
        <v>806</v>
      </c>
      <c r="B21" s="38" t="s">
        <v>827</v>
      </c>
      <c r="C21" s="65"/>
      <c r="D21" s="4" t="s">
        <v>829</v>
      </c>
      <c r="E21" s="5">
        <v>2582</v>
      </c>
      <c r="F21" s="26">
        <v>16.046126225659439</v>
      </c>
      <c r="G21" s="15">
        <f t="shared" si="0"/>
        <v>14</v>
      </c>
      <c r="H21" s="10">
        <f t="shared" si="1"/>
        <v>2.0461262256594388</v>
      </c>
      <c r="I21" s="13">
        <v>45207</v>
      </c>
      <c r="J21">
        <v>1</v>
      </c>
      <c r="K21" s="5">
        <v>0</v>
      </c>
      <c r="L21" s="13"/>
      <c r="M21" s="13"/>
    </row>
    <row r="22" spans="1:13" ht="15" thickBot="1" x14ac:dyDescent="0.35">
      <c r="A22" s="45" t="s">
        <v>806</v>
      </c>
      <c r="B22" s="38" t="s">
        <v>827</v>
      </c>
      <c r="C22" s="65"/>
      <c r="D22" s="4" t="s">
        <v>830</v>
      </c>
      <c r="E22" s="5">
        <v>1523</v>
      </c>
      <c r="F22" s="26">
        <v>9.4648529208672834</v>
      </c>
      <c r="G22" s="15">
        <f t="shared" si="0"/>
        <v>8</v>
      </c>
      <c r="H22" s="10">
        <f t="shared" si="1"/>
        <v>1.4648529208672834</v>
      </c>
      <c r="I22" s="13">
        <v>45208</v>
      </c>
      <c r="J22">
        <v>1</v>
      </c>
      <c r="K22" s="5">
        <v>0</v>
      </c>
      <c r="L22" s="13"/>
      <c r="M22" s="13"/>
    </row>
    <row r="23" spans="1:13" ht="15" thickBot="1" x14ac:dyDescent="0.35">
      <c r="A23" s="45" t="s">
        <v>806</v>
      </c>
      <c r="B23" s="38" t="s">
        <v>827</v>
      </c>
      <c r="C23" s="65"/>
      <c r="D23" s="4" t="s">
        <v>831</v>
      </c>
      <c r="E23" s="5">
        <v>1220</v>
      </c>
      <c r="F23" s="26">
        <v>7.581825714680293</v>
      </c>
      <c r="G23" s="15">
        <f t="shared" si="0"/>
        <v>6</v>
      </c>
      <c r="H23" s="10">
        <f t="shared" si="1"/>
        <v>1.581825714680293</v>
      </c>
      <c r="I23" s="13">
        <v>45208</v>
      </c>
      <c r="J23">
        <v>1</v>
      </c>
      <c r="K23" s="5">
        <v>0</v>
      </c>
      <c r="L23" s="13"/>
      <c r="M23" s="13"/>
    </row>
    <row r="24" spans="1:13" ht="15" thickBot="1" x14ac:dyDescent="0.35">
      <c r="A24" s="45" t="s">
        <v>806</v>
      </c>
      <c r="B24" s="38" t="s">
        <v>827</v>
      </c>
      <c r="C24" s="66"/>
      <c r="D24" s="4" t="s">
        <v>832</v>
      </c>
      <c r="E24" s="5">
        <v>298</v>
      </c>
      <c r="F24" s="26">
        <v>1.8519541499792846</v>
      </c>
      <c r="G24" s="15">
        <f t="shared" si="0"/>
        <v>2</v>
      </c>
      <c r="H24" s="10">
        <f t="shared" si="1"/>
        <v>-0.14804585002071535</v>
      </c>
      <c r="I24" s="13">
        <v>45208</v>
      </c>
      <c r="J24">
        <v>1</v>
      </c>
      <c r="K24" s="5">
        <v>0</v>
      </c>
      <c r="L24" s="13"/>
      <c r="M24" s="13"/>
    </row>
    <row r="25" spans="1:13" ht="15" thickBot="1" x14ac:dyDescent="0.35">
      <c r="A25" s="45" t="s">
        <v>806</v>
      </c>
      <c r="B25" s="38" t="s">
        <v>833</v>
      </c>
      <c r="C25" s="63">
        <v>85</v>
      </c>
      <c r="D25" s="4" t="s">
        <v>833</v>
      </c>
      <c r="E25" s="5">
        <v>2699</v>
      </c>
      <c r="F25" s="26">
        <v>26.79455734641439</v>
      </c>
      <c r="G25" s="15">
        <f t="shared" si="0"/>
        <v>23</v>
      </c>
      <c r="H25" s="10">
        <f t="shared" si="1"/>
        <v>3.7945573464143898</v>
      </c>
      <c r="I25" s="13">
        <v>45208</v>
      </c>
      <c r="J25">
        <v>1</v>
      </c>
      <c r="K25" s="5">
        <v>0</v>
      </c>
      <c r="L25" s="13"/>
      <c r="M25" s="13"/>
    </row>
    <row r="26" spans="1:13" ht="15" thickBot="1" x14ac:dyDescent="0.35">
      <c r="A26" s="45" t="s">
        <v>806</v>
      </c>
      <c r="B26" s="38" t="s">
        <v>833</v>
      </c>
      <c r="C26" s="63"/>
      <c r="D26" s="4" t="s">
        <v>639</v>
      </c>
      <c r="E26" s="5">
        <v>2535</v>
      </c>
      <c r="F26" s="26">
        <v>25.166433076384024</v>
      </c>
      <c r="G26" s="15">
        <f t="shared" si="0"/>
        <v>21</v>
      </c>
      <c r="H26" s="10">
        <f t="shared" si="1"/>
        <v>4.166433076384024</v>
      </c>
      <c r="I26" s="13">
        <v>45208</v>
      </c>
      <c r="J26">
        <v>1</v>
      </c>
      <c r="K26" s="5">
        <v>0</v>
      </c>
      <c r="L26" s="13"/>
      <c r="M26" s="13"/>
    </row>
    <row r="27" spans="1:13" ht="15" thickBot="1" x14ac:dyDescent="0.35">
      <c r="A27" s="45" t="s">
        <v>806</v>
      </c>
      <c r="B27" s="38" t="s">
        <v>833</v>
      </c>
      <c r="C27" s="63"/>
      <c r="D27" s="4" t="s">
        <v>834</v>
      </c>
      <c r="E27" s="5">
        <v>956</v>
      </c>
      <c r="F27" s="26">
        <v>9.490773183835552</v>
      </c>
      <c r="G27" s="15">
        <f t="shared" si="0"/>
        <v>8</v>
      </c>
      <c r="H27" s="10">
        <f t="shared" si="1"/>
        <v>1.490773183835552</v>
      </c>
      <c r="I27" s="13">
        <v>45209</v>
      </c>
      <c r="J27">
        <v>1</v>
      </c>
      <c r="K27" s="5">
        <v>0</v>
      </c>
      <c r="L27" s="13"/>
      <c r="M27" s="13"/>
    </row>
    <row r="28" spans="1:13" ht="15" thickBot="1" x14ac:dyDescent="0.35">
      <c r="A28" s="45" t="s">
        <v>806</v>
      </c>
      <c r="B28" s="38" t="s">
        <v>833</v>
      </c>
      <c r="C28" s="63"/>
      <c r="D28" s="4" t="s">
        <v>835</v>
      </c>
      <c r="E28" s="5">
        <v>1142</v>
      </c>
      <c r="F28" s="26">
        <v>11.337304368138286</v>
      </c>
      <c r="G28" s="15">
        <f t="shared" si="0"/>
        <v>10</v>
      </c>
      <c r="H28" s="10">
        <f t="shared" si="1"/>
        <v>1.3373043681382857</v>
      </c>
      <c r="I28" s="13">
        <v>45209</v>
      </c>
      <c r="J28">
        <v>1</v>
      </c>
      <c r="K28" s="5">
        <v>0</v>
      </c>
      <c r="L28" s="13"/>
      <c r="M28" s="13"/>
    </row>
    <row r="29" spans="1:13" ht="15" thickBot="1" x14ac:dyDescent="0.35">
      <c r="A29" s="45" t="s">
        <v>806</v>
      </c>
      <c r="B29" s="38" t="s">
        <v>833</v>
      </c>
      <c r="C29" s="63"/>
      <c r="D29" s="4" t="s">
        <v>836</v>
      </c>
      <c r="E29" s="5">
        <v>1230</v>
      </c>
      <c r="F29" s="26">
        <v>12.21093202522775</v>
      </c>
      <c r="G29" s="15">
        <f t="shared" si="0"/>
        <v>10</v>
      </c>
      <c r="H29" s="10">
        <f t="shared" si="1"/>
        <v>2.2109320252277502</v>
      </c>
      <c r="I29" s="13">
        <v>45209</v>
      </c>
      <c r="J29">
        <v>1</v>
      </c>
      <c r="K29" s="5">
        <v>0</v>
      </c>
      <c r="L29" s="13"/>
      <c r="M29" s="13"/>
    </row>
    <row r="30" spans="1:13" ht="15" thickBot="1" x14ac:dyDescent="0.35">
      <c r="A30" s="45" t="s">
        <v>806</v>
      </c>
      <c r="B30" s="38" t="s">
        <v>837</v>
      </c>
      <c r="C30" s="63">
        <v>23</v>
      </c>
      <c r="D30" s="4" t="s">
        <v>838</v>
      </c>
      <c r="E30" s="5">
        <v>2185</v>
      </c>
      <c r="F30" s="26">
        <v>11.70081490104773</v>
      </c>
      <c r="G30" s="15">
        <f t="shared" si="0"/>
        <v>10</v>
      </c>
      <c r="H30" s="10">
        <f t="shared" si="1"/>
        <v>1.70081490104773</v>
      </c>
      <c r="I30" s="13">
        <v>45209</v>
      </c>
      <c r="J30">
        <v>1</v>
      </c>
      <c r="K30" s="5">
        <v>0</v>
      </c>
      <c r="L30" s="13"/>
      <c r="M30" s="13"/>
    </row>
    <row r="31" spans="1:13" ht="15" thickBot="1" x14ac:dyDescent="0.35">
      <c r="A31" s="45" t="s">
        <v>806</v>
      </c>
      <c r="B31" s="38" t="s">
        <v>837</v>
      </c>
      <c r="C31" s="63"/>
      <c r="D31" s="4" t="s">
        <v>839</v>
      </c>
      <c r="E31" s="5">
        <v>2110</v>
      </c>
      <c r="F31" s="26">
        <v>11.29918509895227</v>
      </c>
      <c r="G31" s="15">
        <f t="shared" si="0"/>
        <v>10</v>
      </c>
      <c r="H31" s="10">
        <f t="shared" si="1"/>
        <v>1.29918509895227</v>
      </c>
      <c r="I31" s="13">
        <v>45209</v>
      </c>
      <c r="J31">
        <v>1</v>
      </c>
      <c r="K31" s="5">
        <v>0</v>
      </c>
      <c r="L31" s="13"/>
      <c r="M31" s="13"/>
    </row>
    <row r="32" spans="1:13" ht="15" thickBot="1" x14ac:dyDescent="0.35">
      <c r="A32" s="45" t="s">
        <v>806</v>
      </c>
      <c r="B32" s="38" t="s">
        <v>840</v>
      </c>
      <c r="C32" s="63">
        <v>54</v>
      </c>
      <c r="D32" s="4" t="s">
        <v>841</v>
      </c>
      <c r="E32" s="5">
        <v>3154</v>
      </c>
      <c r="F32" s="26">
        <v>17.61646669424907</v>
      </c>
      <c r="G32" s="15">
        <f t="shared" si="0"/>
        <v>15</v>
      </c>
      <c r="H32" s="10">
        <f t="shared" si="1"/>
        <v>2.6164666942490697</v>
      </c>
      <c r="I32" s="13">
        <v>45210</v>
      </c>
      <c r="J32">
        <v>1</v>
      </c>
      <c r="K32" s="5">
        <v>0</v>
      </c>
      <c r="L32" s="13"/>
      <c r="M32" s="13"/>
    </row>
    <row r="33" spans="1:13" ht="15" thickBot="1" x14ac:dyDescent="0.35">
      <c r="A33" s="45" t="s">
        <v>806</v>
      </c>
      <c r="B33" s="38" t="s">
        <v>840</v>
      </c>
      <c r="C33" s="63"/>
      <c r="D33" s="4" t="s">
        <v>842</v>
      </c>
      <c r="E33" s="5">
        <v>4022</v>
      </c>
      <c r="F33" s="26">
        <v>22.464625568887051</v>
      </c>
      <c r="G33" s="15">
        <f t="shared" si="0"/>
        <v>19</v>
      </c>
      <c r="H33" s="10">
        <f t="shared" si="1"/>
        <v>3.4646255688870511</v>
      </c>
      <c r="I33" s="13">
        <v>45210</v>
      </c>
      <c r="J33">
        <v>1</v>
      </c>
      <c r="K33" s="5">
        <v>0</v>
      </c>
      <c r="L33" s="13"/>
      <c r="M33" s="13"/>
    </row>
    <row r="34" spans="1:13" ht="15" thickBot="1" x14ac:dyDescent="0.35">
      <c r="A34" s="45" t="s">
        <v>806</v>
      </c>
      <c r="B34" s="38" t="s">
        <v>840</v>
      </c>
      <c r="C34" s="63"/>
      <c r="D34" s="4" t="s">
        <v>843</v>
      </c>
      <c r="E34" s="5">
        <v>1022</v>
      </c>
      <c r="F34" s="26">
        <v>5.7083160943318161</v>
      </c>
      <c r="G34" s="15">
        <f t="shared" si="0"/>
        <v>5</v>
      </c>
      <c r="H34" s="10">
        <f t="shared" si="1"/>
        <v>0.70831609433181608</v>
      </c>
      <c r="I34" s="13">
        <v>45210</v>
      </c>
      <c r="J34">
        <v>1</v>
      </c>
      <c r="K34" s="5">
        <v>0</v>
      </c>
      <c r="L34" s="13"/>
      <c r="M34" s="13"/>
    </row>
    <row r="35" spans="1:13" ht="15" thickBot="1" x14ac:dyDescent="0.35">
      <c r="A35" s="45" t="s">
        <v>806</v>
      </c>
      <c r="B35" s="38" t="s">
        <v>840</v>
      </c>
      <c r="C35" s="63"/>
      <c r="D35" s="4" t="s">
        <v>844</v>
      </c>
      <c r="E35" s="5">
        <v>783</v>
      </c>
      <c r="F35" s="26">
        <v>4.373396772858916</v>
      </c>
      <c r="G35" s="15">
        <f t="shared" si="0"/>
        <v>4</v>
      </c>
      <c r="H35" s="10">
        <f t="shared" si="1"/>
        <v>0.37339677285891604</v>
      </c>
      <c r="I35" s="13">
        <v>45210</v>
      </c>
      <c r="J35">
        <v>1</v>
      </c>
      <c r="K35" s="5">
        <v>0</v>
      </c>
      <c r="L35" s="13"/>
      <c r="M35" s="13"/>
    </row>
    <row r="36" spans="1:13" ht="15" thickBot="1" x14ac:dyDescent="0.35">
      <c r="A36" s="45" t="s">
        <v>806</v>
      </c>
      <c r="B36" s="38" t="s">
        <v>840</v>
      </c>
      <c r="C36" s="67"/>
      <c r="D36" s="7" t="s">
        <v>845</v>
      </c>
      <c r="E36" s="8">
        <v>687</v>
      </c>
      <c r="F36" s="9">
        <v>3.8371948696731484</v>
      </c>
      <c r="G36" s="15">
        <f t="shared" si="0"/>
        <v>3</v>
      </c>
      <c r="H36" s="10">
        <f t="shared" si="1"/>
        <v>0.83719486967314838</v>
      </c>
      <c r="I36" s="13">
        <v>45210</v>
      </c>
      <c r="J36">
        <v>1</v>
      </c>
      <c r="K36" s="5">
        <v>0</v>
      </c>
      <c r="L36" s="13"/>
      <c r="M36" s="13"/>
    </row>
    <row r="37" spans="1:13" x14ac:dyDescent="0.3">
      <c r="I37" s="13"/>
    </row>
    <row r="38" spans="1:13" x14ac:dyDescent="0.3">
      <c r="I38" s="13"/>
    </row>
    <row r="39" spans="1:13" x14ac:dyDescent="0.3">
      <c r="I39" s="13"/>
    </row>
    <row r="40" spans="1:13" x14ac:dyDescent="0.3">
      <c r="I40" s="13"/>
    </row>
    <row r="41" spans="1:13" x14ac:dyDescent="0.3">
      <c r="I41" s="13"/>
    </row>
    <row r="42" spans="1:13" x14ac:dyDescent="0.3">
      <c r="I42" s="13"/>
    </row>
    <row r="43" spans="1:13" x14ac:dyDescent="0.3">
      <c r="I43" s="13"/>
    </row>
    <row r="44" spans="1:13" x14ac:dyDescent="0.3">
      <c r="I44" s="13"/>
    </row>
    <row r="45" spans="1:13" x14ac:dyDescent="0.3">
      <c r="I45" s="13"/>
    </row>
    <row r="46" spans="1:13" x14ac:dyDescent="0.3">
      <c r="I46" s="13"/>
    </row>
  </sheetData>
  <mergeCells count="7">
    <mergeCell ref="C30:C31"/>
    <mergeCell ref="C32:C36"/>
    <mergeCell ref="C2:C8"/>
    <mergeCell ref="C9:C14"/>
    <mergeCell ref="C15:C19"/>
    <mergeCell ref="C20:C24"/>
    <mergeCell ref="C25:C2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F73A3-CF3F-4205-B5EE-DA1883540B1C}">
  <sheetPr codeName="Sheet4">
    <tabColor rgb="FFFF0000"/>
  </sheetPr>
  <dimension ref="A1:N56"/>
  <sheetViews>
    <sheetView workbookViewId="0">
      <selection activeCell="B52" sqref="A1:L56"/>
    </sheetView>
  </sheetViews>
  <sheetFormatPr baseColWidth="10" defaultColWidth="11.44140625" defaultRowHeight="14.4" x14ac:dyDescent="0.3"/>
  <cols>
    <col min="12" max="12" width="14.5546875" bestFit="1" customWidth="1"/>
  </cols>
  <sheetData>
    <row r="1" spans="1:14" ht="15" thickBot="1" x14ac:dyDescent="0.35">
      <c r="A1" s="11" t="s">
        <v>0</v>
      </c>
      <c r="B1" s="11" t="s">
        <v>1</v>
      </c>
      <c r="C1" s="11" t="s">
        <v>560</v>
      </c>
      <c r="D1" s="11" t="s">
        <v>3</v>
      </c>
      <c r="E1" s="11" t="s">
        <v>4</v>
      </c>
      <c r="F1" s="11" t="s">
        <v>561</v>
      </c>
      <c r="G1" s="11" t="s">
        <v>562</v>
      </c>
      <c r="H1" s="11" t="s">
        <v>563</v>
      </c>
      <c r="I1" s="11" t="s">
        <v>564</v>
      </c>
      <c r="J1" s="11" t="s">
        <v>9</v>
      </c>
      <c r="K1" s="11" t="s">
        <v>10</v>
      </c>
      <c r="L1" s="11" t="s">
        <v>565</v>
      </c>
    </row>
    <row r="2" spans="1:14" ht="15" thickBot="1" x14ac:dyDescent="0.35">
      <c r="A2" s="45" t="s">
        <v>846</v>
      </c>
      <c r="B2" s="39" t="s">
        <v>847</v>
      </c>
      <c r="C2" s="70">
        <v>24</v>
      </c>
      <c r="D2" s="1" t="s">
        <v>848</v>
      </c>
      <c r="E2" s="2">
        <v>2381</v>
      </c>
      <c r="F2" s="27">
        <v>7.5787798408488065</v>
      </c>
      <c r="G2" s="15">
        <f>ROUND(F2*85%,0)</f>
        <v>6</v>
      </c>
      <c r="H2" s="10">
        <f>F2-G2</f>
        <v>1.5787798408488065</v>
      </c>
      <c r="I2" s="13">
        <v>45215</v>
      </c>
      <c r="J2">
        <v>2</v>
      </c>
      <c r="K2" s="5">
        <v>0</v>
      </c>
      <c r="L2" s="13"/>
      <c r="M2" s="13"/>
      <c r="N2" s="10"/>
    </row>
    <row r="3" spans="1:14" ht="15" thickBot="1" x14ac:dyDescent="0.35">
      <c r="A3" s="45" t="s">
        <v>846</v>
      </c>
      <c r="B3" s="39" t="s">
        <v>847</v>
      </c>
      <c r="C3" s="65"/>
      <c r="D3" s="4" t="s">
        <v>849</v>
      </c>
      <c r="E3" s="5">
        <v>1083</v>
      </c>
      <c r="F3" s="26">
        <v>3.4472148541114058</v>
      </c>
      <c r="G3" s="15">
        <f t="shared" ref="G3:G56" si="0">ROUND(F3*85%,0)</f>
        <v>3</v>
      </c>
      <c r="H3" s="10">
        <f t="shared" ref="H3:H56" si="1">F3-G3</f>
        <v>0.44721485411140582</v>
      </c>
      <c r="I3" s="13">
        <v>45215</v>
      </c>
      <c r="J3">
        <v>2</v>
      </c>
      <c r="K3" s="5">
        <v>0</v>
      </c>
      <c r="L3" s="13"/>
      <c r="M3" s="13"/>
    </row>
    <row r="4" spans="1:14" ht="15" thickBot="1" x14ac:dyDescent="0.35">
      <c r="A4" s="45" t="s">
        <v>846</v>
      </c>
      <c r="B4" s="39" t="s">
        <v>847</v>
      </c>
      <c r="C4" s="65"/>
      <c r="D4" s="4" t="s">
        <v>850</v>
      </c>
      <c r="E4" s="5">
        <v>1574</v>
      </c>
      <c r="F4" s="26">
        <v>5.0100795755968166</v>
      </c>
      <c r="G4" s="15">
        <f t="shared" si="0"/>
        <v>4</v>
      </c>
      <c r="H4" s="10">
        <f t="shared" si="1"/>
        <v>1.0100795755968166</v>
      </c>
      <c r="I4" s="13">
        <v>45215</v>
      </c>
      <c r="J4">
        <v>2</v>
      </c>
      <c r="K4" s="5">
        <v>0</v>
      </c>
      <c r="L4" s="13"/>
      <c r="M4" s="13"/>
    </row>
    <row r="5" spans="1:14" ht="15" thickBot="1" x14ac:dyDescent="0.35">
      <c r="A5" s="45" t="s">
        <v>846</v>
      </c>
      <c r="B5" s="39" t="s">
        <v>847</v>
      </c>
      <c r="C5" s="65"/>
      <c r="D5" s="4" t="s">
        <v>851</v>
      </c>
      <c r="E5" s="5">
        <v>1420</v>
      </c>
      <c r="F5" s="26">
        <v>4.5198938992042441</v>
      </c>
      <c r="G5" s="15">
        <f t="shared" si="0"/>
        <v>4</v>
      </c>
      <c r="H5" s="10">
        <f t="shared" si="1"/>
        <v>0.51989389920424411</v>
      </c>
      <c r="I5" s="13">
        <v>45215</v>
      </c>
      <c r="J5">
        <v>2</v>
      </c>
      <c r="K5" s="5">
        <v>0</v>
      </c>
      <c r="L5" s="13"/>
      <c r="M5" s="13"/>
    </row>
    <row r="6" spans="1:14" ht="15" thickBot="1" x14ac:dyDescent="0.35">
      <c r="A6" s="45" t="s">
        <v>846</v>
      </c>
      <c r="B6" s="39" t="s">
        <v>847</v>
      </c>
      <c r="C6" s="66"/>
      <c r="D6" s="4" t="s">
        <v>852</v>
      </c>
      <c r="E6" s="5">
        <v>1082</v>
      </c>
      <c r="F6" s="26">
        <v>3.4440318302387269</v>
      </c>
      <c r="G6" s="15">
        <f t="shared" si="0"/>
        <v>3</v>
      </c>
      <c r="H6" s="10">
        <f t="shared" si="1"/>
        <v>0.44403183023872694</v>
      </c>
      <c r="I6" s="13">
        <v>45215</v>
      </c>
      <c r="J6">
        <v>2</v>
      </c>
      <c r="K6" s="5">
        <v>0</v>
      </c>
      <c r="L6" s="13"/>
      <c r="M6" s="13"/>
    </row>
    <row r="7" spans="1:14" ht="15" thickBot="1" x14ac:dyDescent="0.35">
      <c r="A7" s="45" t="s">
        <v>846</v>
      </c>
      <c r="B7" s="38" t="s">
        <v>853</v>
      </c>
      <c r="C7" s="64">
        <v>24</v>
      </c>
      <c r="D7" s="4" t="s">
        <v>854</v>
      </c>
      <c r="E7" s="5">
        <v>4038</v>
      </c>
      <c r="F7" s="26">
        <v>8.370357574710658</v>
      </c>
      <c r="G7" s="15">
        <f t="shared" si="0"/>
        <v>7</v>
      </c>
      <c r="H7" s="10">
        <f t="shared" si="1"/>
        <v>1.370357574710658</v>
      </c>
      <c r="I7" s="13">
        <v>45216</v>
      </c>
      <c r="J7">
        <v>2</v>
      </c>
      <c r="K7" s="5">
        <v>0</v>
      </c>
      <c r="L7" s="13"/>
      <c r="M7" s="13"/>
    </row>
    <row r="8" spans="1:14" ht="15" thickBot="1" x14ac:dyDescent="0.35">
      <c r="A8" s="45" t="s">
        <v>846</v>
      </c>
      <c r="B8" s="38" t="s">
        <v>853</v>
      </c>
      <c r="C8" s="65"/>
      <c r="D8" s="4" t="s">
        <v>855</v>
      </c>
      <c r="E8" s="5">
        <v>1265</v>
      </c>
      <c r="F8" s="26">
        <v>2.6222145448263947</v>
      </c>
      <c r="G8" s="15">
        <f t="shared" si="0"/>
        <v>2</v>
      </c>
      <c r="H8" s="10">
        <f t="shared" si="1"/>
        <v>0.62221454482639471</v>
      </c>
      <c r="I8" s="13">
        <v>45216</v>
      </c>
      <c r="J8">
        <v>2</v>
      </c>
      <c r="K8" s="5">
        <v>0</v>
      </c>
      <c r="L8" s="13"/>
      <c r="M8" s="13"/>
    </row>
    <row r="9" spans="1:14" ht="15" thickBot="1" x14ac:dyDescent="0.35">
      <c r="A9" s="45" t="s">
        <v>846</v>
      </c>
      <c r="B9" s="38" t="s">
        <v>853</v>
      </c>
      <c r="C9" s="65"/>
      <c r="D9" s="4" t="s">
        <v>856</v>
      </c>
      <c r="E9" s="5">
        <v>1157</v>
      </c>
      <c r="F9" s="26">
        <v>2.3983416825012958</v>
      </c>
      <c r="G9" s="15">
        <f t="shared" si="0"/>
        <v>2</v>
      </c>
      <c r="H9" s="10">
        <f t="shared" si="1"/>
        <v>0.39834168250129576</v>
      </c>
      <c r="I9" s="13">
        <v>45216</v>
      </c>
      <c r="J9">
        <v>2</v>
      </c>
      <c r="K9" s="5">
        <v>0</v>
      </c>
      <c r="L9" s="13"/>
      <c r="M9" s="13"/>
    </row>
    <row r="10" spans="1:14" ht="15" thickBot="1" x14ac:dyDescent="0.35">
      <c r="A10" s="45" t="s">
        <v>846</v>
      </c>
      <c r="B10" s="38" t="s">
        <v>853</v>
      </c>
      <c r="C10" s="65"/>
      <c r="D10" s="4" t="s">
        <v>857</v>
      </c>
      <c r="E10" s="5">
        <v>500</v>
      </c>
      <c r="F10" s="26">
        <v>1.0364484366902746</v>
      </c>
      <c r="G10" s="15">
        <f t="shared" si="0"/>
        <v>1</v>
      </c>
      <c r="H10" s="10">
        <f t="shared" si="1"/>
        <v>3.6448436690274644E-2</v>
      </c>
      <c r="I10" s="13">
        <v>45216</v>
      </c>
      <c r="J10">
        <v>2</v>
      </c>
      <c r="K10" s="5">
        <v>0</v>
      </c>
      <c r="L10" s="13"/>
      <c r="M10" s="13"/>
    </row>
    <row r="11" spans="1:14" ht="15" thickBot="1" x14ac:dyDescent="0.35">
      <c r="A11" s="45" t="s">
        <v>846</v>
      </c>
      <c r="B11" s="38" t="s">
        <v>853</v>
      </c>
      <c r="C11" s="66"/>
      <c r="D11" s="4" t="s">
        <v>858</v>
      </c>
      <c r="E11" s="5">
        <v>2674</v>
      </c>
      <c r="F11" s="26">
        <v>5.5429262394195886</v>
      </c>
      <c r="G11" s="15">
        <f t="shared" si="0"/>
        <v>5</v>
      </c>
      <c r="H11" s="10">
        <f t="shared" si="1"/>
        <v>0.54292623941958862</v>
      </c>
      <c r="I11" s="13">
        <v>45216</v>
      </c>
      <c r="J11">
        <v>2</v>
      </c>
      <c r="K11" s="5">
        <v>0</v>
      </c>
      <c r="L11" s="13"/>
      <c r="M11" s="13"/>
    </row>
    <row r="12" spans="1:14" ht="15" thickBot="1" x14ac:dyDescent="0.35">
      <c r="A12" s="45" t="s">
        <v>846</v>
      </c>
      <c r="B12" s="38" t="s">
        <v>859</v>
      </c>
      <c r="C12" s="64">
        <v>87</v>
      </c>
      <c r="D12" s="4" t="s">
        <v>859</v>
      </c>
      <c r="E12" s="5">
        <v>10493</v>
      </c>
      <c r="F12" s="26">
        <v>28.219196290571869</v>
      </c>
      <c r="G12" s="15">
        <f t="shared" si="0"/>
        <v>24</v>
      </c>
      <c r="H12" s="10">
        <f t="shared" si="1"/>
        <v>4.219196290571869</v>
      </c>
      <c r="I12" s="13">
        <v>45217</v>
      </c>
      <c r="J12">
        <v>2</v>
      </c>
      <c r="K12" s="5">
        <v>0</v>
      </c>
      <c r="L12" s="13"/>
      <c r="M12" s="13"/>
    </row>
    <row r="13" spans="1:14" ht="15" thickBot="1" x14ac:dyDescent="0.35">
      <c r="A13" s="45" t="s">
        <v>846</v>
      </c>
      <c r="B13" s="38" t="s">
        <v>859</v>
      </c>
      <c r="C13" s="65"/>
      <c r="D13" s="4" t="s">
        <v>860</v>
      </c>
      <c r="E13" s="5">
        <v>4787</v>
      </c>
      <c r="F13" s="26">
        <v>12.873848531684699</v>
      </c>
      <c r="G13" s="15">
        <f t="shared" si="0"/>
        <v>11</v>
      </c>
      <c r="H13" s="10">
        <f t="shared" si="1"/>
        <v>1.8738485316846987</v>
      </c>
      <c r="I13" s="13">
        <v>45217</v>
      </c>
      <c r="J13">
        <v>2</v>
      </c>
      <c r="K13" s="5">
        <v>0</v>
      </c>
      <c r="L13" s="13"/>
      <c r="M13" s="13"/>
    </row>
    <row r="14" spans="1:14" ht="15" thickBot="1" x14ac:dyDescent="0.35">
      <c r="A14" s="45" t="s">
        <v>846</v>
      </c>
      <c r="B14" s="38" t="s">
        <v>859</v>
      </c>
      <c r="C14" s="65"/>
      <c r="D14" s="4" t="s">
        <v>861</v>
      </c>
      <c r="E14" s="5">
        <v>6743</v>
      </c>
      <c r="F14" s="26">
        <v>18.134188562596599</v>
      </c>
      <c r="G14" s="15">
        <f t="shared" si="0"/>
        <v>15</v>
      </c>
      <c r="H14" s="10">
        <f t="shared" si="1"/>
        <v>3.1341885625965986</v>
      </c>
      <c r="I14" s="13">
        <v>45217</v>
      </c>
      <c r="J14">
        <v>2</v>
      </c>
      <c r="K14" s="5">
        <v>0</v>
      </c>
      <c r="L14" s="13"/>
      <c r="M14" s="13"/>
    </row>
    <row r="15" spans="1:14" ht="15" thickBot="1" x14ac:dyDescent="0.35">
      <c r="A15" s="45" t="s">
        <v>846</v>
      </c>
      <c r="B15" s="38" t="s">
        <v>859</v>
      </c>
      <c r="C15" s="65"/>
      <c r="D15" s="4" t="s">
        <v>804</v>
      </c>
      <c r="E15" s="5">
        <v>1447</v>
      </c>
      <c r="F15" s="26">
        <v>3.8914683153013909</v>
      </c>
      <c r="G15" s="15">
        <f t="shared" si="0"/>
        <v>3</v>
      </c>
      <c r="H15" s="10">
        <f t="shared" si="1"/>
        <v>0.89146831530139092</v>
      </c>
      <c r="I15" s="13">
        <v>45217</v>
      </c>
      <c r="J15">
        <v>2</v>
      </c>
      <c r="K15" s="5">
        <v>0</v>
      </c>
      <c r="L15" s="13"/>
      <c r="M15" s="13"/>
    </row>
    <row r="16" spans="1:14" ht="15" thickBot="1" x14ac:dyDescent="0.35">
      <c r="A16" s="45" t="s">
        <v>846</v>
      </c>
      <c r="B16" s="38" t="s">
        <v>859</v>
      </c>
      <c r="C16" s="66"/>
      <c r="D16" s="4" t="s">
        <v>862</v>
      </c>
      <c r="E16" s="5">
        <v>8880</v>
      </c>
      <c r="F16" s="26">
        <v>23.88129829984544</v>
      </c>
      <c r="G16" s="15">
        <f t="shared" si="0"/>
        <v>20</v>
      </c>
      <c r="H16" s="10">
        <f t="shared" si="1"/>
        <v>3.8812982998454402</v>
      </c>
      <c r="I16" s="13">
        <v>45217</v>
      </c>
      <c r="J16">
        <v>2</v>
      </c>
      <c r="K16" s="5">
        <v>0</v>
      </c>
      <c r="L16" s="13"/>
      <c r="M16" s="13"/>
    </row>
    <row r="17" spans="1:13" ht="15" thickBot="1" x14ac:dyDescent="0.35">
      <c r="A17" s="45" t="s">
        <v>846</v>
      </c>
      <c r="B17" s="38" t="s">
        <v>863</v>
      </c>
      <c r="C17" s="64">
        <v>240</v>
      </c>
      <c r="D17" s="4" t="s">
        <v>864</v>
      </c>
      <c r="E17" s="5">
        <v>9169</v>
      </c>
      <c r="F17" s="26">
        <v>35.131950763925474</v>
      </c>
      <c r="G17" s="15">
        <f t="shared" si="0"/>
        <v>30</v>
      </c>
      <c r="H17" s="10">
        <f t="shared" si="1"/>
        <v>5.1319507639254738</v>
      </c>
      <c r="I17" s="13">
        <v>45218</v>
      </c>
      <c r="J17">
        <v>2</v>
      </c>
      <c r="K17" s="5">
        <v>0</v>
      </c>
      <c r="L17" s="13"/>
      <c r="M17" s="13"/>
    </row>
    <row r="18" spans="1:13" ht="15" thickBot="1" x14ac:dyDescent="0.35">
      <c r="A18" s="45" t="s">
        <v>846</v>
      </c>
      <c r="B18" s="38" t="s">
        <v>863</v>
      </c>
      <c r="C18" s="65"/>
      <c r="D18" s="4" t="s">
        <v>865</v>
      </c>
      <c r="E18" s="5">
        <v>11675</v>
      </c>
      <c r="F18" s="26">
        <v>44.733943196513245</v>
      </c>
      <c r="G18" s="15">
        <f t="shared" si="0"/>
        <v>38</v>
      </c>
      <c r="H18" s="10">
        <f t="shared" si="1"/>
        <v>6.7339431965132448</v>
      </c>
      <c r="I18" s="13">
        <v>45218</v>
      </c>
      <c r="J18">
        <v>2</v>
      </c>
      <c r="K18" s="5">
        <v>0</v>
      </c>
      <c r="L18" s="13"/>
      <c r="M18" s="13"/>
    </row>
    <row r="19" spans="1:13" ht="15" thickBot="1" x14ac:dyDescent="0.35">
      <c r="A19" s="45" t="s">
        <v>846</v>
      </c>
      <c r="B19" s="38" t="s">
        <v>863</v>
      </c>
      <c r="C19" s="65"/>
      <c r="D19" s="4" t="s">
        <v>866</v>
      </c>
      <c r="E19" s="5">
        <v>14575</v>
      </c>
      <c r="F19" s="26">
        <v>55.845586474448012</v>
      </c>
      <c r="G19" s="15">
        <f t="shared" si="0"/>
        <v>47</v>
      </c>
      <c r="H19" s="10">
        <f t="shared" si="1"/>
        <v>8.8455864744480124</v>
      </c>
      <c r="I19" s="13">
        <v>45218</v>
      </c>
      <c r="J19">
        <v>2</v>
      </c>
      <c r="K19" s="5">
        <v>0</v>
      </c>
      <c r="L19" s="13"/>
      <c r="M19" s="13"/>
    </row>
    <row r="20" spans="1:13" ht="15" thickBot="1" x14ac:dyDescent="0.35">
      <c r="A20" s="45" t="s">
        <v>846</v>
      </c>
      <c r="B20" s="38" t="s">
        <v>863</v>
      </c>
      <c r="C20" s="65"/>
      <c r="D20" s="4" t="s">
        <v>867</v>
      </c>
      <c r="E20" s="5">
        <v>11518</v>
      </c>
      <c r="F20" s="26">
        <v>44.13238181905264</v>
      </c>
      <c r="G20" s="15">
        <f t="shared" si="0"/>
        <v>38</v>
      </c>
      <c r="H20" s="10">
        <f t="shared" si="1"/>
        <v>6.1323818190526396</v>
      </c>
      <c r="I20" s="13">
        <v>45218</v>
      </c>
      <c r="J20">
        <v>2</v>
      </c>
      <c r="K20" s="5">
        <v>0</v>
      </c>
      <c r="L20" s="13"/>
      <c r="M20" s="13"/>
    </row>
    <row r="21" spans="1:13" ht="15" thickBot="1" x14ac:dyDescent="0.35">
      <c r="A21" s="45" t="s">
        <v>846</v>
      </c>
      <c r="B21" s="38" t="s">
        <v>863</v>
      </c>
      <c r="C21" s="65"/>
      <c r="D21" s="4" t="s">
        <v>868</v>
      </c>
      <c r="E21" s="5">
        <v>14218</v>
      </c>
      <c r="F21" s="26">
        <v>54.477704870922935</v>
      </c>
      <c r="G21" s="15">
        <f t="shared" si="0"/>
        <v>46</v>
      </c>
      <c r="H21" s="10">
        <f t="shared" si="1"/>
        <v>8.4777048709229348</v>
      </c>
      <c r="I21" s="13">
        <v>45218</v>
      </c>
      <c r="J21">
        <v>2</v>
      </c>
      <c r="K21" s="5">
        <v>0</v>
      </c>
      <c r="L21" s="13"/>
      <c r="M21" s="13"/>
    </row>
    <row r="22" spans="1:13" ht="15" thickBot="1" x14ac:dyDescent="0.35">
      <c r="A22" s="45" t="s">
        <v>846</v>
      </c>
      <c r="B22" s="38" t="s">
        <v>863</v>
      </c>
      <c r="C22" s="66"/>
      <c r="D22" s="4" t="s">
        <v>869</v>
      </c>
      <c r="E22" s="5">
        <v>1482</v>
      </c>
      <c r="F22" s="26">
        <v>5.6784328751376982</v>
      </c>
      <c r="G22" s="15">
        <f t="shared" si="0"/>
        <v>5</v>
      </c>
      <c r="H22" s="10">
        <f t="shared" si="1"/>
        <v>0.67843287513769823</v>
      </c>
      <c r="I22" s="13">
        <v>45219</v>
      </c>
      <c r="J22">
        <v>2</v>
      </c>
      <c r="K22" s="5">
        <v>0</v>
      </c>
      <c r="L22" s="13"/>
      <c r="M22" s="13"/>
    </row>
    <row r="23" spans="1:13" ht="15" thickBot="1" x14ac:dyDescent="0.35">
      <c r="A23" s="45" t="s">
        <v>846</v>
      </c>
      <c r="B23" s="38" t="s">
        <v>870</v>
      </c>
      <c r="C23" s="63">
        <v>64</v>
      </c>
      <c r="D23" s="4" t="s">
        <v>871</v>
      </c>
      <c r="E23" s="5">
        <v>2042</v>
      </c>
      <c r="F23" s="26">
        <v>4.9706374562604596</v>
      </c>
      <c r="G23" s="15">
        <f t="shared" si="0"/>
        <v>4</v>
      </c>
      <c r="H23" s="10">
        <f t="shared" si="1"/>
        <v>0.97063745626045961</v>
      </c>
      <c r="I23" s="13">
        <v>45219</v>
      </c>
      <c r="J23">
        <v>2</v>
      </c>
      <c r="K23" s="5">
        <v>0</v>
      </c>
      <c r="L23" s="13"/>
      <c r="M23" s="13"/>
    </row>
    <row r="24" spans="1:13" ht="15" thickBot="1" x14ac:dyDescent="0.35">
      <c r="A24" s="45" t="s">
        <v>846</v>
      </c>
      <c r="B24" s="38" t="s">
        <v>870</v>
      </c>
      <c r="C24" s="63"/>
      <c r="D24" s="4" t="s">
        <v>872</v>
      </c>
      <c r="E24" s="5">
        <v>2172</v>
      </c>
      <c r="F24" s="26">
        <v>5.2870835235052489</v>
      </c>
      <c r="G24" s="15">
        <f t="shared" si="0"/>
        <v>4</v>
      </c>
      <c r="H24" s="10">
        <f t="shared" si="1"/>
        <v>1.2870835235052489</v>
      </c>
      <c r="I24" s="13">
        <v>45219</v>
      </c>
      <c r="J24">
        <v>2</v>
      </c>
      <c r="K24" s="5">
        <v>0</v>
      </c>
      <c r="L24" s="13"/>
      <c r="M24" s="13"/>
    </row>
    <row r="25" spans="1:13" ht="15" thickBot="1" x14ac:dyDescent="0.35">
      <c r="A25" s="45" t="s">
        <v>846</v>
      </c>
      <c r="B25" s="38" t="s">
        <v>870</v>
      </c>
      <c r="C25" s="63"/>
      <c r="D25" s="4" t="s">
        <v>873</v>
      </c>
      <c r="E25" s="5">
        <v>10444</v>
      </c>
      <c r="F25" s="26">
        <v>25.422790202342917</v>
      </c>
      <c r="G25" s="15">
        <f t="shared" si="0"/>
        <v>22</v>
      </c>
      <c r="H25" s="10">
        <f t="shared" si="1"/>
        <v>3.4227902023429166</v>
      </c>
      <c r="I25" s="13">
        <v>45219</v>
      </c>
      <c r="J25">
        <v>2</v>
      </c>
      <c r="K25" s="5">
        <v>0</v>
      </c>
      <c r="L25" s="13"/>
      <c r="M25" s="13"/>
    </row>
    <row r="26" spans="1:13" ht="15" thickBot="1" x14ac:dyDescent="0.35">
      <c r="A26" s="45" t="s">
        <v>846</v>
      </c>
      <c r="B26" s="38" t="s">
        <v>870</v>
      </c>
      <c r="C26" s="63"/>
      <c r="D26" s="4" t="s">
        <v>874</v>
      </c>
      <c r="E26" s="5">
        <v>11135</v>
      </c>
      <c r="F26" s="26">
        <v>27.104822759774837</v>
      </c>
      <c r="G26" s="15">
        <f t="shared" si="0"/>
        <v>23</v>
      </c>
      <c r="H26" s="10">
        <f t="shared" si="1"/>
        <v>4.1048227597748372</v>
      </c>
      <c r="I26" s="13">
        <v>45219</v>
      </c>
      <c r="J26">
        <v>2</v>
      </c>
      <c r="K26" s="5">
        <v>0</v>
      </c>
      <c r="L26" s="13"/>
      <c r="M26" s="13"/>
    </row>
    <row r="27" spans="1:13" ht="15" thickBot="1" x14ac:dyDescent="0.35">
      <c r="A27" s="45" t="s">
        <v>846</v>
      </c>
      <c r="B27" s="38" t="s">
        <v>870</v>
      </c>
      <c r="C27" s="63"/>
      <c r="D27" s="4" t="s">
        <v>875</v>
      </c>
      <c r="E27" s="5">
        <v>499</v>
      </c>
      <c r="F27" s="26">
        <v>1.2146660581165374</v>
      </c>
      <c r="G27" s="15">
        <f t="shared" si="0"/>
        <v>1</v>
      </c>
      <c r="H27" s="10">
        <f t="shared" si="1"/>
        <v>0.21466605811653738</v>
      </c>
      <c r="I27" s="13">
        <v>45220</v>
      </c>
      <c r="J27">
        <v>2</v>
      </c>
      <c r="K27" s="5">
        <v>0</v>
      </c>
      <c r="L27" s="13"/>
      <c r="M27" s="13"/>
    </row>
    <row r="28" spans="1:13" ht="15" thickBot="1" x14ac:dyDescent="0.35">
      <c r="A28" s="45" t="s">
        <v>846</v>
      </c>
      <c r="B28" s="38" t="s">
        <v>876</v>
      </c>
      <c r="C28" s="63">
        <v>64</v>
      </c>
      <c r="D28" s="4" t="s">
        <v>877</v>
      </c>
      <c r="E28" s="5">
        <v>2158</v>
      </c>
      <c r="F28" s="26">
        <v>5.1198102016607354</v>
      </c>
      <c r="G28" s="15">
        <f t="shared" si="0"/>
        <v>4</v>
      </c>
      <c r="H28" s="10">
        <f t="shared" si="1"/>
        <v>1.1198102016607354</v>
      </c>
      <c r="I28" s="13">
        <v>45220</v>
      </c>
      <c r="J28">
        <v>2</v>
      </c>
      <c r="K28" s="5">
        <v>0</v>
      </c>
      <c r="L28" s="13"/>
      <c r="M28" s="13"/>
    </row>
    <row r="29" spans="1:13" ht="15" thickBot="1" x14ac:dyDescent="0.35">
      <c r="A29" s="45" t="s">
        <v>846</v>
      </c>
      <c r="B29" s="38" t="s">
        <v>876</v>
      </c>
      <c r="C29" s="63"/>
      <c r="D29" s="4" t="s">
        <v>878</v>
      </c>
      <c r="E29" s="5">
        <v>3852</v>
      </c>
      <c r="F29" s="26">
        <v>9.1387900355871885</v>
      </c>
      <c r="G29" s="15">
        <f t="shared" si="0"/>
        <v>8</v>
      </c>
      <c r="H29" s="10">
        <f t="shared" si="1"/>
        <v>1.1387900355871885</v>
      </c>
      <c r="I29" s="13">
        <v>45220</v>
      </c>
      <c r="J29">
        <v>2</v>
      </c>
      <c r="K29" s="5">
        <v>0</v>
      </c>
      <c r="L29" s="13"/>
      <c r="M29" s="13"/>
    </row>
    <row r="30" spans="1:13" ht="15" thickBot="1" x14ac:dyDescent="0.35">
      <c r="A30" s="45" t="s">
        <v>846</v>
      </c>
      <c r="B30" s="38" t="s">
        <v>876</v>
      </c>
      <c r="C30" s="63"/>
      <c r="D30" s="4" t="s">
        <v>879</v>
      </c>
      <c r="E30" s="5">
        <v>7121</v>
      </c>
      <c r="F30" s="26">
        <v>16.894424673784105</v>
      </c>
      <c r="G30" s="15">
        <f t="shared" si="0"/>
        <v>14</v>
      </c>
      <c r="H30" s="10">
        <f t="shared" si="1"/>
        <v>2.8944246737841048</v>
      </c>
      <c r="I30" s="13">
        <v>45220</v>
      </c>
      <c r="J30">
        <v>2</v>
      </c>
      <c r="K30" s="5">
        <v>0</v>
      </c>
      <c r="L30" s="13"/>
      <c r="M30" s="13"/>
    </row>
    <row r="31" spans="1:13" ht="15" thickBot="1" x14ac:dyDescent="0.35">
      <c r="A31" s="45" t="s">
        <v>846</v>
      </c>
      <c r="B31" s="38" t="s">
        <v>876</v>
      </c>
      <c r="C31" s="63"/>
      <c r="D31" s="4" t="s">
        <v>880</v>
      </c>
      <c r="E31" s="5">
        <v>12627</v>
      </c>
      <c r="F31" s="26">
        <v>29.957295373665481</v>
      </c>
      <c r="G31" s="15">
        <f t="shared" si="0"/>
        <v>25</v>
      </c>
      <c r="H31" s="10">
        <f t="shared" si="1"/>
        <v>4.957295373665481</v>
      </c>
      <c r="I31" s="13">
        <v>45220</v>
      </c>
      <c r="J31">
        <v>2</v>
      </c>
      <c r="K31" s="5">
        <v>0</v>
      </c>
      <c r="L31" s="13"/>
      <c r="M31" s="13"/>
    </row>
    <row r="32" spans="1:13" ht="15" thickBot="1" x14ac:dyDescent="0.35">
      <c r="A32" s="45" t="s">
        <v>846</v>
      </c>
      <c r="B32" s="38" t="s">
        <v>876</v>
      </c>
      <c r="C32" s="63"/>
      <c r="D32" s="4" t="s">
        <v>881</v>
      </c>
      <c r="E32" s="5">
        <v>1218</v>
      </c>
      <c r="F32" s="26">
        <v>2.8896797153024911</v>
      </c>
      <c r="G32" s="15">
        <f t="shared" si="0"/>
        <v>2</v>
      </c>
      <c r="H32" s="10">
        <f t="shared" si="1"/>
        <v>0.88967971530249113</v>
      </c>
      <c r="I32" s="13">
        <v>45221</v>
      </c>
      <c r="J32">
        <v>2</v>
      </c>
      <c r="K32" s="5">
        <v>0</v>
      </c>
      <c r="L32" s="13"/>
      <c r="M32" s="13"/>
    </row>
    <row r="33" spans="1:13" ht="15" thickBot="1" x14ac:dyDescent="0.35">
      <c r="A33" s="45" t="s">
        <v>846</v>
      </c>
      <c r="B33" s="38" t="s">
        <v>882</v>
      </c>
      <c r="C33" s="64">
        <v>92</v>
      </c>
      <c r="D33" s="4" t="s">
        <v>883</v>
      </c>
      <c r="E33" s="5">
        <v>4805</v>
      </c>
      <c r="F33" s="26">
        <v>15.765335235378032</v>
      </c>
      <c r="G33" s="15">
        <f t="shared" si="0"/>
        <v>13</v>
      </c>
      <c r="H33" s="10">
        <f t="shared" si="1"/>
        <v>2.7653352353780321</v>
      </c>
      <c r="I33" s="13">
        <v>45221</v>
      </c>
      <c r="J33">
        <v>2</v>
      </c>
      <c r="K33" s="5">
        <v>0</v>
      </c>
      <c r="L33" s="13"/>
      <c r="M33" s="13"/>
    </row>
    <row r="34" spans="1:13" ht="15" thickBot="1" x14ac:dyDescent="0.35">
      <c r="A34" s="45" t="s">
        <v>846</v>
      </c>
      <c r="B34" s="38" t="s">
        <v>882</v>
      </c>
      <c r="C34" s="65"/>
      <c r="D34" s="4" t="s">
        <v>884</v>
      </c>
      <c r="E34" s="5">
        <v>7635</v>
      </c>
      <c r="F34" s="26">
        <v>25.05064194008559</v>
      </c>
      <c r="G34" s="15">
        <f t="shared" si="0"/>
        <v>21</v>
      </c>
      <c r="H34" s="10">
        <f t="shared" si="1"/>
        <v>4.0506419400855904</v>
      </c>
      <c r="I34" s="13">
        <v>45221</v>
      </c>
      <c r="J34">
        <v>2</v>
      </c>
      <c r="K34" s="5">
        <v>0</v>
      </c>
      <c r="L34" s="13"/>
      <c r="M34" s="13"/>
    </row>
    <row r="35" spans="1:13" ht="15" thickBot="1" x14ac:dyDescent="0.35">
      <c r="A35" s="45" t="s">
        <v>846</v>
      </c>
      <c r="B35" s="38" t="s">
        <v>882</v>
      </c>
      <c r="C35" s="65"/>
      <c r="D35" s="4" t="s">
        <v>885</v>
      </c>
      <c r="E35" s="5">
        <v>9416</v>
      </c>
      <c r="F35" s="26">
        <v>30.894151212553496</v>
      </c>
      <c r="G35" s="15">
        <f t="shared" si="0"/>
        <v>26</v>
      </c>
      <c r="H35" s="10">
        <f t="shared" si="1"/>
        <v>4.8941512125534956</v>
      </c>
      <c r="I35" s="13">
        <v>45221</v>
      </c>
      <c r="J35">
        <v>2</v>
      </c>
      <c r="K35" s="5">
        <v>0</v>
      </c>
      <c r="L35" s="13"/>
      <c r="M35" s="13"/>
    </row>
    <row r="36" spans="1:13" ht="15" thickBot="1" x14ac:dyDescent="0.35">
      <c r="A36" s="45" t="s">
        <v>846</v>
      </c>
      <c r="B36" s="38" t="s">
        <v>882</v>
      </c>
      <c r="C36" s="65"/>
      <c r="D36" s="4" t="s">
        <v>886</v>
      </c>
      <c r="E36" s="5">
        <v>4210</v>
      </c>
      <c r="F36" s="26">
        <v>13.813124108416547</v>
      </c>
      <c r="G36" s="15">
        <f t="shared" si="0"/>
        <v>12</v>
      </c>
      <c r="H36" s="10">
        <f t="shared" si="1"/>
        <v>1.813124108416547</v>
      </c>
      <c r="I36" s="13">
        <v>45221</v>
      </c>
      <c r="J36">
        <v>2</v>
      </c>
      <c r="K36" s="5">
        <v>0</v>
      </c>
      <c r="L36" s="13"/>
      <c r="M36" s="13"/>
    </row>
    <row r="37" spans="1:13" ht="15" thickBot="1" x14ac:dyDescent="0.35">
      <c r="A37" s="45" t="s">
        <v>846</v>
      </c>
      <c r="B37" s="38" t="s">
        <v>882</v>
      </c>
      <c r="C37" s="66"/>
      <c r="D37" s="4" t="s">
        <v>887</v>
      </c>
      <c r="E37" s="5">
        <v>1974</v>
      </c>
      <c r="F37" s="26">
        <v>6.476747503566334</v>
      </c>
      <c r="G37" s="15">
        <f t="shared" si="0"/>
        <v>6</v>
      </c>
      <c r="H37" s="10">
        <f t="shared" si="1"/>
        <v>0.476747503566334</v>
      </c>
      <c r="I37" s="13">
        <v>45222</v>
      </c>
      <c r="J37">
        <v>2</v>
      </c>
      <c r="K37" s="5">
        <v>0</v>
      </c>
      <c r="L37" s="13"/>
      <c r="M37" s="13"/>
    </row>
    <row r="38" spans="1:13" ht="15" thickBot="1" x14ac:dyDescent="0.35">
      <c r="A38" s="45" t="s">
        <v>846</v>
      </c>
      <c r="B38" s="38" t="s">
        <v>888</v>
      </c>
      <c r="C38" s="64">
        <v>36</v>
      </c>
      <c r="D38" s="4" t="s">
        <v>889</v>
      </c>
      <c r="E38" s="5">
        <v>8702</v>
      </c>
      <c r="F38" s="26">
        <v>20.467267738141906</v>
      </c>
      <c r="G38" s="15">
        <f t="shared" si="0"/>
        <v>17</v>
      </c>
      <c r="H38" s="10">
        <f t="shared" si="1"/>
        <v>3.4672677381419064</v>
      </c>
      <c r="I38" s="13">
        <v>45222</v>
      </c>
      <c r="J38">
        <v>2</v>
      </c>
      <c r="K38" s="5">
        <v>0</v>
      </c>
      <c r="L38" s="13"/>
      <c r="M38" s="13"/>
    </row>
    <row r="39" spans="1:13" ht="15" thickBot="1" x14ac:dyDescent="0.35">
      <c r="A39" s="45" t="s">
        <v>846</v>
      </c>
      <c r="B39" s="38" t="s">
        <v>888</v>
      </c>
      <c r="C39" s="65"/>
      <c r="D39" s="4" t="s">
        <v>890</v>
      </c>
      <c r="E39" s="5">
        <v>4125</v>
      </c>
      <c r="F39" s="26">
        <v>9.702077616620933</v>
      </c>
      <c r="G39" s="15">
        <f t="shared" si="0"/>
        <v>8</v>
      </c>
      <c r="H39" s="10">
        <f t="shared" si="1"/>
        <v>1.702077616620933</v>
      </c>
      <c r="I39" s="13">
        <v>45222</v>
      </c>
      <c r="J39">
        <v>2</v>
      </c>
      <c r="K39" s="5">
        <v>0</v>
      </c>
      <c r="L39" s="13"/>
      <c r="M39" s="13"/>
    </row>
    <row r="40" spans="1:13" ht="15" thickBot="1" x14ac:dyDescent="0.35">
      <c r="A40" s="45" t="s">
        <v>846</v>
      </c>
      <c r="B40" s="38" t="s">
        <v>888</v>
      </c>
      <c r="C40" s="65"/>
      <c r="D40" s="4" t="s">
        <v>891</v>
      </c>
      <c r="E40" s="5">
        <v>2202</v>
      </c>
      <c r="F40" s="26">
        <v>5.1791454331634652</v>
      </c>
      <c r="G40" s="15">
        <f t="shared" si="0"/>
        <v>4</v>
      </c>
      <c r="H40" s="10">
        <f t="shared" si="1"/>
        <v>1.1791454331634652</v>
      </c>
      <c r="I40" s="13">
        <v>45222</v>
      </c>
      <c r="J40">
        <v>2</v>
      </c>
      <c r="K40" s="5">
        <v>0</v>
      </c>
      <c r="L40" s="13"/>
      <c r="M40" s="13"/>
    </row>
    <row r="41" spans="1:13" ht="15" thickBot="1" x14ac:dyDescent="0.35">
      <c r="A41" s="45" t="s">
        <v>846</v>
      </c>
      <c r="B41" s="38" t="s">
        <v>888</v>
      </c>
      <c r="C41" s="65"/>
      <c r="D41" s="4" t="s">
        <v>892</v>
      </c>
      <c r="E41" s="5">
        <v>277</v>
      </c>
      <c r="F41" s="26">
        <v>0.65150921207369661</v>
      </c>
      <c r="G41" s="15">
        <f t="shared" si="0"/>
        <v>1</v>
      </c>
      <c r="H41" s="10">
        <f t="shared" si="1"/>
        <v>-0.34849078792630339</v>
      </c>
      <c r="I41" s="13">
        <v>45222</v>
      </c>
      <c r="J41">
        <v>2</v>
      </c>
      <c r="K41" s="5">
        <v>0</v>
      </c>
      <c r="L41" s="13"/>
      <c r="M41" s="13"/>
    </row>
    <row r="42" spans="1:13" ht="15" thickBot="1" x14ac:dyDescent="0.35">
      <c r="A42" s="45" t="s">
        <v>846</v>
      </c>
      <c r="B42" s="38" t="s">
        <v>893</v>
      </c>
      <c r="C42" s="64">
        <v>48</v>
      </c>
      <c r="D42" s="4" t="s">
        <v>894</v>
      </c>
      <c r="E42" s="5">
        <v>5963</v>
      </c>
      <c r="F42" s="26">
        <v>14.869551665021559</v>
      </c>
      <c r="G42" s="15">
        <f t="shared" si="0"/>
        <v>13</v>
      </c>
      <c r="H42" s="10">
        <f t="shared" si="1"/>
        <v>1.8695516650215591</v>
      </c>
      <c r="I42" s="13">
        <v>45223</v>
      </c>
      <c r="J42">
        <v>2</v>
      </c>
      <c r="K42" s="5">
        <v>0</v>
      </c>
      <c r="L42" s="13"/>
      <c r="M42" s="13"/>
    </row>
    <row r="43" spans="1:13" ht="15" thickBot="1" x14ac:dyDescent="0.35">
      <c r="A43" s="45" t="s">
        <v>846</v>
      </c>
      <c r="B43" s="38" t="s">
        <v>893</v>
      </c>
      <c r="C43" s="65"/>
      <c r="D43" s="4" t="s">
        <v>895</v>
      </c>
      <c r="E43" s="5">
        <v>1126</v>
      </c>
      <c r="F43" s="26">
        <v>2.8078341732038026</v>
      </c>
      <c r="G43" s="15">
        <f t="shared" si="0"/>
        <v>2</v>
      </c>
      <c r="H43" s="10">
        <f t="shared" si="1"/>
        <v>0.80783417320380257</v>
      </c>
      <c r="I43" s="13">
        <v>45223</v>
      </c>
      <c r="J43">
        <v>2</v>
      </c>
      <c r="K43" s="5">
        <v>0</v>
      </c>
      <c r="L43" s="13"/>
      <c r="M43" s="13"/>
    </row>
    <row r="44" spans="1:13" ht="15" thickBot="1" x14ac:dyDescent="0.35">
      <c r="A44" s="45" t="s">
        <v>846</v>
      </c>
      <c r="B44" s="38" t="s">
        <v>893</v>
      </c>
      <c r="C44" s="65"/>
      <c r="D44" s="4" t="s">
        <v>896</v>
      </c>
      <c r="E44" s="5">
        <v>8093</v>
      </c>
      <c r="F44" s="26">
        <v>20.180996415398202</v>
      </c>
      <c r="G44" s="15">
        <f t="shared" si="0"/>
        <v>17</v>
      </c>
      <c r="H44" s="10">
        <f t="shared" si="1"/>
        <v>3.1809964153982015</v>
      </c>
      <c r="I44" s="13">
        <v>45223</v>
      </c>
      <c r="J44">
        <v>2</v>
      </c>
      <c r="K44" s="5">
        <v>0</v>
      </c>
      <c r="L44" s="13"/>
      <c r="M44" s="13"/>
    </row>
    <row r="45" spans="1:13" ht="15" thickBot="1" x14ac:dyDescent="0.35">
      <c r="A45" s="45" t="s">
        <v>846</v>
      </c>
      <c r="B45" s="38" t="s">
        <v>893</v>
      </c>
      <c r="C45" s="65"/>
      <c r="D45" s="4" t="s">
        <v>897</v>
      </c>
      <c r="E45" s="5">
        <v>2995</v>
      </c>
      <c r="F45" s="26">
        <v>7.4684399189568289</v>
      </c>
      <c r="G45" s="15">
        <f t="shared" si="0"/>
        <v>6</v>
      </c>
      <c r="H45" s="10">
        <f t="shared" si="1"/>
        <v>1.4684399189568289</v>
      </c>
      <c r="I45" s="13">
        <v>45223</v>
      </c>
      <c r="J45">
        <v>2</v>
      </c>
      <c r="K45" s="5">
        <v>0</v>
      </c>
      <c r="L45" s="13"/>
      <c r="M45" s="13"/>
    </row>
    <row r="46" spans="1:13" ht="15" thickBot="1" x14ac:dyDescent="0.35">
      <c r="A46" s="45" t="s">
        <v>846</v>
      </c>
      <c r="B46" s="38" t="s">
        <v>893</v>
      </c>
      <c r="C46" s="66"/>
      <c r="D46" s="4" t="s">
        <v>898</v>
      </c>
      <c r="E46" s="5">
        <v>1072</v>
      </c>
      <c r="F46" s="26">
        <v>2.6731778274196061</v>
      </c>
      <c r="G46" s="15">
        <f t="shared" si="0"/>
        <v>2</v>
      </c>
      <c r="H46" s="10">
        <f t="shared" si="1"/>
        <v>0.67317782741960608</v>
      </c>
      <c r="I46" s="13">
        <v>45223</v>
      </c>
      <c r="J46">
        <v>2</v>
      </c>
      <c r="K46" s="5">
        <v>0</v>
      </c>
      <c r="L46" s="13"/>
      <c r="M46" s="13"/>
    </row>
    <row r="47" spans="1:13" ht="15" thickBot="1" x14ac:dyDescent="0.35">
      <c r="A47" s="45" t="s">
        <v>846</v>
      </c>
      <c r="B47" s="38" t="s">
        <v>899</v>
      </c>
      <c r="C47" s="63">
        <v>35</v>
      </c>
      <c r="D47" s="4" t="s">
        <v>900</v>
      </c>
      <c r="E47" s="5">
        <v>3142</v>
      </c>
      <c r="F47" s="26">
        <v>9.0331854772465903</v>
      </c>
      <c r="G47" s="15">
        <f t="shared" si="0"/>
        <v>8</v>
      </c>
      <c r="H47" s="10">
        <f t="shared" si="1"/>
        <v>1.0331854772465903</v>
      </c>
      <c r="I47" s="13">
        <v>45224</v>
      </c>
      <c r="J47">
        <v>2</v>
      </c>
      <c r="K47" s="5">
        <v>0</v>
      </c>
      <c r="L47" s="13"/>
      <c r="M47" s="13"/>
    </row>
    <row r="48" spans="1:13" ht="15" thickBot="1" x14ac:dyDescent="0.35">
      <c r="A48" s="45" t="s">
        <v>846</v>
      </c>
      <c r="B48" s="38" t="s">
        <v>899</v>
      </c>
      <c r="C48" s="63"/>
      <c r="D48" s="4" t="s">
        <v>899</v>
      </c>
      <c r="E48" s="5">
        <v>3063</v>
      </c>
      <c r="F48" s="26">
        <v>8.8060620995564314</v>
      </c>
      <c r="G48" s="15">
        <f t="shared" si="0"/>
        <v>7</v>
      </c>
      <c r="H48" s="10">
        <f t="shared" si="1"/>
        <v>1.8060620995564314</v>
      </c>
      <c r="I48" s="13">
        <v>45224</v>
      </c>
      <c r="J48">
        <v>2</v>
      </c>
      <c r="K48" s="5">
        <v>0</v>
      </c>
      <c r="L48" s="13"/>
      <c r="M48" s="13"/>
    </row>
    <row r="49" spans="1:13" ht="15" thickBot="1" x14ac:dyDescent="0.35">
      <c r="A49" s="45" t="s">
        <v>846</v>
      </c>
      <c r="B49" s="38" t="s">
        <v>899</v>
      </c>
      <c r="C49" s="63"/>
      <c r="D49" s="4" t="s">
        <v>901</v>
      </c>
      <c r="E49" s="5">
        <v>1647</v>
      </c>
      <c r="F49" s="26">
        <v>4.7350911779201574</v>
      </c>
      <c r="G49" s="15">
        <f t="shared" si="0"/>
        <v>4</v>
      </c>
      <c r="H49" s="10">
        <f t="shared" si="1"/>
        <v>0.73509117792015743</v>
      </c>
      <c r="I49" s="13">
        <v>45224</v>
      </c>
      <c r="J49">
        <v>2</v>
      </c>
      <c r="K49" s="5">
        <v>0</v>
      </c>
      <c r="L49" s="13"/>
      <c r="M49" s="13"/>
    </row>
    <row r="50" spans="1:13" ht="15" thickBot="1" x14ac:dyDescent="0.35">
      <c r="A50" s="45" t="s">
        <v>846</v>
      </c>
      <c r="B50" s="38" t="s">
        <v>899</v>
      </c>
      <c r="C50" s="63"/>
      <c r="D50" s="4" t="s">
        <v>902</v>
      </c>
      <c r="E50" s="5">
        <v>2269</v>
      </c>
      <c r="F50" s="26">
        <v>6.523328404797109</v>
      </c>
      <c r="G50" s="15">
        <f t="shared" si="0"/>
        <v>6</v>
      </c>
      <c r="H50" s="10">
        <f t="shared" si="1"/>
        <v>0.52332840479710896</v>
      </c>
      <c r="I50" s="13">
        <v>45224</v>
      </c>
      <c r="J50">
        <v>2</v>
      </c>
      <c r="K50" s="5">
        <v>0</v>
      </c>
      <c r="L50" s="13"/>
      <c r="M50" s="13"/>
    </row>
    <row r="51" spans="1:13" ht="15" thickBot="1" x14ac:dyDescent="0.35">
      <c r="A51" s="45" t="s">
        <v>846</v>
      </c>
      <c r="B51" s="38" t="s">
        <v>899</v>
      </c>
      <c r="C51" s="63"/>
      <c r="D51" s="4" t="s">
        <v>903</v>
      </c>
      <c r="E51" s="5">
        <v>2053</v>
      </c>
      <c r="F51" s="26">
        <v>5.9023328404797111</v>
      </c>
      <c r="G51" s="15">
        <f t="shared" si="0"/>
        <v>5</v>
      </c>
      <c r="H51" s="10">
        <f t="shared" si="1"/>
        <v>0.90233284047971107</v>
      </c>
      <c r="I51" s="13">
        <v>45224</v>
      </c>
      <c r="J51">
        <v>2</v>
      </c>
      <c r="K51" s="5">
        <v>0</v>
      </c>
      <c r="L51" s="13"/>
      <c r="M51" s="13"/>
    </row>
    <row r="52" spans="1:13" ht="15" thickBot="1" x14ac:dyDescent="0.35">
      <c r="A52" s="45" t="s">
        <v>846</v>
      </c>
      <c r="B52" s="38" t="s">
        <v>904</v>
      </c>
      <c r="C52" s="63">
        <v>87</v>
      </c>
      <c r="D52" s="4" t="s">
        <v>904</v>
      </c>
      <c r="E52" s="5">
        <v>4783</v>
      </c>
      <c r="F52" s="26">
        <v>16.294827113599876</v>
      </c>
      <c r="G52" s="15">
        <f t="shared" si="0"/>
        <v>14</v>
      </c>
      <c r="H52" s="10">
        <f t="shared" si="1"/>
        <v>2.2948271135998759</v>
      </c>
      <c r="I52" s="13">
        <v>45225</v>
      </c>
      <c r="J52">
        <v>2</v>
      </c>
      <c r="K52" s="5">
        <v>0</v>
      </c>
      <c r="L52" s="13"/>
      <c r="M52" s="13"/>
    </row>
    <row r="53" spans="1:13" ht="15" thickBot="1" x14ac:dyDescent="0.35">
      <c r="A53" s="45" t="s">
        <v>846</v>
      </c>
      <c r="B53" s="38" t="s">
        <v>904</v>
      </c>
      <c r="C53" s="63"/>
      <c r="D53" s="4" t="s">
        <v>905</v>
      </c>
      <c r="E53" s="5">
        <v>5122</v>
      </c>
      <c r="F53" s="26">
        <v>17.449739593530953</v>
      </c>
      <c r="G53" s="15">
        <f t="shared" si="0"/>
        <v>15</v>
      </c>
      <c r="H53" s="10">
        <f t="shared" si="1"/>
        <v>2.4497395935309534</v>
      </c>
      <c r="I53" s="13">
        <v>45225</v>
      </c>
      <c r="J53">
        <v>2</v>
      </c>
      <c r="K53" s="5">
        <v>0</v>
      </c>
      <c r="L53" s="13"/>
      <c r="M53" s="13"/>
    </row>
    <row r="54" spans="1:13" ht="15" thickBot="1" x14ac:dyDescent="0.35">
      <c r="A54" s="45" t="s">
        <v>846</v>
      </c>
      <c r="B54" s="38" t="s">
        <v>904</v>
      </c>
      <c r="C54" s="63"/>
      <c r="D54" s="4" t="s">
        <v>906</v>
      </c>
      <c r="E54" s="5">
        <v>5315</v>
      </c>
      <c r="F54" s="26">
        <v>18.107256138152486</v>
      </c>
      <c r="G54" s="15">
        <f t="shared" si="0"/>
        <v>15</v>
      </c>
      <c r="H54" s="10">
        <f t="shared" si="1"/>
        <v>3.1072561381524864</v>
      </c>
      <c r="I54" s="13">
        <v>45225</v>
      </c>
      <c r="J54">
        <v>2</v>
      </c>
      <c r="K54" s="5">
        <v>0</v>
      </c>
      <c r="L54" s="13"/>
      <c r="M54" s="13"/>
    </row>
    <row r="55" spans="1:13" ht="15" thickBot="1" x14ac:dyDescent="0.35">
      <c r="A55" s="45" t="s">
        <v>846</v>
      </c>
      <c r="B55" s="38" t="s">
        <v>904</v>
      </c>
      <c r="C55" s="63"/>
      <c r="D55" s="4" t="s">
        <v>907</v>
      </c>
      <c r="E55" s="5">
        <v>5173</v>
      </c>
      <c r="F55" s="26">
        <v>17.623487488741826</v>
      </c>
      <c r="G55" s="15">
        <f t="shared" si="0"/>
        <v>15</v>
      </c>
      <c r="H55" s="10">
        <f t="shared" si="1"/>
        <v>2.6234874887418265</v>
      </c>
      <c r="I55" s="13">
        <v>45225</v>
      </c>
      <c r="J55">
        <v>2</v>
      </c>
      <c r="K55" s="5">
        <v>0</v>
      </c>
      <c r="L55" s="13"/>
      <c r="M55" s="13"/>
    </row>
    <row r="56" spans="1:13" ht="15" thickBot="1" x14ac:dyDescent="0.35">
      <c r="A56" s="45" t="s">
        <v>846</v>
      </c>
      <c r="B56" s="38" t="s">
        <v>904</v>
      </c>
      <c r="C56" s="67"/>
      <c r="D56" s="7" t="s">
        <v>908</v>
      </c>
      <c r="E56" s="8">
        <v>5144</v>
      </c>
      <c r="F56" s="9">
        <v>17.524689665974861</v>
      </c>
      <c r="G56" s="15">
        <f t="shared" si="0"/>
        <v>15</v>
      </c>
      <c r="H56" s="10">
        <f t="shared" si="1"/>
        <v>2.5246896659748614</v>
      </c>
      <c r="I56" s="13">
        <v>45225</v>
      </c>
      <c r="J56">
        <v>2</v>
      </c>
      <c r="K56" s="5">
        <v>0</v>
      </c>
      <c r="L56" s="13"/>
      <c r="M56" s="13"/>
    </row>
  </sheetData>
  <mergeCells count="11">
    <mergeCell ref="C28:C32"/>
    <mergeCell ref="C2:C6"/>
    <mergeCell ref="C7:C11"/>
    <mergeCell ref="C12:C16"/>
    <mergeCell ref="C17:C22"/>
    <mergeCell ref="C23:C27"/>
    <mergeCell ref="C52:C56"/>
    <mergeCell ref="C33:C37"/>
    <mergeCell ref="C42:C46"/>
    <mergeCell ref="C47:C51"/>
    <mergeCell ref="C38:C4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50AC-FEED-48BB-AA69-238B78413988}">
  <sheetPr codeName="Sheet5">
    <tabColor rgb="FFFF0000"/>
  </sheetPr>
  <dimension ref="A1:N43"/>
  <sheetViews>
    <sheetView workbookViewId="0">
      <selection activeCell="B25" sqref="A1:L26"/>
    </sheetView>
  </sheetViews>
  <sheetFormatPr baseColWidth="10" defaultColWidth="11.44140625" defaultRowHeight="14.4" x14ac:dyDescent="0.3"/>
  <cols>
    <col min="4" max="4" width="20" bestFit="1" customWidth="1"/>
    <col min="12" max="12" width="14.5546875" bestFit="1" customWidth="1"/>
  </cols>
  <sheetData>
    <row r="1" spans="1:14" ht="15" thickBot="1" x14ac:dyDescent="0.35">
      <c r="A1" s="11" t="s">
        <v>0</v>
      </c>
      <c r="B1" s="11" t="s">
        <v>1</v>
      </c>
      <c r="C1" s="11" t="s">
        <v>560</v>
      </c>
      <c r="D1" s="11" t="s">
        <v>3</v>
      </c>
      <c r="E1" s="11" t="s">
        <v>4</v>
      </c>
      <c r="F1" s="11" t="s">
        <v>561</v>
      </c>
      <c r="G1" s="11" t="s">
        <v>562</v>
      </c>
      <c r="H1" s="11" t="s">
        <v>563</v>
      </c>
      <c r="I1" s="11" t="s">
        <v>564</v>
      </c>
      <c r="J1" s="11" t="s">
        <v>9</v>
      </c>
      <c r="K1" s="11" t="s">
        <v>10</v>
      </c>
      <c r="L1" s="11" t="s">
        <v>565</v>
      </c>
    </row>
    <row r="2" spans="1:14" ht="15" thickBot="1" x14ac:dyDescent="0.35">
      <c r="A2" s="43" t="s">
        <v>909</v>
      </c>
      <c r="B2" s="39" t="s">
        <v>909</v>
      </c>
      <c r="C2" s="70">
        <v>344</v>
      </c>
      <c r="D2" s="1" t="s">
        <v>910</v>
      </c>
      <c r="E2" s="2">
        <v>12561</v>
      </c>
      <c r="F2" s="3">
        <v>119.61532499169527</v>
      </c>
      <c r="G2" s="15">
        <f>ROUND(F2*85%,0)</f>
        <v>102</v>
      </c>
      <c r="H2" s="10">
        <f>F2-G2</f>
        <v>17.615324991695275</v>
      </c>
      <c r="I2" s="13">
        <v>45213</v>
      </c>
      <c r="J2">
        <v>1</v>
      </c>
      <c r="K2" s="5">
        <v>0</v>
      </c>
      <c r="L2" s="13"/>
      <c r="M2" s="13"/>
      <c r="N2" s="10"/>
    </row>
    <row r="3" spans="1:14" ht="15" thickBot="1" x14ac:dyDescent="0.35">
      <c r="A3" s="43" t="s">
        <v>909</v>
      </c>
      <c r="B3" s="39" t="s">
        <v>909</v>
      </c>
      <c r="C3" s="65"/>
      <c r="D3" s="4" t="s">
        <v>911</v>
      </c>
      <c r="E3" s="5">
        <v>7824</v>
      </c>
      <c r="F3" s="6">
        <v>74.506034769128561</v>
      </c>
      <c r="G3" s="15">
        <f t="shared" ref="G3:G26" si="0">ROUND(F3*85%,0)</f>
        <v>63</v>
      </c>
      <c r="H3" s="10">
        <f t="shared" ref="H3:H26" si="1">F3-G3</f>
        <v>11.506034769128561</v>
      </c>
      <c r="I3" s="13">
        <v>45213</v>
      </c>
      <c r="J3">
        <v>1</v>
      </c>
      <c r="K3" s="5">
        <v>0</v>
      </c>
      <c r="L3" s="13"/>
      <c r="M3" s="13"/>
      <c r="N3" s="13"/>
    </row>
    <row r="4" spans="1:14" ht="15" thickBot="1" x14ac:dyDescent="0.35">
      <c r="A4" s="43" t="s">
        <v>909</v>
      </c>
      <c r="B4" s="39" t="s">
        <v>909</v>
      </c>
      <c r="C4" s="65"/>
      <c r="D4" s="4" t="s">
        <v>912</v>
      </c>
      <c r="E4" s="5">
        <v>6576</v>
      </c>
      <c r="F4" s="6">
        <v>62.621636585095779</v>
      </c>
      <c r="G4" s="15">
        <f t="shared" si="0"/>
        <v>53</v>
      </c>
      <c r="H4" s="10">
        <f t="shared" si="1"/>
        <v>9.6216365850957786</v>
      </c>
      <c r="I4" s="13">
        <v>45213</v>
      </c>
      <c r="J4">
        <v>1</v>
      </c>
      <c r="K4" s="5">
        <v>0</v>
      </c>
      <c r="L4" s="13"/>
      <c r="M4" s="13"/>
      <c r="N4" s="13"/>
    </row>
    <row r="5" spans="1:14" ht="15" thickBot="1" x14ac:dyDescent="0.35">
      <c r="A5" s="43" t="s">
        <v>909</v>
      </c>
      <c r="B5" s="39" t="s">
        <v>909</v>
      </c>
      <c r="C5" s="65"/>
      <c r="D5" s="4" t="s">
        <v>913</v>
      </c>
      <c r="E5" s="5">
        <v>5514</v>
      </c>
      <c r="F5" s="6">
        <v>52.508470822721733</v>
      </c>
      <c r="G5" s="15">
        <f t="shared" si="0"/>
        <v>45</v>
      </c>
      <c r="H5" s="10">
        <f t="shared" si="1"/>
        <v>7.5084708227217334</v>
      </c>
      <c r="I5" s="13">
        <v>45213</v>
      </c>
      <c r="J5">
        <v>1</v>
      </c>
      <c r="K5" s="5">
        <v>0</v>
      </c>
      <c r="L5" s="13"/>
      <c r="M5" s="13"/>
      <c r="N5" s="13"/>
    </row>
    <row r="6" spans="1:14" ht="15" thickBot="1" x14ac:dyDescent="0.35">
      <c r="A6" s="43" t="s">
        <v>909</v>
      </c>
      <c r="B6" s="39" t="s">
        <v>909</v>
      </c>
      <c r="C6" s="65"/>
      <c r="D6" s="4" t="s">
        <v>914</v>
      </c>
      <c r="E6" s="5">
        <v>2550</v>
      </c>
      <c r="F6" s="6">
        <v>24.283025135643893</v>
      </c>
      <c r="G6" s="15">
        <f t="shared" si="0"/>
        <v>21</v>
      </c>
      <c r="H6" s="10">
        <f t="shared" si="1"/>
        <v>3.2830251356438929</v>
      </c>
      <c r="I6" s="13">
        <v>45213</v>
      </c>
      <c r="J6">
        <v>1</v>
      </c>
      <c r="K6" s="5">
        <v>0</v>
      </c>
      <c r="L6" s="13"/>
      <c r="M6" s="13"/>
      <c r="N6" s="13"/>
    </row>
    <row r="7" spans="1:14" ht="15" thickBot="1" x14ac:dyDescent="0.35">
      <c r="A7" s="43" t="s">
        <v>909</v>
      </c>
      <c r="B7" s="39" t="s">
        <v>909</v>
      </c>
      <c r="C7" s="66"/>
      <c r="D7" s="4" t="s">
        <v>915</v>
      </c>
      <c r="E7" s="5">
        <v>1099</v>
      </c>
      <c r="F7" s="6">
        <v>10.465507695714761</v>
      </c>
      <c r="G7" s="15">
        <f t="shared" si="0"/>
        <v>9</v>
      </c>
      <c r="H7" s="10">
        <f t="shared" si="1"/>
        <v>1.465507695714761</v>
      </c>
      <c r="I7" s="13">
        <v>45213</v>
      </c>
      <c r="J7">
        <v>1</v>
      </c>
      <c r="K7" s="5">
        <v>0</v>
      </c>
      <c r="L7" s="13"/>
      <c r="M7" s="13"/>
      <c r="N7" s="13"/>
    </row>
    <row r="8" spans="1:14" ht="15" thickBot="1" x14ac:dyDescent="0.35">
      <c r="A8" s="43" t="s">
        <v>909</v>
      </c>
      <c r="B8" s="38" t="s">
        <v>916</v>
      </c>
      <c r="C8" s="63">
        <v>212</v>
      </c>
      <c r="D8" s="4" t="s">
        <v>917</v>
      </c>
      <c r="E8" s="5">
        <v>4440</v>
      </c>
      <c r="F8" s="6">
        <v>50.022851676675344</v>
      </c>
      <c r="G8" s="15">
        <f t="shared" si="0"/>
        <v>43</v>
      </c>
      <c r="H8" s="10">
        <f t="shared" si="1"/>
        <v>7.0228516766753444</v>
      </c>
      <c r="I8" s="13">
        <v>45214</v>
      </c>
      <c r="J8">
        <v>1</v>
      </c>
      <c r="K8" s="5">
        <v>0</v>
      </c>
      <c r="L8" s="13"/>
      <c r="M8" s="13"/>
      <c r="N8" s="13"/>
    </row>
    <row r="9" spans="1:14" ht="15" thickBot="1" x14ac:dyDescent="0.35">
      <c r="A9" s="43" t="s">
        <v>909</v>
      </c>
      <c r="B9" s="38" t="s">
        <v>916</v>
      </c>
      <c r="C9" s="63"/>
      <c r="D9" s="4" t="s">
        <v>918</v>
      </c>
      <c r="E9" s="5">
        <v>3576</v>
      </c>
      <c r="F9" s="6">
        <v>40.288675134187173</v>
      </c>
      <c r="G9" s="15">
        <f t="shared" si="0"/>
        <v>34</v>
      </c>
      <c r="H9" s="10">
        <f t="shared" si="1"/>
        <v>6.2886751341871729</v>
      </c>
      <c r="I9" s="13">
        <v>45214</v>
      </c>
      <c r="J9">
        <v>1</v>
      </c>
      <c r="K9" s="5">
        <v>0</v>
      </c>
      <c r="L9" s="13"/>
      <c r="M9" s="13"/>
      <c r="N9" s="13"/>
    </row>
    <row r="10" spans="1:14" ht="15" thickBot="1" x14ac:dyDescent="0.35">
      <c r="A10" s="43" t="s">
        <v>909</v>
      </c>
      <c r="B10" s="38" t="s">
        <v>916</v>
      </c>
      <c r="C10" s="63"/>
      <c r="D10" s="4" t="s">
        <v>919</v>
      </c>
      <c r="E10" s="5">
        <v>3757</v>
      </c>
      <c r="F10" s="6">
        <v>42.327894988574158</v>
      </c>
      <c r="G10" s="15">
        <f t="shared" si="0"/>
        <v>36</v>
      </c>
      <c r="H10" s="10">
        <f t="shared" si="1"/>
        <v>6.3278949885741582</v>
      </c>
      <c r="I10" s="13">
        <v>45214</v>
      </c>
      <c r="J10">
        <v>1</v>
      </c>
      <c r="K10" s="5">
        <v>0</v>
      </c>
      <c r="L10" s="13"/>
      <c r="M10" s="13"/>
      <c r="N10" s="13"/>
    </row>
    <row r="11" spans="1:14" ht="15" thickBot="1" x14ac:dyDescent="0.35">
      <c r="A11" s="43" t="s">
        <v>909</v>
      </c>
      <c r="B11" s="38" t="s">
        <v>916</v>
      </c>
      <c r="C11" s="63"/>
      <c r="D11" s="4" t="s">
        <v>920</v>
      </c>
      <c r="E11" s="5">
        <v>4074</v>
      </c>
      <c r="F11" s="6">
        <v>45.899346335760214</v>
      </c>
      <c r="G11" s="15">
        <f t="shared" si="0"/>
        <v>39</v>
      </c>
      <c r="H11" s="10">
        <f t="shared" si="1"/>
        <v>6.8993463357602138</v>
      </c>
      <c r="I11" s="13">
        <v>45214</v>
      </c>
      <c r="J11">
        <v>1</v>
      </c>
      <c r="K11" s="5">
        <v>0</v>
      </c>
      <c r="L11" s="13"/>
      <c r="M11" s="13"/>
      <c r="N11" s="13"/>
    </row>
    <row r="12" spans="1:14" ht="15" thickBot="1" x14ac:dyDescent="0.35">
      <c r="A12" s="43" t="s">
        <v>909</v>
      </c>
      <c r="B12" s="38" t="s">
        <v>916</v>
      </c>
      <c r="C12" s="63"/>
      <c r="D12" s="4" t="s">
        <v>921</v>
      </c>
      <c r="E12" s="5">
        <v>2484</v>
      </c>
      <c r="F12" s="6">
        <v>27.985757559653504</v>
      </c>
      <c r="G12" s="15">
        <f t="shared" si="0"/>
        <v>24</v>
      </c>
      <c r="H12" s="10">
        <f t="shared" si="1"/>
        <v>3.9857575596535035</v>
      </c>
      <c r="I12" s="13">
        <v>45214</v>
      </c>
      <c r="J12">
        <v>1</v>
      </c>
      <c r="K12" s="5">
        <v>0</v>
      </c>
      <c r="L12" s="13"/>
      <c r="M12" s="13"/>
      <c r="N12" s="13"/>
    </row>
    <row r="13" spans="1:14" ht="15" thickBot="1" x14ac:dyDescent="0.35">
      <c r="A13" s="43" t="s">
        <v>909</v>
      </c>
      <c r="B13" s="38" t="s">
        <v>916</v>
      </c>
      <c r="C13" s="63"/>
      <c r="D13" s="4" t="s">
        <v>922</v>
      </c>
      <c r="E13" s="5">
        <v>486</v>
      </c>
      <c r="F13" s="6">
        <v>5.4754743051495991</v>
      </c>
      <c r="G13" s="15">
        <f t="shared" si="0"/>
        <v>5</v>
      </c>
      <c r="H13" s="10">
        <f t="shared" si="1"/>
        <v>0.4754743051495991</v>
      </c>
      <c r="I13" s="13">
        <v>45214</v>
      </c>
      <c r="J13">
        <v>1</v>
      </c>
      <c r="K13" s="5">
        <v>0</v>
      </c>
      <c r="L13" s="13"/>
      <c r="M13" s="13"/>
      <c r="N13" s="13"/>
    </row>
    <row r="14" spans="1:14" ht="15" thickBot="1" x14ac:dyDescent="0.35">
      <c r="A14" s="43" t="s">
        <v>909</v>
      </c>
      <c r="B14" s="38" t="s">
        <v>923</v>
      </c>
      <c r="C14" s="64">
        <v>48</v>
      </c>
      <c r="D14" s="4" t="s">
        <v>923</v>
      </c>
      <c r="E14" s="5">
        <v>2329</v>
      </c>
      <c r="F14" s="6">
        <v>18.560850074713599</v>
      </c>
      <c r="G14" s="15">
        <f t="shared" si="0"/>
        <v>16</v>
      </c>
      <c r="H14" s="10">
        <f t="shared" si="1"/>
        <v>2.5608500747135992</v>
      </c>
      <c r="I14" s="13">
        <v>45215</v>
      </c>
      <c r="J14">
        <v>1</v>
      </c>
      <c r="K14" s="5">
        <v>0</v>
      </c>
      <c r="L14" s="13"/>
      <c r="M14" s="13"/>
      <c r="N14" s="13"/>
    </row>
    <row r="15" spans="1:14" ht="15" thickBot="1" x14ac:dyDescent="0.35">
      <c r="A15" s="43" t="s">
        <v>909</v>
      </c>
      <c r="B15" s="38" t="s">
        <v>923</v>
      </c>
      <c r="C15" s="65"/>
      <c r="D15" s="4" t="s">
        <v>924</v>
      </c>
      <c r="E15" s="5">
        <v>1218</v>
      </c>
      <c r="F15" s="6">
        <v>9.7067906358957323</v>
      </c>
      <c r="G15" s="15">
        <f t="shared" si="0"/>
        <v>8</v>
      </c>
      <c r="H15" s="10">
        <f t="shared" si="1"/>
        <v>1.7067906358957323</v>
      </c>
      <c r="I15" s="13">
        <v>45215</v>
      </c>
      <c r="J15">
        <v>1</v>
      </c>
      <c r="K15" s="5">
        <v>0</v>
      </c>
      <c r="L15" s="13"/>
      <c r="M15" s="13"/>
      <c r="N15" s="13"/>
    </row>
    <row r="16" spans="1:14" ht="15" thickBot="1" x14ac:dyDescent="0.35">
      <c r="A16" s="43" t="s">
        <v>909</v>
      </c>
      <c r="B16" s="38" t="s">
        <v>923</v>
      </c>
      <c r="C16" s="65"/>
      <c r="D16" s="4" t="s">
        <v>925</v>
      </c>
      <c r="E16" s="5">
        <v>1188</v>
      </c>
      <c r="F16" s="6">
        <v>9.4677071226963303</v>
      </c>
      <c r="G16" s="15">
        <f t="shared" si="0"/>
        <v>8</v>
      </c>
      <c r="H16" s="10">
        <f t="shared" si="1"/>
        <v>1.4677071226963303</v>
      </c>
      <c r="I16" s="13">
        <v>45215</v>
      </c>
      <c r="J16">
        <v>1</v>
      </c>
      <c r="K16" s="5">
        <v>0</v>
      </c>
      <c r="L16" s="13"/>
      <c r="M16" s="13"/>
      <c r="N16" s="13"/>
    </row>
    <row r="17" spans="1:14" ht="15" thickBot="1" x14ac:dyDescent="0.35">
      <c r="A17" s="43" t="s">
        <v>909</v>
      </c>
      <c r="B17" s="38" t="s">
        <v>923</v>
      </c>
      <c r="C17" s="65"/>
      <c r="D17" s="4" t="s">
        <v>926</v>
      </c>
      <c r="E17" s="5">
        <v>663</v>
      </c>
      <c r="F17" s="6">
        <v>5.2837456417067905</v>
      </c>
      <c r="G17" s="15">
        <f t="shared" si="0"/>
        <v>4</v>
      </c>
      <c r="H17" s="10">
        <f t="shared" si="1"/>
        <v>1.2837456417067905</v>
      </c>
      <c r="I17" s="13">
        <v>45215</v>
      </c>
      <c r="J17">
        <v>1</v>
      </c>
      <c r="K17" s="5">
        <v>0</v>
      </c>
      <c r="L17" s="13"/>
      <c r="M17" s="13"/>
      <c r="N17" s="13"/>
    </row>
    <row r="18" spans="1:14" ht="15" thickBot="1" x14ac:dyDescent="0.35">
      <c r="A18" s="43" t="s">
        <v>909</v>
      </c>
      <c r="B18" s="38" t="s">
        <v>923</v>
      </c>
      <c r="C18" s="66"/>
      <c r="D18" s="4" t="s">
        <v>927</v>
      </c>
      <c r="E18" s="5">
        <v>625</v>
      </c>
      <c r="F18" s="6">
        <v>4.9809065249875477</v>
      </c>
      <c r="G18" s="15">
        <f t="shared" si="0"/>
        <v>4</v>
      </c>
      <c r="H18" s="10">
        <f t="shared" si="1"/>
        <v>0.98090652498754771</v>
      </c>
      <c r="I18" s="13">
        <v>45215</v>
      </c>
      <c r="J18">
        <v>1</v>
      </c>
      <c r="K18" s="5">
        <v>0</v>
      </c>
      <c r="L18" s="13"/>
      <c r="M18" s="13"/>
      <c r="N18" s="13"/>
    </row>
    <row r="19" spans="1:14" ht="15" thickBot="1" x14ac:dyDescent="0.35">
      <c r="A19" s="43" t="s">
        <v>909</v>
      </c>
      <c r="B19" s="38" t="s">
        <v>928</v>
      </c>
      <c r="C19" s="64">
        <v>161</v>
      </c>
      <c r="D19" s="4" t="s">
        <v>929</v>
      </c>
      <c r="E19" s="5">
        <v>5413</v>
      </c>
      <c r="F19" s="6">
        <v>44.625582467100209</v>
      </c>
      <c r="G19" s="15">
        <f t="shared" si="0"/>
        <v>38</v>
      </c>
      <c r="H19" s="10">
        <f t="shared" si="1"/>
        <v>6.6255824671002088</v>
      </c>
      <c r="I19" s="13">
        <v>45216</v>
      </c>
      <c r="J19">
        <v>1</v>
      </c>
      <c r="K19" s="5">
        <v>0</v>
      </c>
      <c r="L19" s="13"/>
      <c r="M19" s="13"/>
      <c r="N19" s="13"/>
    </row>
    <row r="20" spans="1:14" ht="15" thickBot="1" x14ac:dyDescent="0.35">
      <c r="A20" s="43" t="s">
        <v>909</v>
      </c>
      <c r="B20" s="38" t="s">
        <v>928</v>
      </c>
      <c r="C20" s="65"/>
      <c r="D20" s="4" t="s">
        <v>930</v>
      </c>
      <c r="E20" s="5">
        <v>3795</v>
      </c>
      <c r="F20" s="6">
        <v>31.286548210353832</v>
      </c>
      <c r="G20" s="15">
        <f t="shared" si="0"/>
        <v>27</v>
      </c>
      <c r="H20" s="10">
        <f t="shared" si="1"/>
        <v>4.2865482103538319</v>
      </c>
      <c r="I20" s="13">
        <v>45216</v>
      </c>
      <c r="J20">
        <v>1</v>
      </c>
      <c r="K20" s="5">
        <v>0</v>
      </c>
      <c r="L20" s="13"/>
      <c r="M20" s="13"/>
      <c r="N20" s="13"/>
    </row>
    <row r="21" spans="1:14" ht="15" thickBot="1" x14ac:dyDescent="0.35">
      <c r="A21" s="43" t="s">
        <v>909</v>
      </c>
      <c r="B21" s="38" t="s">
        <v>928</v>
      </c>
      <c r="C21" s="65"/>
      <c r="D21" s="4" t="s">
        <v>931</v>
      </c>
      <c r="E21" s="5">
        <v>3030</v>
      </c>
      <c r="F21" s="6">
        <v>24.979773669926775</v>
      </c>
      <c r="G21" s="15">
        <f t="shared" si="0"/>
        <v>21</v>
      </c>
      <c r="H21" s="10">
        <f t="shared" si="1"/>
        <v>3.9797736699267752</v>
      </c>
      <c r="I21" s="13">
        <v>45216</v>
      </c>
      <c r="J21">
        <v>1</v>
      </c>
      <c r="K21" s="5">
        <v>0</v>
      </c>
      <c r="L21" s="13"/>
      <c r="M21" s="13"/>
      <c r="N21" s="13"/>
    </row>
    <row r="22" spans="1:14" ht="15" thickBot="1" x14ac:dyDescent="0.35">
      <c r="A22" s="43" t="s">
        <v>909</v>
      </c>
      <c r="B22" s="38" t="s">
        <v>928</v>
      </c>
      <c r="C22" s="65"/>
      <c r="D22" s="4" t="s">
        <v>932</v>
      </c>
      <c r="E22" s="5">
        <v>1810</v>
      </c>
      <c r="F22" s="6">
        <v>14.921911004147677</v>
      </c>
      <c r="G22" s="15">
        <f t="shared" si="0"/>
        <v>13</v>
      </c>
      <c r="H22" s="10">
        <f t="shared" si="1"/>
        <v>1.9219110041476775</v>
      </c>
      <c r="I22" s="13">
        <v>45216</v>
      </c>
      <c r="J22">
        <v>1</v>
      </c>
      <c r="K22" s="5">
        <v>0</v>
      </c>
      <c r="L22" s="13"/>
      <c r="M22" s="13"/>
      <c r="N22" s="13"/>
    </row>
    <row r="23" spans="1:14" ht="15" thickBot="1" x14ac:dyDescent="0.35">
      <c r="A23" s="43" t="s">
        <v>909</v>
      </c>
      <c r="B23" s="38" t="s">
        <v>928</v>
      </c>
      <c r="C23" s="65"/>
      <c r="D23" s="4" t="s">
        <v>933</v>
      </c>
      <c r="E23" s="5">
        <v>3082</v>
      </c>
      <c r="F23" s="6">
        <v>25.408469455681296</v>
      </c>
      <c r="G23" s="15">
        <f t="shared" si="0"/>
        <v>22</v>
      </c>
      <c r="H23" s="10">
        <f t="shared" si="1"/>
        <v>3.4084694556812956</v>
      </c>
      <c r="I23" s="13">
        <v>45217</v>
      </c>
      <c r="J23">
        <v>1</v>
      </c>
      <c r="K23" s="5">
        <v>0</v>
      </c>
      <c r="L23" s="13"/>
      <c r="M23" s="13"/>
      <c r="N23" s="13"/>
    </row>
    <row r="24" spans="1:14" ht="15" thickBot="1" x14ac:dyDescent="0.35">
      <c r="A24" s="43" t="s">
        <v>909</v>
      </c>
      <c r="B24" s="38" t="s">
        <v>928</v>
      </c>
      <c r="C24" s="66"/>
      <c r="D24" s="4" t="s">
        <v>716</v>
      </c>
      <c r="E24" s="5">
        <v>2399</v>
      </c>
      <c r="F24" s="6">
        <v>19.777715192790211</v>
      </c>
      <c r="G24" s="15">
        <f t="shared" si="0"/>
        <v>17</v>
      </c>
      <c r="H24" s="10">
        <f t="shared" si="1"/>
        <v>2.7777151927902111</v>
      </c>
      <c r="I24" s="13">
        <v>45217</v>
      </c>
      <c r="J24">
        <v>1</v>
      </c>
      <c r="K24" s="5">
        <v>0</v>
      </c>
      <c r="L24" s="13"/>
      <c r="M24" s="13"/>
      <c r="N24" s="13"/>
    </row>
    <row r="25" spans="1:14" ht="15" thickBot="1" x14ac:dyDescent="0.35">
      <c r="A25" s="43" t="s">
        <v>909</v>
      </c>
      <c r="B25" s="38" t="s">
        <v>934</v>
      </c>
      <c r="C25" s="64">
        <v>35</v>
      </c>
      <c r="D25" s="4" t="s">
        <v>934</v>
      </c>
      <c r="E25" s="5">
        <v>4637</v>
      </c>
      <c r="F25" s="6">
        <v>30</v>
      </c>
      <c r="G25" s="15">
        <f t="shared" si="0"/>
        <v>26</v>
      </c>
      <c r="H25" s="10">
        <f t="shared" si="1"/>
        <v>4</v>
      </c>
      <c r="I25" s="13">
        <v>45217</v>
      </c>
      <c r="J25">
        <v>1</v>
      </c>
      <c r="K25" s="5">
        <v>0</v>
      </c>
      <c r="L25" s="13"/>
      <c r="M25" s="13"/>
      <c r="N25" s="13"/>
    </row>
    <row r="26" spans="1:14" ht="15" thickBot="1" x14ac:dyDescent="0.35">
      <c r="A26" s="43" t="s">
        <v>909</v>
      </c>
      <c r="B26" s="38" t="s">
        <v>934</v>
      </c>
      <c r="C26" s="71"/>
      <c r="D26" s="7" t="s">
        <v>935</v>
      </c>
      <c r="E26" s="8">
        <v>63</v>
      </c>
      <c r="F26" s="9">
        <v>5</v>
      </c>
      <c r="G26" s="15">
        <f t="shared" si="0"/>
        <v>4</v>
      </c>
      <c r="H26" s="10">
        <f t="shared" si="1"/>
        <v>1</v>
      </c>
      <c r="I26" s="13">
        <v>45217</v>
      </c>
      <c r="J26">
        <v>1</v>
      </c>
      <c r="K26" s="5">
        <v>0</v>
      </c>
      <c r="L26" s="13"/>
      <c r="M26" s="13"/>
      <c r="N26" s="13"/>
    </row>
    <row r="27" spans="1:14" x14ac:dyDescent="0.3">
      <c r="F27" s="10"/>
      <c r="I27" s="13"/>
      <c r="N27" s="13"/>
    </row>
    <row r="28" spans="1:14" x14ac:dyDescent="0.3">
      <c r="I28" s="13"/>
    </row>
    <row r="29" spans="1:14" x14ac:dyDescent="0.3">
      <c r="I29" s="13"/>
    </row>
    <row r="30" spans="1:14" x14ac:dyDescent="0.3">
      <c r="I30" s="13"/>
    </row>
    <row r="31" spans="1:14" x14ac:dyDescent="0.3">
      <c r="I31" s="13"/>
    </row>
    <row r="32" spans="1:14" x14ac:dyDescent="0.3">
      <c r="I32" s="13"/>
    </row>
    <row r="33" spans="9:9" x14ac:dyDescent="0.3">
      <c r="I33" s="13"/>
    </row>
    <row r="34" spans="9:9" x14ac:dyDescent="0.3">
      <c r="I34" s="13"/>
    </row>
    <row r="35" spans="9:9" x14ac:dyDescent="0.3">
      <c r="I35" s="13"/>
    </row>
    <row r="36" spans="9:9" x14ac:dyDescent="0.3">
      <c r="I36" s="13"/>
    </row>
    <row r="37" spans="9:9" x14ac:dyDescent="0.3">
      <c r="I37" s="13"/>
    </row>
    <row r="38" spans="9:9" x14ac:dyDescent="0.3">
      <c r="I38" s="13"/>
    </row>
    <row r="39" spans="9:9" x14ac:dyDescent="0.3">
      <c r="I39" s="13"/>
    </row>
    <row r="40" spans="9:9" x14ac:dyDescent="0.3">
      <c r="I40" s="13"/>
    </row>
    <row r="41" spans="9:9" x14ac:dyDescent="0.3">
      <c r="I41" s="13"/>
    </row>
    <row r="42" spans="9:9" x14ac:dyDescent="0.3">
      <c r="I42" s="13"/>
    </row>
    <row r="43" spans="9:9" x14ac:dyDescent="0.3">
      <c r="I43" s="13"/>
    </row>
  </sheetData>
  <mergeCells count="5">
    <mergeCell ref="C25:C26"/>
    <mergeCell ref="C2:C7"/>
    <mergeCell ref="C8:C13"/>
    <mergeCell ref="C14:C18"/>
    <mergeCell ref="C19:C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23321-6B07-4781-AD07-F540CEFF8E13}">
  <sheetPr codeName="Feuil3">
    <tabColor theme="9"/>
  </sheetPr>
  <dimension ref="A1:L36"/>
  <sheetViews>
    <sheetView workbookViewId="0">
      <selection activeCell="B2" sqref="B2:B6"/>
    </sheetView>
  </sheetViews>
  <sheetFormatPr baseColWidth="10" defaultColWidth="11.44140625" defaultRowHeight="14.4" x14ac:dyDescent="0.3"/>
  <cols>
    <col min="2" max="2" width="17.5546875" customWidth="1"/>
    <col min="4" max="4" width="23.6640625" bestFit="1" customWidth="1"/>
    <col min="6" max="6" width="22" bestFit="1" customWidth="1"/>
    <col min="7" max="7" width="18.6640625" bestFit="1" customWidth="1"/>
    <col min="8" max="8" width="17.33203125" bestFit="1" customWidth="1"/>
    <col min="9" max="9" width="19.5546875" bestFit="1" customWidth="1"/>
    <col min="11" max="11" width="17.5546875" customWidth="1"/>
    <col min="12" max="12" width="14.5546875" bestFit="1" customWidth="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x14ac:dyDescent="0.3">
      <c r="A2" s="37" t="s">
        <v>53</v>
      </c>
      <c r="B2" s="37" t="s">
        <v>54</v>
      </c>
      <c r="C2" s="63">
        <v>213</v>
      </c>
      <c r="D2" s="4" t="s">
        <v>55</v>
      </c>
      <c r="E2" s="5">
        <v>12450</v>
      </c>
      <c r="F2" s="6">
        <f>C$2*E2/SUM($E$2:$E$6)</f>
        <v>55.136601796407184</v>
      </c>
      <c r="G2" s="15">
        <f>ROUND(F2*85%,0)</f>
        <v>47</v>
      </c>
      <c r="H2" s="18">
        <f>F2-G2</f>
        <v>8.1366017964071844</v>
      </c>
      <c r="I2" s="13">
        <v>45119</v>
      </c>
      <c r="J2">
        <v>1</v>
      </c>
      <c r="K2" s="5">
        <v>1</v>
      </c>
      <c r="L2" s="13">
        <v>45119</v>
      </c>
    </row>
    <row r="3" spans="1:12" x14ac:dyDescent="0.3">
      <c r="A3" s="37" t="s">
        <v>53</v>
      </c>
      <c r="B3" s="37" t="s">
        <v>54</v>
      </c>
      <c r="C3" s="63"/>
      <c r="D3" s="4" t="s">
        <v>56</v>
      </c>
      <c r="E3" s="5">
        <v>4670</v>
      </c>
      <c r="F3" s="6">
        <f>C$2*E3/SUM($E$2:$E$6)</f>
        <v>20.681761477045907</v>
      </c>
      <c r="G3" s="15">
        <f t="shared" ref="G3:G36" si="0">ROUND(F3*85%,0)</f>
        <v>18</v>
      </c>
      <c r="H3" s="18">
        <f t="shared" ref="H3:H36" si="1">F3-G3</f>
        <v>2.6817614770459066</v>
      </c>
      <c r="I3" s="13">
        <v>45119</v>
      </c>
      <c r="J3">
        <v>1</v>
      </c>
      <c r="K3" s="5">
        <v>1</v>
      </c>
      <c r="L3" s="13">
        <v>45119</v>
      </c>
    </row>
    <row r="4" spans="1:12" x14ac:dyDescent="0.3">
      <c r="A4" s="37" t="s">
        <v>53</v>
      </c>
      <c r="B4" s="37" t="s">
        <v>54</v>
      </c>
      <c r="C4" s="63"/>
      <c r="D4" s="4" t="s">
        <v>57</v>
      </c>
      <c r="E4" s="5">
        <v>14011</v>
      </c>
      <c r="F4" s="6">
        <f>C$2*E4/SUM($E$2:$E$6)</f>
        <v>62.049713073852296</v>
      </c>
      <c r="G4" s="15">
        <f t="shared" si="0"/>
        <v>53</v>
      </c>
      <c r="H4" s="18">
        <f t="shared" si="1"/>
        <v>9.0497130738522955</v>
      </c>
      <c r="I4" s="13">
        <v>45119</v>
      </c>
      <c r="J4">
        <v>1</v>
      </c>
      <c r="K4" s="5">
        <v>1</v>
      </c>
      <c r="L4" s="13">
        <v>45120</v>
      </c>
    </row>
    <row r="5" spans="1:12" x14ac:dyDescent="0.3">
      <c r="A5" s="37" t="s">
        <v>53</v>
      </c>
      <c r="B5" s="37" t="s">
        <v>54</v>
      </c>
      <c r="C5" s="63"/>
      <c r="D5" s="4" t="s">
        <v>58</v>
      </c>
      <c r="E5" s="5">
        <v>11531</v>
      </c>
      <c r="F5" s="6">
        <f>C$2*E5/SUM($E$2:$E$6)</f>
        <v>51.06667914171657</v>
      </c>
      <c r="G5" s="15">
        <f t="shared" si="0"/>
        <v>43</v>
      </c>
      <c r="H5" s="18">
        <f t="shared" si="1"/>
        <v>8.0666791417165697</v>
      </c>
      <c r="I5" s="13">
        <v>45119</v>
      </c>
      <c r="J5">
        <v>1</v>
      </c>
      <c r="K5" s="5">
        <v>1</v>
      </c>
      <c r="L5" s="13">
        <v>45119</v>
      </c>
    </row>
    <row r="6" spans="1:12" x14ac:dyDescent="0.3">
      <c r="A6" s="37" t="s">
        <v>53</v>
      </c>
      <c r="B6" s="37" t="s">
        <v>54</v>
      </c>
      <c r="C6" s="63"/>
      <c r="D6" s="4" t="s">
        <v>59</v>
      </c>
      <c r="E6" s="5">
        <v>5434</v>
      </c>
      <c r="F6" s="6">
        <f>C$2*E6/SUM($E$2:$E$6)</f>
        <v>24.065244510978044</v>
      </c>
      <c r="G6" s="15">
        <f t="shared" si="0"/>
        <v>20</v>
      </c>
      <c r="H6" s="18">
        <f t="shared" si="1"/>
        <v>4.0652445109780437</v>
      </c>
      <c r="I6" s="13">
        <v>45119</v>
      </c>
      <c r="J6">
        <v>1</v>
      </c>
      <c r="K6" s="5">
        <v>1</v>
      </c>
      <c r="L6" s="13">
        <v>45120</v>
      </c>
    </row>
    <row r="7" spans="1:12" x14ac:dyDescent="0.3">
      <c r="A7" s="37" t="s">
        <v>53</v>
      </c>
      <c r="B7" s="37" t="s">
        <v>60</v>
      </c>
      <c r="C7" s="63">
        <v>142</v>
      </c>
      <c r="D7" s="4" t="s">
        <v>61</v>
      </c>
      <c r="E7" s="5">
        <v>15038</v>
      </c>
      <c r="F7" s="6">
        <f>C$7*E7/SUM($E$7:$E$11)</f>
        <v>39.661887072808319</v>
      </c>
      <c r="G7" s="15">
        <f t="shared" si="0"/>
        <v>34</v>
      </c>
      <c r="H7" s="18">
        <f t="shared" si="1"/>
        <v>5.6618870728083195</v>
      </c>
      <c r="I7" s="13">
        <v>45117</v>
      </c>
      <c r="J7">
        <v>1</v>
      </c>
      <c r="K7" s="5">
        <v>1</v>
      </c>
      <c r="L7" s="13">
        <v>45117</v>
      </c>
    </row>
    <row r="8" spans="1:12" x14ac:dyDescent="0.3">
      <c r="A8" s="37" t="s">
        <v>53</v>
      </c>
      <c r="B8" s="37" t="s">
        <v>60</v>
      </c>
      <c r="C8" s="63"/>
      <c r="D8" s="4" t="s">
        <v>62</v>
      </c>
      <c r="E8" s="5">
        <v>14939</v>
      </c>
      <c r="F8" s="6">
        <f>C$7*E8/SUM($E$7:$E$11)</f>
        <v>39.400780089153045</v>
      </c>
      <c r="G8" s="15">
        <f t="shared" si="0"/>
        <v>33</v>
      </c>
      <c r="H8" s="18">
        <f t="shared" si="1"/>
        <v>6.4007800891530451</v>
      </c>
      <c r="I8" s="13">
        <v>45117</v>
      </c>
      <c r="J8">
        <v>1</v>
      </c>
      <c r="K8" s="5">
        <v>1</v>
      </c>
      <c r="L8" s="13">
        <v>45117</v>
      </c>
    </row>
    <row r="9" spans="1:12" x14ac:dyDescent="0.3">
      <c r="A9" s="37" t="s">
        <v>53</v>
      </c>
      <c r="B9" s="37" t="s">
        <v>60</v>
      </c>
      <c r="C9" s="63"/>
      <c r="D9" s="4" t="s">
        <v>63</v>
      </c>
      <c r="E9" s="5">
        <v>11570</v>
      </c>
      <c r="F9" s="6">
        <f>C$7*E9/SUM($E$7:$E$11)</f>
        <v>30.515230312035662</v>
      </c>
      <c r="G9" s="15">
        <f t="shared" si="0"/>
        <v>26</v>
      </c>
      <c r="H9" s="18">
        <f t="shared" si="1"/>
        <v>4.5152303120356621</v>
      </c>
      <c r="I9" s="13">
        <v>45117</v>
      </c>
      <c r="J9">
        <v>1</v>
      </c>
      <c r="K9" s="5">
        <v>1</v>
      </c>
      <c r="L9" s="13">
        <v>45117</v>
      </c>
    </row>
    <row r="10" spans="1:12" x14ac:dyDescent="0.3">
      <c r="A10" s="37" t="s">
        <v>53</v>
      </c>
      <c r="B10" s="37" t="s">
        <v>60</v>
      </c>
      <c r="C10" s="63"/>
      <c r="D10" s="4" t="s">
        <v>64</v>
      </c>
      <c r="E10" s="5">
        <v>6792</v>
      </c>
      <c r="F10" s="6">
        <f>C$7*E10/SUM($E$7:$E$11)</f>
        <v>17.913521545319465</v>
      </c>
      <c r="G10" s="15">
        <f t="shared" si="0"/>
        <v>15</v>
      </c>
      <c r="H10" s="18">
        <f t="shared" si="1"/>
        <v>2.9135215453194654</v>
      </c>
      <c r="I10" s="13">
        <v>45117</v>
      </c>
      <c r="J10">
        <v>1</v>
      </c>
      <c r="K10" s="5">
        <v>1</v>
      </c>
      <c r="L10" s="13">
        <v>45117</v>
      </c>
    </row>
    <row r="11" spans="1:12" x14ac:dyDescent="0.3">
      <c r="A11" s="37" t="s">
        <v>53</v>
      </c>
      <c r="B11" s="37" t="s">
        <v>60</v>
      </c>
      <c r="C11" s="63"/>
      <c r="D11" s="4" t="s">
        <v>65</v>
      </c>
      <c r="E11" s="5">
        <v>5501</v>
      </c>
      <c r="F11" s="6">
        <f>C$7*E11/SUM($E$7:$E$11)</f>
        <v>14.508580980683506</v>
      </c>
      <c r="G11" s="15">
        <f t="shared" si="0"/>
        <v>12</v>
      </c>
      <c r="H11" s="18">
        <f t="shared" si="1"/>
        <v>2.5085809806835062</v>
      </c>
      <c r="I11" s="13">
        <v>45117</v>
      </c>
      <c r="J11">
        <v>1</v>
      </c>
      <c r="K11" s="5">
        <v>1</v>
      </c>
      <c r="L11" s="13">
        <v>45117</v>
      </c>
    </row>
    <row r="12" spans="1:12" x14ac:dyDescent="0.3">
      <c r="A12" s="37" t="s">
        <v>53</v>
      </c>
      <c r="B12" s="37" t="s">
        <v>66</v>
      </c>
      <c r="C12" s="63">
        <v>115</v>
      </c>
      <c r="D12" s="4" t="s">
        <v>67</v>
      </c>
      <c r="E12" s="5">
        <v>11733</v>
      </c>
      <c r="F12" s="6">
        <f>C$12*E12/SUM($E$12:$E$16)</f>
        <v>28.572230221921057</v>
      </c>
      <c r="G12" s="15">
        <f t="shared" si="0"/>
        <v>24</v>
      </c>
      <c r="H12" s="18">
        <f t="shared" si="1"/>
        <v>4.5722302219210569</v>
      </c>
      <c r="I12" s="13">
        <v>45118</v>
      </c>
      <c r="J12">
        <v>1</v>
      </c>
      <c r="K12" s="5">
        <v>1</v>
      </c>
      <c r="L12" s="13">
        <v>45119</v>
      </c>
    </row>
    <row r="13" spans="1:12" x14ac:dyDescent="0.3">
      <c r="A13" s="37" t="s">
        <v>53</v>
      </c>
      <c r="B13" s="37" t="s">
        <v>66</v>
      </c>
      <c r="C13" s="63"/>
      <c r="D13" s="4" t="s">
        <v>68</v>
      </c>
      <c r="E13" s="5">
        <v>10498</v>
      </c>
      <c r="F13" s="6">
        <f>C$12*E13/SUM($E$12:$E$16)</f>
        <v>25.564755209215654</v>
      </c>
      <c r="G13" s="15">
        <f t="shared" si="0"/>
        <v>22</v>
      </c>
      <c r="H13" s="18">
        <f t="shared" si="1"/>
        <v>3.5647552092156545</v>
      </c>
      <c r="I13" s="13">
        <v>45118</v>
      </c>
      <c r="J13">
        <v>1</v>
      </c>
      <c r="K13" s="5">
        <v>1</v>
      </c>
      <c r="L13" s="13">
        <v>45119</v>
      </c>
    </row>
    <row r="14" spans="1:12" x14ac:dyDescent="0.3">
      <c r="A14" s="37" t="s">
        <v>53</v>
      </c>
      <c r="B14" s="37" t="s">
        <v>66</v>
      </c>
      <c r="C14" s="63"/>
      <c r="D14" s="4" t="s">
        <v>69</v>
      </c>
      <c r="E14" s="5">
        <v>10863</v>
      </c>
      <c r="F14" s="6">
        <f>C$12*E14/SUM($E$12:$E$16)</f>
        <v>26.453604099610367</v>
      </c>
      <c r="G14" s="15">
        <f t="shared" si="0"/>
        <v>22</v>
      </c>
      <c r="H14" s="18">
        <f t="shared" si="1"/>
        <v>4.4536040996103665</v>
      </c>
      <c r="I14" s="13">
        <v>45118</v>
      </c>
      <c r="J14">
        <v>1</v>
      </c>
      <c r="K14" s="5">
        <v>1</v>
      </c>
      <c r="L14" s="13">
        <v>45119</v>
      </c>
    </row>
    <row r="15" spans="1:12" x14ac:dyDescent="0.3">
      <c r="A15" s="37" t="s">
        <v>53</v>
      </c>
      <c r="B15" s="37" t="s">
        <v>66</v>
      </c>
      <c r="C15" s="63"/>
      <c r="D15" s="4" t="s">
        <v>70</v>
      </c>
      <c r="E15" s="5">
        <v>8222</v>
      </c>
      <c r="F15" s="6">
        <f>C$12*E15/SUM($E$12:$E$16)</f>
        <v>20.022234457055735</v>
      </c>
      <c r="G15" s="15">
        <f t="shared" si="0"/>
        <v>17</v>
      </c>
      <c r="H15" s="18">
        <f t="shared" si="1"/>
        <v>3.0222344570557347</v>
      </c>
      <c r="I15" s="13">
        <v>45118</v>
      </c>
      <c r="J15">
        <v>1</v>
      </c>
      <c r="K15" s="5">
        <v>1</v>
      </c>
      <c r="L15" s="13">
        <v>45119</v>
      </c>
    </row>
    <row r="16" spans="1:12" ht="11.4" customHeight="1" x14ac:dyDescent="0.3">
      <c r="A16" s="37" t="s">
        <v>53</v>
      </c>
      <c r="B16" s="37" t="s">
        <v>66</v>
      </c>
      <c r="C16" s="63"/>
      <c r="D16" s="4" t="s">
        <v>71</v>
      </c>
      <c r="E16" s="5">
        <v>5908</v>
      </c>
      <c r="F16" s="6">
        <f>C$12*E16/SUM($E$12:$E$16)</f>
        <v>14.387176012197187</v>
      </c>
      <c r="G16" s="15">
        <f t="shared" si="0"/>
        <v>12</v>
      </c>
      <c r="H16" s="18">
        <f t="shared" si="1"/>
        <v>2.3871760121971874</v>
      </c>
      <c r="I16" s="13">
        <v>45118</v>
      </c>
      <c r="J16">
        <v>1</v>
      </c>
      <c r="K16" s="5">
        <v>1</v>
      </c>
      <c r="L16" s="13">
        <v>45118</v>
      </c>
    </row>
    <row r="17" spans="1:12" x14ac:dyDescent="0.3">
      <c r="A17" s="37" t="s">
        <v>53</v>
      </c>
      <c r="B17" s="37" t="s">
        <v>72</v>
      </c>
      <c r="C17" s="63">
        <v>47</v>
      </c>
      <c r="D17" s="4" t="s">
        <v>72</v>
      </c>
      <c r="E17" s="5">
        <v>5640</v>
      </c>
      <c r="F17" s="6">
        <v>32.876100706932903</v>
      </c>
      <c r="G17" s="15">
        <f t="shared" si="0"/>
        <v>28</v>
      </c>
      <c r="H17" s="18">
        <f>F17-G17</f>
        <v>4.8761007069329025</v>
      </c>
      <c r="I17" s="13">
        <v>45114</v>
      </c>
      <c r="J17">
        <v>1</v>
      </c>
      <c r="K17" s="5">
        <v>1</v>
      </c>
      <c r="L17" s="13">
        <v>45114</v>
      </c>
    </row>
    <row r="18" spans="1:12" x14ac:dyDescent="0.3">
      <c r="A18" s="37" t="s">
        <v>53</v>
      </c>
      <c r="B18" s="37" t="s">
        <v>72</v>
      </c>
      <c r="C18" s="63"/>
      <c r="D18" s="4" t="s">
        <v>73</v>
      </c>
      <c r="E18" s="5">
        <v>3602</v>
      </c>
      <c r="F18" s="6">
        <v>20.996403323824879</v>
      </c>
      <c r="G18" s="15">
        <f t="shared" si="0"/>
        <v>18</v>
      </c>
      <c r="H18" s="18">
        <f>F18-G18</f>
        <v>2.9964033238248788</v>
      </c>
      <c r="I18" s="13">
        <v>45114</v>
      </c>
      <c r="J18">
        <v>1</v>
      </c>
      <c r="K18" s="5">
        <v>1</v>
      </c>
      <c r="L18" s="13">
        <v>45114</v>
      </c>
    </row>
    <row r="19" spans="1:12" x14ac:dyDescent="0.3">
      <c r="A19" s="37" t="s">
        <v>53</v>
      </c>
      <c r="B19" s="37" t="s">
        <v>72</v>
      </c>
      <c r="C19" s="63"/>
      <c r="D19" s="4" t="s">
        <v>74</v>
      </c>
      <c r="E19" s="5">
        <v>6383</v>
      </c>
      <c r="F19" s="6">
        <v>37.207118938360409</v>
      </c>
      <c r="G19" s="15">
        <f t="shared" si="0"/>
        <v>32</v>
      </c>
      <c r="H19" s="18">
        <f>F19-G19</f>
        <v>5.2071189383604093</v>
      </c>
      <c r="I19" s="13">
        <v>45114</v>
      </c>
      <c r="J19">
        <v>1</v>
      </c>
      <c r="K19" s="5">
        <v>1</v>
      </c>
      <c r="L19" s="13">
        <v>45114</v>
      </c>
    </row>
    <row r="20" spans="1:12" x14ac:dyDescent="0.3">
      <c r="A20" s="37" t="s">
        <v>53</v>
      </c>
      <c r="B20" s="37" t="s">
        <v>72</v>
      </c>
      <c r="C20" s="63"/>
      <c r="D20" s="4" t="s">
        <v>75</v>
      </c>
      <c r="E20" s="5">
        <v>3852</v>
      </c>
      <c r="F20" s="6">
        <v>22.45367729133077</v>
      </c>
      <c r="G20" s="15">
        <f t="shared" si="0"/>
        <v>19</v>
      </c>
      <c r="H20" s="18">
        <f>F20-G20</f>
        <v>3.4536772913307701</v>
      </c>
      <c r="I20" s="13">
        <v>45114</v>
      </c>
      <c r="J20">
        <v>1</v>
      </c>
      <c r="K20" s="5">
        <v>1</v>
      </c>
      <c r="L20" s="13">
        <v>45114</v>
      </c>
    </row>
    <row r="21" spans="1:12" x14ac:dyDescent="0.3">
      <c r="A21" s="37" t="s">
        <v>53</v>
      </c>
      <c r="B21" s="37" t="s">
        <v>76</v>
      </c>
      <c r="C21" s="63">
        <v>114</v>
      </c>
      <c r="D21" s="4" t="s">
        <v>76</v>
      </c>
      <c r="E21" s="5">
        <v>14901</v>
      </c>
      <c r="F21" s="6">
        <f t="shared" ref="F21:F26" si="2">C$21*E21/SUM($E$21:$E$26)</f>
        <v>50.271196472433488</v>
      </c>
      <c r="G21" s="15">
        <f t="shared" si="0"/>
        <v>43</v>
      </c>
      <c r="H21" s="18">
        <f t="shared" si="1"/>
        <v>7.2711964724334877</v>
      </c>
      <c r="I21" s="13">
        <v>45120</v>
      </c>
      <c r="J21">
        <v>1</v>
      </c>
      <c r="K21" s="5">
        <v>1</v>
      </c>
      <c r="L21" s="13">
        <v>45120</v>
      </c>
    </row>
    <row r="22" spans="1:12" x14ac:dyDescent="0.3">
      <c r="A22" s="37" t="s">
        <v>53</v>
      </c>
      <c r="B22" s="37" t="s">
        <v>76</v>
      </c>
      <c r="C22" s="63"/>
      <c r="D22" s="4" t="s">
        <v>77</v>
      </c>
      <c r="E22" s="5">
        <v>4964</v>
      </c>
      <c r="F22" s="6">
        <f t="shared" si="2"/>
        <v>16.746944452664909</v>
      </c>
      <c r="G22" s="15">
        <f t="shared" si="0"/>
        <v>14</v>
      </c>
      <c r="H22" s="18">
        <f t="shared" si="1"/>
        <v>2.7469444526649092</v>
      </c>
      <c r="I22" s="13">
        <v>45120</v>
      </c>
      <c r="J22">
        <v>1</v>
      </c>
      <c r="K22" s="5">
        <v>1</v>
      </c>
      <c r="L22" s="13">
        <v>45120</v>
      </c>
    </row>
    <row r="23" spans="1:12" x14ac:dyDescent="0.3">
      <c r="A23" s="37" t="s">
        <v>53</v>
      </c>
      <c r="B23" s="37" t="s">
        <v>76</v>
      </c>
      <c r="C23" s="63"/>
      <c r="D23" s="4" t="s">
        <v>78</v>
      </c>
      <c r="E23" s="5">
        <v>2721</v>
      </c>
      <c r="F23" s="6">
        <f t="shared" si="2"/>
        <v>9.1797815986505285</v>
      </c>
      <c r="G23" s="15">
        <f t="shared" si="0"/>
        <v>8</v>
      </c>
      <c r="H23" s="18">
        <f t="shared" si="1"/>
        <v>1.1797815986505285</v>
      </c>
      <c r="I23" s="13">
        <v>45120</v>
      </c>
      <c r="J23">
        <v>1</v>
      </c>
      <c r="K23" s="5">
        <v>1</v>
      </c>
      <c r="L23" s="13">
        <v>45121</v>
      </c>
    </row>
    <row r="24" spans="1:12" x14ac:dyDescent="0.3">
      <c r="A24" s="37" t="s">
        <v>53</v>
      </c>
      <c r="B24" s="37" t="s">
        <v>76</v>
      </c>
      <c r="C24" s="63"/>
      <c r="D24" s="4" t="s">
        <v>79</v>
      </c>
      <c r="E24" s="5">
        <v>6181</v>
      </c>
      <c r="F24" s="6">
        <f t="shared" si="2"/>
        <v>20.852712260661121</v>
      </c>
      <c r="G24" s="15">
        <f t="shared" si="0"/>
        <v>18</v>
      </c>
      <c r="H24" s="18">
        <f t="shared" si="1"/>
        <v>2.8527122606611215</v>
      </c>
      <c r="I24" s="13">
        <v>45120</v>
      </c>
      <c r="J24">
        <v>1</v>
      </c>
      <c r="K24" s="5">
        <v>1</v>
      </c>
      <c r="L24" s="13">
        <v>45120</v>
      </c>
    </row>
    <row r="25" spans="1:12" x14ac:dyDescent="0.3">
      <c r="A25" s="37" t="s">
        <v>53</v>
      </c>
      <c r="B25" s="37" t="s">
        <v>76</v>
      </c>
      <c r="C25" s="63"/>
      <c r="D25" s="4" t="s">
        <v>80</v>
      </c>
      <c r="E25" s="5">
        <v>1902</v>
      </c>
      <c r="F25" s="6">
        <f t="shared" si="2"/>
        <v>6.4167381847237426</v>
      </c>
      <c r="G25" s="15">
        <f t="shared" si="0"/>
        <v>5</v>
      </c>
      <c r="H25" s="18">
        <f t="shared" si="1"/>
        <v>1.4167381847237426</v>
      </c>
      <c r="I25" s="13">
        <v>45120</v>
      </c>
      <c r="J25">
        <v>1</v>
      </c>
      <c r="K25" s="5">
        <v>1</v>
      </c>
      <c r="L25" s="13">
        <v>45121</v>
      </c>
    </row>
    <row r="26" spans="1:12" x14ac:dyDescent="0.3">
      <c r="A26" s="37" t="s">
        <v>53</v>
      </c>
      <c r="B26" s="37" t="s">
        <v>76</v>
      </c>
      <c r="C26" s="63"/>
      <c r="D26" s="4" t="s">
        <v>81</v>
      </c>
      <c r="E26" s="5">
        <v>3122</v>
      </c>
      <c r="F26" s="6">
        <f t="shared" si="2"/>
        <v>10.532627030866207</v>
      </c>
      <c r="G26" s="15">
        <f t="shared" si="0"/>
        <v>9</v>
      </c>
      <c r="H26" s="18">
        <f t="shared" si="1"/>
        <v>1.5326270308662071</v>
      </c>
      <c r="I26" s="13">
        <v>45120</v>
      </c>
      <c r="J26">
        <v>1</v>
      </c>
      <c r="K26" s="5">
        <v>1</v>
      </c>
      <c r="L26" s="13">
        <v>45121</v>
      </c>
    </row>
    <row r="27" spans="1:12" x14ac:dyDescent="0.3">
      <c r="A27" s="37" t="s">
        <v>53</v>
      </c>
      <c r="B27" s="37" t="s">
        <v>82</v>
      </c>
      <c r="C27" s="63">
        <v>98</v>
      </c>
      <c r="D27" s="4" t="s">
        <v>82</v>
      </c>
      <c r="E27" s="5">
        <v>8511</v>
      </c>
      <c r="F27" s="6">
        <f>C$27*E27/SUM($E$27:$E$31)</f>
        <v>30.658996507994853</v>
      </c>
      <c r="G27" s="15">
        <f t="shared" si="0"/>
        <v>26</v>
      </c>
      <c r="H27" s="18">
        <f t="shared" si="1"/>
        <v>4.6589965079948534</v>
      </c>
      <c r="I27" s="13">
        <v>45121</v>
      </c>
      <c r="J27">
        <v>1</v>
      </c>
      <c r="K27" s="5">
        <v>1</v>
      </c>
      <c r="L27" s="13">
        <v>45121</v>
      </c>
    </row>
    <row r="28" spans="1:12" x14ac:dyDescent="0.3">
      <c r="A28" s="37" t="s">
        <v>53</v>
      </c>
      <c r="B28" s="37" t="s">
        <v>82</v>
      </c>
      <c r="C28" s="63"/>
      <c r="D28" s="4" t="s">
        <v>83</v>
      </c>
      <c r="E28" s="5">
        <v>3138</v>
      </c>
      <c r="F28" s="6">
        <f>C$27*E28/SUM($E$27:$E$31)</f>
        <v>11.303951479507443</v>
      </c>
      <c r="G28" s="15">
        <f t="shared" si="0"/>
        <v>10</v>
      </c>
      <c r="H28" s="18">
        <f t="shared" si="1"/>
        <v>1.3039514795074432</v>
      </c>
      <c r="I28" s="13">
        <v>45121</v>
      </c>
      <c r="J28">
        <v>1</v>
      </c>
      <c r="K28" s="5">
        <v>1</v>
      </c>
      <c r="L28" s="13">
        <v>45121</v>
      </c>
    </row>
    <row r="29" spans="1:12" x14ac:dyDescent="0.3">
      <c r="A29" s="37" t="s">
        <v>53</v>
      </c>
      <c r="B29" s="37" t="s">
        <v>82</v>
      </c>
      <c r="C29" s="63"/>
      <c r="D29" s="4" t="s">
        <v>84</v>
      </c>
      <c r="E29" s="5">
        <v>6068</v>
      </c>
      <c r="F29" s="6">
        <f>C$27*E29/SUM($E$27:$E$31)</f>
        <v>21.858628928505791</v>
      </c>
      <c r="G29" s="15">
        <f t="shared" si="0"/>
        <v>19</v>
      </c>
      <c r="H29" s="18">
        <f t="shared" si="1"/>
        <v>2.8586289285057909</v>
      </c>
      <c r="I29" s="13">
        <v>45121</v>
      </c>
      <c r="J29">
        <v>1</v>
      </c>
      <c r="K29" s="5">
        <v>1</v>
      </c>
      <c r="L29" s="13">
        <v>45121</v>
      </c>
    </row>
    <row r="30" spans="1:12" x14ac:dyDescent="0.3">
      <c r="A30" s="37" t="s">
        <v>53</v>
      </c>
      <c r="B30" s="37" t="s">
        <v>82</v>
      </c>
      <c r="C30" s="63"/>
      <c r="D30" s="4" t="s">
        <v>85</v>
      </c>
      <c r="E30" s="5">
        <v>4890</v>
      </c>
      <c r="F30" s="6">
        <f>C$27*E30/SUM($E$27:$E$31)</f>
        <v>17.615144274949458</v>
      </c>
      <c r="G30" s="15">
        <f t="shared" si="0"/>
        <v>15</v>
      </c>
      <c r="H30" s="18">
        <f t="shared" si="1"/>
        <v>2.6151442749494578</v>
      </c>
      <c r="I30" s="13">
        <v>45121</v>
      </c>
      <c r="J30">
        <v>1</v>
      </c>
      <c r="K30" s="5">
        <v>1</v>
      </c>
      <c r="L30" s="13">
        <v>45121</v>
      </c>
    </row>
    <row r="31" spans="1:12" x14ac:dyDescent="0.3">
      <c r="A31" s="37" t="s">
        <v>53</v>
      </c>
      <c r="B31" s="37" t="s">
        <v>82</v>
      </c>
      <c r="C31" s="63"/>
      <c r="D31" s="4" t="s">
        <v>86</v>
      </c>
      <c r="E31" s="5">
        <v>4598</v>
      </c>
      <c r="F31" s="6">
        <f>C$27*E31/SUM($E$27:$E$31)</f>
        <v>16.563278809042455</v>
      </c>
      <c r="G31" s="15">
        <f t="shared" si="0"/>
        <v>14</v>
      </c>
      <c r="H31" s="18">
        <f t="shared" si="1"/>
        <v>2.5632788090424548</v>
      </c>
      <c r="I31" s="13">
        <v>45121</v>
      </c>
      <c r="J31">
        <v>1</v>
      </c>
      <c r="K31" s="5">
        <v>1</v>
      </c>
      <c r="L31" s="13">
        <v>45121</v>
      </c>
    </row>
    <row r="32" spans="1:12" x14ac:dyDescent="0.3">
      <c r="A32" s="37" t="s">
        <v>53</v>
      </c>
      <c r="B32" s="37" t="s">
        <v>87</v>
      </c>
      <c r="C32" s="63">
        <v>71</v>
      </c>
      <c r="D32" s="4" t="s">
        <v>88</v>
      </c>
      <c r="E32" s="5">
        <v>5942</v>
      </c>
      <c r="F32" s="6">
        <f>C$32*E32/SUM($E$32:$E$36)</f>
        <v>24.780146842878121</v>
      </c>
      <c r="G32" s="15">
        <f t="shared" si="0"/>
        <v>21</v>
      </c>
      <c r="H32" s="18">
        <f t="shared" si="1"/>
        <v>3.7801468428781213</v>
      </c>
      <c r="I32" s="13">
        <v>45122</v>
      </c>
      <c r="J32">
        <v>1</v>
      </c>
      <c r="K32" s="5">
        <v>1</v>
      </c>
      <c r="L32" s="13">
        <v>45122</v>
      </c>
    </row>
    <row r="33" spans="1:12" x14ac:dyDescent="0.3">
      <c r="A33" s="37" t="s">
        <v>53</v>
      </c>
      <c r="B33" s="37" t="s">
        <v>87</v>
      </c>
      <c r="C33" s="63"/>
      <c r="D33" s="4" t="s">
        <v>89</v>
      </c>
      <c r="E33" s="5">
        <v>4379</v>
      </c>
      <c r="F33" s="6">
        <f>C$32*E33/SUM($E$32:$E$36)</f>
        <v>18.261908957415564</v>
      </c>
      <c r="G33" s="15">
        <f t="shared" si="0"/>
        <v>16</v>
      </c>
      <c r="H33" s="18">
        <f t="shared" si="1"/>
        <v>2.2619089574155637</v>
      </c>
      <c r="I33" s="13">
        <v>45122</v>
      </c>
      <c r="J33">
        <v>1</v>
      </c>
      <c r="K33" s="5">
        <v>1</v>
      </c>
      <c r="L33" s="13">
        <v>45122</v>
      </c>
    </row>
    <row r="34" spans="1:12" x14ac:dyDescent="0.3">
      <c r="A34" s="37" t="s">
        <v>53</v>
      </c>
      <c r="B34" s="37" t="s">
        <v>87</v>
      </c>
      <c r="C34" s="63"/>
      <c r="D34" s="4" t="s">
        <v>90</v>
      </c>
      <c r="E34" s="5">
        <v>2360</v>
      </c>
      <c r="F34" s="6">
        <f>C$32*E34/SUM($E$32:$E$36)</f>
        <v>9.8419970631424381</v>
      </c>
      <c r="G34" s="15">
        <f t="shared" si="0"/>
        <v>8</v>
      </c>
      <c r="H34" s="18">
        <f t="shared" si="1"/>
        <v>1.8419970631424381</v>
      </c>
      <c r="I34" s="13">
        <v>45122</v>
      </c>
      <c r="J34">
        <v>1</v>
      </c>
      <c r="K34" s="5">
        <v>1</v>
      </c>
      <c r="L34" s="13">
        <v>45122</v>
      </c>
    </row>
    <row r="35" spans="1:12" x14ac:dyDescent="0.3">
      <c r="A35" s="37" t="s">
        <v>53</v>
      </c>
      <c r="B35" s="37" t="s">
        <v>87</v>
      </c>
      <c r="C35" s="63"/>
      <c r="D35" s="4" t="s">
        <v>91</v>
      </c>
      <c r="E35" s="5">
        <v>1921</v>
      </c>
      <c r="F35" s="6">
        <f>C$32*E35/SUM($E$32:$E$36)</f>
        <v>8.0112187958884</v>
      </c>
      <c r="G35" s="15">
        <f t="shared" si="0"/>
        <v>7</v>
      </c>
      <c r="H35" s="18">
        <f t="shared" si="1"/>
        <v>1.0112187958884</v>
      </c>
      <c r="I35" s="13">
        <v>45122</v>
      </c>
      <c r="J35">
        <v>1</v>
      </c>
      <c r="K35" s="5">
        <v>1</v>
      </c>
      <c r="L35" s="13">
        <v>45122</v>
      </c>
    </row>
    <row r="36" spans="1:12" x14ac:dyDescent="0.3">
      <c r="A36" s="37" t="s">
        <v>53</v>
      </c>
      <c r="B36" s="37" t="s">
        <v>87</v>
      </c>
      <c r="C36" s="63"/>
      <c r="D36" s="4" t="s">
        <v>92</v>
      </c>
      <c r="E36" s="5">
        <v>2423</v>
      </c>
      <c r="F36" s="6">
        <f>C$32*E36/SUM($E$32:$E$36)</f>
        <v>10.104728340675477</v>
      </c>
      <c r="G36" s="15">
        <f t="shared" si="0"/>
        <v>9</v>
      </c>
      <c r="H36" s="18">
        <f t="shared" si="1"/>
        <v>1.1047283406754769</v>
      </c>
      <c r="I36" s="13">
        <v>45122</v>
      </c>
      <c r="J36">
        <v>1</v>
      </c>
      <c r="K36" s="5">
        <v>1</v>
      </c>
      <c r="L36" s="13">
        <v>45122</v>
      </c>
    </row>
  </sheetData>
  <mergeCells count="7">
    <mergeCell ref="C32:C36"/>
    <mergeCell ref="C17:C20"/>
    <mergeCell ref="C2:C6"/>
    <mergeCell ref="C7:C11"/>
    <mergeCell ref="C12:C16"/>
    <mergeCell ref="C21:C26"/>
    <mergeCell ref="C27:C3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1075-2B7B-41BD-9D02-46F05CD025B0}">
  <sheetPr codeName="Sheet6">
    <tabColor rgb="FFFF0000"/>
  </sheetPr>
  <dimension ref="A1:N32"/>
  <sheetViews>
    <sheetView workbookViewId="0">
      <selection activeCell="B1" sqref="B1"/>
    </sheetView>
  </sheetViews>
  <sheetFormatPr baseColWidth="10" defaultColWidth="11.44140625" defaultRowHeight="14.4" x14ac:dyDescent="0.3"/>
  <cols>
    <col min="4" max="4" width="16.6640625" bestFit="1" customWidth="1"/>
    <col min="12" max="12" width="14.5546875" bestFit="1" customWidth="1"/>
  </cols>
  <sheetData>
    <row r="1" spans="1:14" ht="15" thickBot="1" x14ac:dyDescent="0.35">
      <c r="A1" s="11" t="s">
        <v>0</v>
      </c>
      <c r="B1" s="11" t="s">
        <v>1</v>
      </c>
      <c r="C1" s="11" t="s">
        <v>560</v>
      </c>
      <c r="D1" s="11" t="s">
        <v>3</v>
      </c>
      <c r="E1" s="11" t="s">
        <v>4</v>
      </c>
      <c r="F1" s="11" t="s">
        <v>561</v>
      </c>
      <c r="G1" s="11" t="s">
        <v>562</v>
      </c>
      <c r="H1" s="11" t="s">
        <v>563</v>
      </c>
      <c r="I1" s="11" t="s">
        <v>564</v>
      </c>
      <c r="J1" s="11" t="s">
        <v>9</v>
      </c>
      <c r="K1" s="11" t="s">
        <v>10</v>
      </c>
      <c r="L1" s="11" t="s">
        <v>565</v>
      </c>
    </row>
    <row r="2" spans="1:14" ht="15" thickBot="1" x14ac:dyDescent="0.35">
      <c r="A2" s="45" t="s">
        <v>936</v>
      </c>
      <c r="B2" s="39" t="s">
        <v>937</v>
      </c>
      <c r="C2" s="70">
        <v>155</v>
      </c>
      <c r="D2" s="1" t="s">
        <v>938</v>
      </c>
      <c r="E2" s="2">
        <v>4304</v>
      </c>
      <c r="F2" s="3">
        <v>38.236946179859004</v>
      </c>
      <c r="G2" s="15">
        <f>ROUND(F2*85%,0)</f>
        <v>33</v>
      </c>
      <c r="H2" s="10">
        <f>F2-G2</f>
        <v>5.2369461798590038</v>
      </c>
      <c r="I2" s="13">
        <v>45218</v>
      </c>
      <c r="J2">
        <v>1</v>
      </c>
      <c r="K2" s="5">
        <v>0</v>
      </c>
      <c r="L2" s="13"/>
      <c r="M2" s="13"/>
      <c r="N2" s="10"/>
    </row>
    <row r="3" spans="1:14" ht="15" thickBot="1" x14ac:dyDescent="0.35">
      <c r="A3" s="45" t="s">
        <v>936</v>
      </c>
      <c r="B3" s="39" t="s">
        <v>937</v>
      </c>
      <c r="C3" s="65"/>
      <c r="D3" s="4" t="s">
        <v>939</v>
      </c>
      <c r="E3" s="5">
        <v>3960</v>
      </c>
      <c r="F3" s="6">
        <v>35.180833381097038</v>
      </c>
      <c r="G3" s="15">
        <f t="shared" ref="G3:G31" si="0">ROUND(F3*85%,0)</f>
        <v>30</v>
      </c>
      <c r="H3" s="10">
        <f t="shared" ref="H3:H31" si="1">F3-G3</f>
        <v>5.1808333810970382</v>
      </c>
      <c r="I3" s="13">
        <v>45218</v>
      </c>
      <c r="J3">
        <v>1</v>
      </c>
      <c r="K3" s="5">
        <v>0</v>
      </c>
      <c r="L3" s="13"/>
      <c r="M3" s="13"/>
    </row>
    <row r="4" spans="1:14" ht="15" thickBot="1" x14ac:dyDescent="0.35">
      <c r="A4" s="45" t="s">
        <v>936</v>
      </c>
      <c r="B4" s="39" t="s">
        <v>937</v>
      </c>
      <c r="C4" s="65"/>
      <c r="D4" s="4" t="s">
        <v>937</v>
      </c>
      <c r="E4" s="5">
        <v>3467</v>
      </c>
      <c r="F4" s="6">
        <v>30.80099730612713</v>
      </c>
      <c r="G4" s="15">
        <f t="shared" si="0"/>
        <v>26</v>
      </c>
      <c r="H4" s="10">
        <f t="shared" si="1"/>
        <v>4.8009973061271296</v>
      </c>
      <c r="I4" s="13">
        <v>45218</v>
      </c>
      <c r="J4">
        <v>1</v>
      </c>
      <c r="K4" s="5">
        <v>0</v>
      </c>
      <c r="L4" s="13"/>
      <c r="M4" s="13"/>
    </row>
    <row r="5" spans="1:14" ht="15" thickBot="1" x14ac:dyDescent="0.35">
      <c r="A5" s="45" t="s">
        <v>936</v>
      </c>
      <c r="B5" s="39" t="s">
        <v>937</v>
      </c>
      <c r="C5" s="65"/>
      <c r="D5" s="4" t="s">
        <v>940</v>
      </c>
      <c r="E5" s="5">
        <v>3249</v>
      </c>
      <c r="F5" s="6">
        <v>28.864274660400067</v>
      </c>
      <c r="G5" s="15">
        <f t="shared" si="0"/>
        <v>25</v>
      </c>
      <c r="H5" s="10">
        <f t="shared" si="1"/>
        <v>3.8642746604000671</v>
      </c>
      <c r="I5" s="13">
        <v>45218</v>
      </c>
      <c r="J5">
        <v>1</v>
      </c>
      <c r="K5" s="5">
        <v>0</v>
      </c>
      <c r="L5" s="13"/>
      <c r="M5" s="13"/>
    </row>
    <row r="6" spans="1:14" ht="15" thickBot="1" x14ac:dyDescent="0.35">
      <c r="A6" s="45" t="s">
        <v>936</v>
      </c>
      <c r="B6" s="39" t="s">
        <v>937</v>
      </c>
      <c r="C6" s="66"/>
      <c r="D6" s="4" t="s">
        <v>941</v>
      </c>
      <c r="E6" s="5">
        <v>2467</v>
      </c>
      <c r="F6" s="6">
        <v>21.916948472516765</v>
      </c>
      <c r="G6" s="15">
        <f t="shared" si="0"/>
        <v>19</v>
      </c>
      <c r="H6" s="10">
        <f t="shared" si="1"/>
        <v>2.9169484725167649</v>
      </c>
      <c r="I6" s="13">
        <v>45218</v>
      </c>
      <c r="J6">
        <v>1</v>
      </c>
      <c r="K6" s="5">
        <v>0</v>
      </c>
      <c r="L6" s="13"/>
      <c r="M6" s="13"/>
    </row>
    <row r="7" spans="1:14" ht="15" thickBot="1" x14ac:dyDescent="0.35">
      <c r="A7" s="45" t="s">
        <v>936</v>
      </c>
      <c r="B7" s="38" t="s">
        <v>942</v>
      </c>
      <c r="C7" s="64">
        <v>162</v>
      </c>
      <c r="D7" s="4" t="s">
        <v>943</v>
      </c>
      <c r="E7" s="5">
        <v>6909</v>
      </c>
      <c r="F7" s="6">
        <v>50.80838894184938</v>
      </c>
      <c r="G7" s="15">
        <f t="shared" si="0"/>
        <v>43</v>
      </c>
      <c r="H7" s="10">
        <f t="shared" si="1"/>
        <v>7.8083889418493797</v>
      </c>
      <c r="I7" s="13">
        <v>45219</v>
      </c>
      <c r="J7">
        <v>1</v>
      </c>
      <c r="K7" s="5">
        <v>0</v>
      </c>
      <c r="L7" s="13"/>
      <c r="M7" s="13"/>
    </row>
    <row r="8" spans="1:14" ht="15" thickBot="1" x14ac:dyDescent="0.35">
      <c r="A8" s="45" t="s">
        <v>936</v>
      </c>
      <c r="B8" s="38" t="s">
        <v>942</v>
      </c>
      <c r="C8" s="65"/>
      <c r="D8" s="4" t="s">
        <v>944</v>
      </c>
      <c r="E8" s="5">
        <v>2558</v>
      </c>
      <c r="F8" s="6">
        <v>18.811384992509872</v>
      </c>
      <c r="G8" s="15">
        <f t="shared" si="0"/>
        <v>16</v>
      </c>
      <c r="H8" s="10">
        <f t="shared" si="1"/>
        <v>2.8113849925098719</v>
      </c>
      <c r="I8" s="13">
        <v>45219</v>
      </c>
      <c r="J8">
        <v>1</v>
      </c>
      <c r="K8" s="5">
        <v>0</v>
      </c>
      <c r="L8" s="13"/>
      <c r="M8" s="13"/>
    </row>
    <row r="9" spans="1:14" ht="15" thickBot="1" x14ac:dyDescent="0.35">
      <c r="A9" s="45" t="s">
        <v>936</v>
      </c>
      <c r="B9" s="38" t="s">
        <v>942</v>
      </c>
      <c r="C9" s="65"/>
      <c r="D9" s="4" t="s">
        <v>945</v>
      </c>
      <c r="E9" s="5">
        <v>6936</v>
      </c>
      <c r="F9" s="6">
        <v>51.006945390167509</v>
      </c>
      <c r="G9" s="15">
        <f t="shared" si="0"/>
        <v>43</v>
      </c>
      <c r="H9" s="10">
        <f t="shared" si="1"/>
        <v>8.0069453901675089</v>
      </c>
      <c r="I9" s="13">
        <v>45219</v>
      </c>
      <c r="J9">
        <v>1</v>
      </c>
      <c r="K9" s="5">
        <v>0</v>
      </c>
      <c r="L9" s="13"/>
      <c r="M9" s="13"/>
    </row>
    <row r="10" spans="1:14" ht="15" thickBot="1" x14ac:dyDescent="0.35">
      <c r="A10" s="45" t="s">
        <v>936</v>
      </c>
      <c r="B10" s="38" t="s">
        <v>942</v>
      </c>
      <c r="C10" s="65"/>
      <c r="D10" s="4" t="s">
        <v>946</v>
      </c>
      <c r="E10" s="5">
        <v>3090</v>
      </c>
      <c r="F10" s="6">
        <v>22.723682418629988</v>
      </c>
      <c r="G10" s="15">
        <f t="shared" si="0"/>
        <v>19</v>
      </c>
      <c r="H10" s="10">
        <f t="shared" si="1"/>
        <v>3.7236824186299877</v>
      </c>
      <c r="I10" s="13">
        <v>45219</v>
      </c>
      <c r="J10">
        <v>1</v>
      </c>
      <c r="K10" s="5">
        <v>0</v>
      </c>
      <c r="L10" s="13"/>
      <c r="M10" s="13"/>
    </row>
    <row r="11" spans="1:14" ht="15" thickBot="1" x14ac:dyDescent="0.35">
      <c r="A11" s="45" t="s">
        <v>936</v>
      </c>
      <c r="B11" s="38" t="s">
        <v>942</v>
      </c>
      <c r="C11" s="65"/>
      <c r="D11" s="4" t="s">
        <v>947</v>
      </c>
      <c r="E11" s="5">
        <v>1338</v>
      </c>
      <c r="F11" s="6">
        <v>9.8395751055426945</v>
      </c>
      <c r="G11" s="15">
        <f t="shared" si="0"/>
        <v>8</v>
      </c>
      <c r="H11" s="10">
        <f t="shared" si="1"/>
        <v>1.8395751055426945</v>
      </c>
      <c r="I11" s="13">
        <v>45219</v>
      </c>
      <c r="J11">
        <v>1</v>
      </c>
      <c r="K11" s="5">
        <v>0</v>
      </c>
      <c r="L11" s="13"/>
      <c r="M11" s="13"/>
    </row>
    <row r="12" spans="1:14" ht="15" thickBot="1" x14ac:dyDescent="0.35">
      <c r="A12" s="45" t="s">
        <v>936</v>
      </c>
      <c r="B12" s="38" t="s">
        <v>942</v>
      </c>
      <c r="C12" s="66"/>
      <c r="D12" s="4" t="s">
        <v>948</v>
      </c>
      <c r="E12" s="5">
        <v>1198</v>
      </c>
      <c r="F12" s="6">
        <v>8.8100231513005589</v>
      </c>
      <c r="G12" s="15">
        <f t="shared" si="0"/>
        <v>7</v>
      </c>
      <c r="H12" s="10">
        <f t="shared" si="1"/>
        <v>1.8100231513005589</v>
      </c>
      <c r="I12" s="13">
        <v>45220</v>
      </c>
      <c r="J12">
        <v>1</v>
      </c>
      <c r="K12" s="5">
        <v>0</v>
      </c>
      <c r="L12" s="13"/>
      <c r="M12" s="13"/>
    </row>
    <row r="13" spans="1:14" ht="15" thickBot="1" x14ac:dyDescent="0.35">
      <c r="A13" s="45" t="s">
        <v>936</v>
      </c>
      <c r="B13" s="38" t="s">
        <v>949</v>
      </c>
      <c r="C13" s="64">
        <v>142</v>
      </c>
      <c r="D13" s="4" t="s">
        <v>950</v>
      </c>
      <c r="E13" s="5">
        <v>6256</v>
      </c>
      <c r="F13" s="6">
        <v>45.659539473684212</v>
      </c>
      <c r="G13" s="15">
        <f t="shared" si="0"/>
        <v>39</v>
      </c>
      <c r="H13" s="10">
        <f t="shared" si="1"/>
        <v>6.6595394736842124</v>
      </c>
      <c r="I13" s="13">
        <v>45220</v>
      </c>
      <c r="J13">
        <v>1</v>
      </c>
      <c r="K13" s="5">
        <v>0</v>
      </c>
      <c r="L13" s="13"/>
      <c r="M13" s="13"/>
    </row>
    <row r="14" spans="1:14" ht="15" thickBot="1" x14ac:dyDescent="0.35">
      <c r="A14" s="45" t="s">
        <v>936</v>
      </c>
      <c r="B14" s="38" t="s">
        <v>949</v>
      </c>
      <c r="C14" s="65"/>
      <c r="D14" s="4" t="s">
        <v>951</v>
      </c>
      <c r="E14" s="5">
        <v>5687</v>
      </c>
      <c r="F14" s="6">
        <v>41.506681743421055</v>
      </c>
      <c r="G14" s="15">
        <f t="shared" si="0"/>
        <v>35</v>
      </c>
      <c r="H14" s="10">
        <f t="shared" si="1"/>
        <v>6.5066817434210549</v>
      </c>
      <c r="I14" s="13">
        <v>45220</v>
      </c>
      <c r="J14">
        <v>1</v>
      </c>
      <c r="K14" s="5">
        <v>0</v>
      </c>
      <c r="L14" s="13"/>
      <c r="M14" s="13"/>
    </row>
    <row r="15" spans="1:14" ht="15" thickBot="1" x14ac:dyDescent="0.35">
      <c r="A15" s="45" t="s">
        <v>936</v>
      </c>
      <c r="B15" s="38" t="s">
        <v>949</v>
      </c>
      <c r="C15" s="65"/>
      <c r="D15" s="4" t="s">
        <v>952</v>
      </c>
      <c r="E15" s="5">
        <v>3287</v>
      </c>
      <c r="F15" s="6">
        <v>23.990234375</v>
      </c>
      <c r="G15" s="15">
        <f t="shared" si="0"/>
        <v>20</v>
      </c>
      <c r="H15" s="10">
        <f t="shared" si="1"/>
        <v>3.990234375</v>
      </c>
      <c r="I15" s="13">
        <v>45220</v>
      </c>
      <c r="J15">
        <v>1</v>
      </c>
      <c r="K15" s="5">
        <v>0</v>
      </c>
      <c r="L15" s="13"/>
      <c r="M15" s="13"/>
    </row>
    <row r="16" spans="1:14" ht="15" thickBot="1" x14ac:dyDescent="0.35">
      <c r="A16" s="45" t="s">
        <v>936</v>
      </c>
      <c r="B16" s="38" t="s">
        <v>949</v>
      </c>
      <c r="C16" s="65"/>
      <c r="D16" s="4" t="s">
        <v>953</v>
      </c>
      <c r="E16" s="5">
        <v>2451</v>
      </c>
      <c r="F16" s="6">
        <v>17.888671875</v>
      </c>
      <c r="G16" s="15">
        <f t="shared" si="0"/>
        <v>15</v>
      </c>
      <c r="H16" s="10">
        <f t="shared" si="1"/>
        <v>2.888671875</v>
      </c>
      <c r="I16" s="13">
        <v>45220</v>
      </c>
      <c r="J16">
        <v>1</v>
      </c>
      <c r="K16" s="5">
        <v>0</v>
      </c>
      <c r="L16" s="13"/>
      <c r="M16" s="13"/>
    </row>
    <row r="17" spans="1:13" ht="15" thickBot="1" x14ac:dyDescent="0.35">
      <c r="A17" s="45" t="s">
        <v>936</v>
      </c>
      <c r="B17" s="38" t="s">
        <v>949</v>
      </c>
      <c r="C17" s="66"/>
      <c r="D17" s="4" t="s">
        <v>954</v>
      </c>
      <c r="E17" s="5">
        <v>1775</v>
      </c>
      <c r="F17" s="6">
        <v>12.954872532894736</v>
      </c>
      <c r="G17" s="15">
        <f t="shared" si="0"/>
        <v>11</v>
      </c>
      <c r="H17" s="10">
        <f t="shared" si="1"/>
        <v>1.9548725328947363</v>
      </c>
      <c r="I17" s="13">
        <v>45221</v>
      </c>
      <c r="J17">
        <v>1</v>
      </c>
      <c r="K17" s="5">
        <v>0</v>
      </c>
      <c r="L17" s="13"/>
      <c r="M17" s="13"/>
    </row>
    <row r="18" spans="1:13" ht="15" thickBot="1" x14ac:dyDescent="0.35">
      <c r="A18" s="45" t="s">
        <v>936</v>
      </c>
      <c r="B18" s="38" t="s">
        <v>955</v>
      </c>
      <c r="C18" s="64">
        <v>146</v>
      </c>
      <c r="D18" s="4" t="s">
        <v>956</v>
      </c>
      <c r="E18" s="5">
        <v>7912</v>
      </c>
      <c r="F18" s="6">
        <v>40.365936331551175</v>
      </c>
      <c r="G18" s="15">
        <f t="shared" si="0"/>
        <v>34</v>
      </c>
      <c r="H18" s="10">
        <f t="shared" si="1"/>
        <v>6.3659363315511754</v>
      </c>
      <c r="I18" s="13">
        <v>45221</v>
      </c>
      <c r="J18">
        <v>1</v>
      </c>
      <c r="K18" s="5">
        <v>0</v>
      </c>
      <c r="L18" s="13"/>
      <c r="M18" s="13"/>
    </row>
    <row r="19" spans="1:13" ht="15" thickBot="1" x14ac:dyDescent="0.35">
      <c r="A19" s="45" t="s">
        <v>936</v>
      </c>
      <c r="B19" s="38" t="s">
        <v>955</v>
      </c>
      <c r="C19" s="65"/>
      <c r="D19" s="4" t="s">
        <v>957</v>
      </c>
      <c r="E19" s="5">
        <v>5281</v>
      </c>
      <c r="F19" s="6">
        <v>26.942936017052801</v>
      </c>
      <c r="G19" s="15">
        <f t="shared" si="0"/>
        <v>23</v>
      </c>
      <c r="H19" s="10">
        <f t="shared" si="1"/>
        <v>3.9429360170528014</v>
      </c>
      <c r="I19" s="13">
        <v>45221</v>
      </c>
      <c r="J19">
        <v>1</v>
      </c>
      <c r="K19" s="5">
        <v>0</v>
      </c>
      <c r="L19" s="13"/>
      <c r="M19" s="13"/>
    </row>
    <row r="20" spans="1:13" ht="15" thickBot="1" x14ac:dyDescent="0.35">
      <c r="A20" s="45" t="s">
        <v>936</v>
      </c>
      <c r="B20" s="38" t="s">
        <v>955</v>
      </c>
      <c r="C20" s="65"/>
      <c r="D20" s="4" t="s">
        <v>958</v>
      </c>
      <c r="E20" s="5">
        <v>5211</v>
      </c>
      <c r="F20" s="6">
        <v>26.585805640004192</v>
      </c>
      <c r="G20" s="15">
        <f t="shared" si="0"/>
        <v>23</v>
      </c>
      <c r="H20" s="10">
        <f t="shared" si="1"/>
        <v>3.5858056400041924</v>
      </c>
      <c r="I20" s="13">
        <v>45221</v>
      </c>
      <c r="J20">
        <v>1</v>
      </c>
      <c r="K20" s="5">
        <v>0</v>
      </c>
      <c r="L20" s="13"/>
      <c r="M20" s="13"/>
    </row>
    <row r="21" spans="1:13" ht="15" thickBot="1" x14ac:dyDescent="0.35">
      <c r="A21" s="45" t="s">
        <v>936</v>
      </c>
      <c r="B21" s="38" t="s">
        <v>955</v>
      </c>
      <c r="C21" s="65"/>
      <c r="D21" s="4" t="s">
        <v>959</v>
      </c>
      <c r="E21" s="5">
        <v>5181</v>
      </c>
      <c r="F21" s="6">
        <v>26.432749764126218</v>
      </c>
      <c r="G21" s="15">
        <f t="shared" si="0"/>
        <v>22</v>
      </c>
      <c r="H21" s="10">
        <f t="shared" si="1"/>
        <v>4.4327497641262177</v>
      </c>
      <c r="I21" s="13">
        <v>45221</v>
      </c>
      <c r="J21">
        <v>1</v>
      </c>
      <c r="K21" s="5">
        <v>0</v>
      </c>
      <c r="L21" s="13"/>
      <c r="M21" s="13"/>
    </row>
    <row r="22" spans="1:13" ht="15" thickBot="1" x14ac:dyDescent="0.35">
      <c r="A22" s="45" t="s">
        <v>936</v>
      </c>
      <c r="B22" s="38" t="s">
        <v>955</v>
      </c>
      <c r="C22" s="66"/>
      <c r="D22" s="4" t="s">
        <v>960</v>
      </c>
      <c r="E22" s="5">
        <v>5032</v>
      </c>
      <c r="F22" s="6">
        <v>25.672572247265613</v>
      </c>
      <c r="G22" s="15">
        <f t="shared" si="0"/>
        <v>22</v>
      </c>
      <c r="H22" s="10">
        <f t="shared" si="1"/>
        <v>3.672572247265613</v>
      </c>
      <c r="I22" s="13">
        <v>45222</v>
      </c>
      <c r="J22">
        <v>1</v>
      </c>
      <c r="K22" s="5">
        <v>0</v>
      </c>
      <c r="L22" s="13"/>
      <c r="M22" s="13"/>
    </row>
    <row r="23" spans="1:13" ht="15" thickBot="1" x14ac:dyDescent="0.35">
      <c r="A23" s="45" t="s">
        <v>936</v>
      </c>
      <c r="B23" s="38" t="s">
        <v>961</v>
      </c>
      <c r="C23" s="64">
        <v>95</v>
      </c>
      <c r="D23" s="4" t="s">
        <v>962</v>
      </c>
      <c r="E23" s="5">
        <v>6714</v>
      </c>
      <c r="F23" s="6">
        <v>41.192844226298114</v>
      </c>
      <c r="G23" s="15">
        <f t="shared" si="0"/>
        <v>35</v>
      </c>
      <c r="H23" s="10">
        <f t="shared" si="1"/>
        <v>6.1928442262981136</v>
      </c>
      <c r="I23" s="13">
        <v>45222</v>
      </c>
      <c r="J23">
        <v>1</v>
      </c>
      <c r="K23" s="5">
        <v>0</v>
      </c>
      <c r="L23" s="13"/>
      <c r="M23" s="13"/>
    </row>
    <row r="24" spans="1:13" ht="15" thickBot="1" x14ac:dyDescent="0.35">
      <c r="A24" s="45" t="s">
        <v>936</v>
      </c>
      <c r="B24" s="38" t="s">
        <v>961</v>
      </c>
      <c r="C24" s="65"/>
      <c r="D24" s="4" t="s">
        <v>963</v>
      </c>
      <c r="E24" s="5">
        <v>3984</v>
      </c>
      <c r="F24" s="6">
        <v>24.443296305864116</v>
      </c>
      <c r="G24" s="15">
        <f t="shared" si="0"/>
        <v>21</v>
      </c>
      <c r="H24" s="10">
        <f t="shared" si="1"/>
        <v>3.4432963058641164</v>
      </c>
      <c r="I24" s="13">
        <v>45222</v>
      </c>
      <c r="J24">
        <v>1</v>
      </c>
      <c r="K24" s="5">
        <v>0</v>
      </c>
      <c r="L24" s="13"/>
      <c r="M24" s="13"/>
    </row>
    <row r="25" spans="1:13" ht="15" thickBot="1" x14ac:dyDescent="0.35">
      <c r="A25" s="45" t="s">
        <v>936</v>
      </c>
      <c r="B25" s="38" t="s">
        <v>961</v>
      </c>
      <c r="C25" s="65"/>
      <c r="D25" s="4" t="s">
        <v>964</v>
      </c>
      <c r="E25" s="5">
        <v>2477</v>
      </c>
      <c r="F25" s="6">
        <v>15.197300439163007</v>
      </c>
      <c r="G25" s="15">
        <f t="shared" si="0"/>
        <v>13</v>
      </c>
      <c r="H25" s="10">
        <f t="shared" si="1"/>
        <v>2.1973004391630067</v>
      </c>
      <c r="I25" s="13">
        <v>45222</v>
      </c>
      <c r="J25">
        <v>1</v>
      </c>
      <c r="K25" s="5">
        <v>0</v>
      </c>
      <c r="L25" s="13"/>
      <c r="M25" s="13"/>
    </row>
    <row r="26" spans="1:13" ht="15" thickBot="1" x14ac:dyDescent="0.35">
      <c r="A26" s="45" t="s">
        <v>936</v>
      </c>
      <c r="B26" s="38" t="s">
        <v>961</v>
      </c>
      <c r="C26" s="66"/>
      <c r="D26" s="4" t="s">
        <v>965</v>
      </c>
      <c r="E26" s="5">
        <v>2309</v>
      </c>
      <c r="F26" s="6">
        <v>14.166559028674762</v>
      </c>
      <c r="G26" s="15">
        <f t="shared" si="0"/>
        <v>12</v>
      </c>
      <c r="H26" s="10">
        <f t="shared" si="1"/>
        <v>2.1665590286747616</v>
      </c>
      <c r="I26" s="13">
        <v>45222</v>
      </c>
      <c r="J26">
        <v>1</v>
      </c>
      <c r="K26" s="5">
        <v>0</v>
      </c>
      <c r="L26" s="13"/>
      <c r="M26" s="13"/>
    </row>
    <row r="27" spans="1:13" ht="15" thickBot="1" x14ac:dyDescent="0.35">
      <c r="A27" s="45" t="s">
        <v>936</v>
      </c>
      <c r="B27" s="38" t="s">
        <v>966</v>
      </c>
      <c r="C27" s="63">
        <v>100</v>
      </c>
      <c r="D27" s="4" t="s">
        <v>967</v>
      </c>
      <c r="E27" s="5">
        <v>4815</v>
      </c>
      <c r="F27" s="6">
        <v>37.049861495844873</v>
      </c>
      <c r="G27" s="15">
        <f t="shared" si="0"/>
        <v>31</v>
      </c>
      <c r="H27" s="10">
        <f t="shared" si="1"/>
        <v>6.0498614958448726</v>
      </c>
      <c r="I27" s="13">
        <v>45223</v>
      </c>
      <c r="J27">
        <v>1</v>
      </c>
      <c r="K27" s="5">
        <v>0</v>
      </c>
      <c r="L27" s="13"/>
      <c r="M27" s="13"/>
    </row>
    <row r="28" spans="1:13" ht="15" thickBot="1" x14ac:dyDescent="0.35">
      <c r="A28" s="45" t="s">
        <v>936</v>
      </c>
      <c r="B28" s="38" t="s">
        <v>966</v>
      </c>
      <c r="C28" s="63"/>
      <c r="D28" s="4" t="s">
        <v>968</v>
      </c>
      <c r="E28" s="5">
        <v>3138</v>
      </c>
      <c r="F28" s="6">
        <v>24.14589104339797</v>
      </c>
      <c r="G28" s="15">
        <f t="shared" si="0"/>
        <v>21</v>
      </c>
      <c r="H28" s="10">
        <f t="shared" si="1"/>
        <v>3.1458910433979703</v>
      </c>
      <c r="I28" s="13">
        <v>45223</v>
      </c>
      <c r="J28">
        <v>1</v>
      </c>
      <c r="K28" s="5">
        <v>0</v>
      </c>
      <c r="L28" s="13"/>
      <c r="M28" s="13"/>
    </row>
    <row r="29" spans="1:13" ht="15" thickBot="1" x14ac:dyDescent="0.35">
      <c r="A29" s="45" t="s">
        <v>936</v>
      </c>
      <c r="B29" s="38" t="s">
        <v>966</v>
      </c>
      <c r="C29" s="63"/>
      <c r="D29" s="4" t="s">
        <v>969</v>
      </c>
      <c r="E29" s="5">
        <v>2672</v>
      </c>
      <c r="F29" s="6">
        <v>20.560172360726376</v>
      </c>
      <c r="G29" s="15">
        <f t="shared" si="0"/>
        <v>17</v>
      </c>
      <c r="H29" s="10">
        <f t="shared" si="1"/>
        <v>3.5601723607263764</v>
      </c>
      <c r="I29" s="13">
        <v>45223</v>
      </c>
      <c r="J29">
        <v>1</v>
      </c>
      <c r="K29" s="5">
        <v>0</v>
      </c>
      <c r="L29" s="13"/>
      <c r="M29" s="13"/>
    </row>
    <row r="30" spans="1:13" ht="15" thickBot="1" x14ac:dyDescent="0.35">
      <c r="A30" s="45" t="s">
        <v>936</v>
      </c>
      <c r="B30" s="38" t="s">
        <v>966</v>
      </c>
      <c r="C30" s="63"/>
      <c r="D30" s="4" t="s">
        <v>970</v>
      </c>
      <c r="E30" s="5">
        <v>2189</v>
      </c>
      <c r="F30" s="6">
        <v>16.843644198214836</v>
      </c>
      <c r="G30" s="15">
        <f t="shared" si="0"/>
        <v>14</v>
      </c>
      <c r="H30" s="10">
        <f t="shared" si="1"/>
        <v>2.8436441982148359</v>
      </c>
      <c r="I30" s="13">
        <v>45223</v>
      </c>
      <c r="J30">
        <v>1</v>
      </c>
      <c r="K30" s="5">
        <v>0</v>
      </c>
      <c r="L30" s="13"/>
      <c r="M30" s="13"/>
    </row>
    <row r="31" spans="1:13" ht="15" thickBot="1" x14ac:dyDescent="0.35">
      <c r="A31" s="45" t="s">
        <v>936</v>
      </c>
      <c r="B31" s="38" t="s">
        <v>966</v>
      </c>
      <c r="C31" s="67"/>
      <c r="D31" s="7" t="s">
        <v>971</v>
      </c>
      <c r="E31" s="8">
        <v>182</v>
      </c>
      <c r="F31" s="9">
        <v>1.4004309018159433</v>
      </c>
      <c r="G31" s="15">
        <f t="shared" si="0"/>
        <v>1</v>
      </c>
      <c r="H31" s="10">
        <f t="shared" si="1"/>
        <v>0.40043090181594332</v>
      </c>
      <c r="I31" s="13">
        <v>45223</v>
      </c>
      <c r="J31">
        <v>1</v>
      </c>
      <c r="K31" s="5">
        <v>0</v>
      </c>
      <c r="L31" s="13"/>
      <c r="M31" s="13"/>
    </row>
    <row r="32" spans="1:13" x14ac:dyDescent="0.3">
      <c r="F32" s="10"/>
    </row>
  </sheetData>
  <mergeCells count="6">
    <mergeCell ref="C23:C26"/>
    <mergeCell ref="C27:C31"/>
    <mergeCell ref="C2:C6"/>
    <mergeCell ref="C7:C12"/>
    <mergeCell ref="C13:C17"/>
    <mergeCell ref="C18:C22"/>
  </mergeCells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0BA3-7031-4EE3-8C8A-F5E7A8A81BEB}">
  <sheetPr codeName="Sheet7"/>
  <dimension ref="A1:L36"/>
  <sheetViews>
    <sheetView workbookViewId="0">
      <selection activeCell="L1" sqref="L1"/>
    </sheetView>
  </sheetViews>
  <sheetFormatPr baseColWidth="10" defaultColWidth="11.44140625" defaultRowHeight="14.4" x14ac:dyDescent="0.3"/>
  <sheetData>
    <row r="1" spans="1:12" ht="15" thickBot="1" x14ac:dyDescent="0.3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</row>
    <row r="2" spans="1:12" x14ac:dyDescent="0.3">
      <c r="A2" s="69" t="s">
        <v>972</v>
      </c>
      <c r="B2" s="73" t="s">
        <v>973</v>
      </c>
      <c r="C2" s="70">
        <v>158.98404410437294</v>
      </c>
      <c r="D2" s="1" t="s">
        <v>973</v>
      </c>
      <c r="E2" s="2">
        <v>10814</v>
      </c>
      <c r="F2" s="3" t="e">
        <f>C$42*E2/SUM($E$42:$E$46)</f>
        <v>#DIV/0!</v>
      </c>
      <c r="G2" s="49" t="e">
        <f t="shared" ref="G2:G36" si="0">ROUND(F2*85%,0)</f>
        <v>#DIV/0!</v>
      </c>
      <c r="H2" s="50" t="e">
        <f t="shared" ref="H2:H36" si="1">ROUND(F2*15%,0)</f>
        <v>#DIV/0!</v>
      </c>
      <c r="I2" s="76">
        <v>45082</v>
      </c>
      <c r="J2" s="79">
        <v>2</v>
      </c>
      <c r="K2" s="4">
        <v>1</v>
      </c>
      <c r="L2" s="14">
        <v>45083</v>
      </c>
    </row>
    <row r="3" spans="1:12" x14ac:dyDescent="0.3">
      <c r="A3" s="69"/>
      <c r="B3" s="74"/>
      <c r="C3" s="65"/>
      <c r="D3" s="4" t="s">
        <v>974</v>
      </c>
      <c r="E3" s="5">
        <v>19788</v>
      </c>
      <c r="F3" s="6" t="e">
        <f>C$42*E3/SUM($E$42:$E$46)</f>
        <v>#DIV/0!</v>
      </c>
      <c r="G3" t="e">
        <f t="shared" si="0"/>
        <v>#DIV/0!</v>
      </c>
      <c r="H3" s="10" t="e">
        <f t="shared" si="1"/>
        <v>#DIV/0!</v>
      </c>
      <c r="I3" s="77"/>
      <c r="J3" s="80"/>
      <c r="K3" s="4">
        <v>1</v>
      </c>
      <c r="L3" s="14">
        <v>45083</v>
      </c>
    </row>
    <row r="4" spans="1:12" x14ac:dyDescent="0.3">
      <c r="A4" s="69"/>
      <c r="B4" s="74"/>
      <c r="C4" s="65"/>
      <c r="D4" s="4" t="s">
        <v>975</v>
      </c>
      <c r="E4" s="5">
        <v>13923</v>
      </c>
      <c r="F4" s="6" t="e">
        <f>C$42*E4/SUM($E$42:$E$46)</f>
        <v>#DIV/0!</v>
      </c>
      <c r="G4" t="e">
        <f t="shared" si="0"/>
        <v>#DIV/0!</v>
      </c>
      <c r="H4" s="10" t="e">
        <f t="shared" si="1"/>
        <v>#DIV/0!</v>
      </c>
      <c r="I4" s="77"/>
      <c r="J4" s="80"/>
      <c r="K4" s="4">
        <v>1</v>
      </c>
      <c r="L4" s="14">
        <v>45084</v>
      </c>
    </row>
    <row r="5" spans="1:12" x14ac:dyDescent="0.3">
      <c r="A5" s="69"/>
      <c r="B5" s="74"/>
      <c r="C5" s="65"/>
      <c r="D5" s="4" t="s">
        <v>976</v>
      </c>
      <c r="E5" s="5">
        <v>24951</v>
      </c>
      <c r="F5" s="6" t="e">
        <f>C$42*E5/SUM($E$42:$E$46)</f>
        <v>#DIV/0!</v>
      </c>
      <c r="G5" t="e">
        <f t="shared" si="0"/>
        <v>#DIV/0!</v>
      </c>
      <c r="H5" s="10" t="e">
        <f t="shared" si="1"/>
        <v>#DIV/0!</v>
      </c>
      <c r="I5" s="77"/>
      <c r="J5" s="80"/>
      <c r="K5" s="4">
        <v>1</v>
      </c>
      <c r="L5" s="14">
        <v>45084</v>
      </c>
    </row>
    <row r="6" spans="1:12" ht="15" thickBot="1" x14ac:dyDescent="0.35">
      <c r="A6" s="69"/>
      <c r="B6" s="75"/>
      <c r="C6" s="71"/>
      <c r="D6" s="7" t="s">
        <v>977</v>
      </c>
      <c r="E6" s="8">
        <v>6120</v>
      </c>
      <c r="F6" s="9" t="e">
        <f>C$42*E6/SUM($E$42:$E$46)</f>
        <v>#DIV/0!</v>
      </c>
      <c r="G6" s="51" t="e">
        <f t="shared" si="0"/>
        <v>#DIV/0!</v>
      </c>
      <c r="H6" s="52" t="e">
        <f t="shared" si="1"/>
        <v>#DIV/0!</v>
      </c>
      <c r="I6" s="78"/>
      <c r="J6" s="81"/>
      <c r="K6" s="4">
        <v>1</v>
      </c>
      <c r="L6" s="14">
        <v>45084</v>
      </c>
    </row>
    <row r="7" spans="1:12" x14ac:dyDescent="0.3">
      <c r="A7" s="69"/>
      <c r="B7" s="73" t="s">
        <v>978</v>
      </c>
      <c r="C7" s="70">
        <v>180.10165113663192</v>
      </c>
      <c r="D7" s="1" t="s">
        <v>978</v>
      </c>
      <c r="E7" s="2">
        <v>16499</v>
      </c>
      <c r="F7" s="3" t="e">
        <f>C$47*E7/SUM($E$47:$E$51)</f>
        <v>#DIV/0!</v>
      </c>
      <c r="G7" s="49" t="e">
        <f t="shared" si="0"/>
        <v>#DIV/0!</v>
      </c>
      <c r="H7" s="50" t="e">
        <f t="shared" si="1"/>
        <v>#DIV/0!</v>
      </c>
      <c r="I7" s="76">
        <v>45083</v>
      </c>
      <c r="J7" s="82">
        <v>2</v>
      </c>
      <c r="K7" s="4">
        <v>1</v>
      </c>
      <c r="L7" s="14">
        <v>45085</v>
      </c>
    </row>
    <row r="8" spans="1:12" x14ac:dyDescent="0.3">
      <c r="A8" s="69"/>
      <c r="B8" s="74"/>
      <c r="C8" s="65"/>
      <c r="D8" s="4" t="s">
        <v>979</v>
      </c>
      <c r="E8" s="5">
        <v>23340</v>
      </c>
      <c r="F8" s="6" t="e">
        <f>C$47*E8/SUM($E$47:$E$51)</f>
        <v>#DIV/0!</v>
      </c>
      <c r="G8" t="e">
        <f t="shared" si="0"/>
        <v>#DIV/0!</v>
      </c>
      <c r="H8" s="10" t="e">
        <f t="shared" si="1"/>
        <v>#DIV/0!</v>
      </c>
      <c r="I8" s="77"/>
      <c r="J8" s="77"/>
      <c r="K8" s="4">
        <v>1</v>
      </c>
      <c r="L8" s="14">
        <v>45086</v>
      </c>
    </row>
    <row r="9" spans="1:12" x14ac:dyDescent="0.3">
      <c r="A9" s="69"/>
      <c r="B9" s="74"/>
      <c r="C9" s="65"/>
      <c r="D9" s="4" t="s">
        <v>980</v>
      </c>
      <c r="E9" s="5">
        <v>13440</v>
      </c>
      <c r="F9" s="6" t="e">
        <f>C$47*E9/SUM($E$47:$E$51)</f>
        <v>#DIV/0!</v>
      </c>
      <c r="G9" t="e">
        <f t="shared" si="0"/>
        <v>#DIV/0!</v>
      </c>
      <c r="H9" s="10" t="e">
        <f t="shared" si="1"/>
        <v>#DIV/0!</v>
      </c>
      <c r="I9" s="77"/>
      <c r="J9" s="77"/>
      <c r="K9" s="4">
        <v>1</v>
      </c>
      <c r="L9" s="14">
        <v>45086</v>
      </c>
    </row>
    <row r="10" spans="1:12" x14ac:dyDescent="0.3">
      <c r="A10" s="69"/>
      <c r="B10" s="74"/>
      <c r="C10" s="65"/>
      <c r="D10" s="4" t="s">
        <v>981</v>
      </c>
      <c r="E10" s="5">
        <v>31768</v>
      </c>
      <c r="F10" s="6" t="e">
        <f>C$47*E10/SUM($E$47:$E$51)</f>
        <v>#DIV/0!</v>
      </c>
      <c r="G10" t="e">
        <f t="shared" si="0"/>
        <v>#DIV/0!</v>
      </c>
      <c r="H10" s="10" t="e">
        <f t="shared" si="1"/>
        <v>#DIV/0!</v>
      </c>
      <c r="I10" s="77"/>
      <c r="J10" s="77"/>
      <c r="K10" s="4">
        <v>1</v>
      </c>
      <c r="L10" s="14">
        <v>45085</v>
      </c>
    </row>
    <row r="11" spans="1:12" ht="15" thickBot="1" x14ac:dyDescent="0.35">
      <c r="A11" s="69"/>
      <c r="B11" s="75"/>
      <c r="C11" s="71"/>
      <c r="D11" s="7" t="s">
        <v>982</v>
      </c>
      <c r="E11" s="8">
        <v>10594</v>
      </c>
      <c r="F11" s="9" t="e">
        <f>C$47*E11/SUM($E$47:$E$51)</f>
        <v>#DIV/0!</v>
      </c>
      <c r="G11" s="51" t="e">
        <f t="shared" si="0"/>
        <v>#DIV/0!</v>
      </c>
      <c r="H11" s="52" t="e">
        <f t="shared" si="1"/>
        <v>#DIV/0!</v>
      </c>
      <c r="I11" s="78"/>
      <c r="J11" s="78"/>
      <c r="K11" s="4">
        <v>1</v>
      </c>
      <c r="L11" s="14">
        <v>45085</v>
      </c>
    </row>
    <row r="12" spans="1:12" x14ac:dyDescent="0.3">
      <c r="A12" s="69"/>
      <c r="B12" s="73" t="s">
        <v>983</v>
      </c>
      <c r="C12" s="70">
        <v>147.77464554026469</v>
      </c>
      <c r="D12" s="1" t="s">
        <v>983</v>
      </c>
      <c r="E12" s="2">
        <v>21749</v>
      </c>
      <c r="F12" s="3" t="e">
        <f>C$52*E12/SUM($E$52:$E$56)</f>
        <v>#DIV/0!</v>
      </c>
      <c r="G12" s="49" t="e">
        <f t="shared" si="0"/>
        <v>#DIV/0!</v>
      </c>
      <c r="H12" s="50" t="e">
        <f t="shared" si="1"/>
        <v>#DIV/0!</v>
      </c>
      <c r="I12" s="76">
        <v>45084</v>
      </c>
      <c r="J12" s="82">
        <v>2</v>
      </c>
      <c r="K12" s="4">
        <v>1</v>
      </c>
      <c r="L12" s="14">
        <v>45086</v>
      </c>
    </row>
    <row r="13" spans="1:12" x14ac:dyDescent="0.3">
      <c r="A13" s="69"/>
      <c r="B13" s="74"/>
      <c r="C13" s="65"/>
      <c r="D13" s="4" t="s">
        <v>984</v>
      </c>
      <c r="E13" s="5">
        <v>26615</v>
      </c>
      <c r="F13" s="6" t="e">
        <f>C$52*E13/SUM($E$52:$E$56)</f>
        <v>#DIV/0!</v>
      </c>
      <c r="G13" t="e">
        <f t="shared" si="0"/>
        <v>#DIV/0!</v>
      </c>
      <c r="H13" s="10" t="e">
        <f t="shared" si="1"/>
        <v>#DIV/0!</v>
      </c>
      <c r="I13" s="77"/>
      <c r="J13" s="77"/>
      <c r="K13" s="4">
        <v>1</v>
      </c>
      <c r="L13" s="13">
        <v>45089</v>
      </c>
    </row>
    <row r="14" spans="1:12" x14ac:dyDescent="0.3">
      <c r="A14" s="69"/>
      <c r="B14" s="74"/>
      <c r="C14" s="65"/>
      <c r="D14" s="4" t="s">
        <v>985</v>
      </c>
      <c r="E14" s="5">
        <v>11386</v>
      </c>
      <c r="F14" s="6" t="e">
        <f>C$52*E14/SUM($E$52:$E$56)</f>
        <v>#DIV/0!</v>
      </c>
      <c r="G14" t="e">
        <f t="shared" si="0"/>
        <v>#DIV/0!</v>
      </c>
      <c r="H14" s="10" t="e">
        <f t="shared" si="1"/>
        <v>#DIV/0!</v>
      </c>
      <c r="I14" s="77"/>
      <c r="J14" s="77"/>
      <c r="K14" s="4">
        <v>1</v>
      </c>
      <c r="L14" s="14">
        <v>45086</v>
      </c>
    </row>
    <row r="15" spans="1:12" x14ac:dyDescent="0.3">
      <c r="A15" s="69"/>
      <c r="B15" s="74"/>
      <c r="C15" s="65"/>
      <c r="D15" s="4" t="s">
        <v>986</v>
      </c>
      <c r="E15" s="5">
        <v>11352</v>
      </c>
      <c r="F15" s="6" t="e">
        <f>C$52*E15/SUM($E$52:$E$56)</f>
        <v>#DIV/0!</v>
      </c>
      <c r="G15" t="e">
        <f t="shared" si="0"/>
        <v>#DIV/0!</v>
      </c>
      <c r="H15" s="10" t="e">
        <f t="shared" si="1"/>
        <v>#DIV/0!</v>
      </c>
      <c r="I15" s="77"/>
      <c r="J15" s="77"/>
      <c r="K15" s="4">
        <v>1</v>
      </c>
      <c r="L15" s="14">
        <v>45086</v>
      </c>
    </row>
    <row r="16" spans="1:12" ht="15" thickBot="1" x14ac:dyDescent="0.35">
      <c r="A16" s="69"/>
      <c r="B16" s="75"/>
      <c r="C16" s="71"/>
      <c r="D16" s="7" t="s">
        <v>987</v>
      </c>
      <c r="E16" s="8">
        <v>7458</v>
      </c>
      <c r="F16" s="9" t="e">
        <f>C$52*E16/SUM($E$52:$E$56)</f>
        <v>#DIV/0!</v>
      </c>
      <c r="G16" s="51" t="e">
        <f t="shared" si="0"/>
        <v>#DIV/0!</v>
      </c>
      <c r="H16" s="52" t="e">
        <f t="shared" si="1"/>
        <v>#DIV/0!</v>
      </c>
      <c r="I16" s="78"/>
      <c r="J16" s="78"/>
      <c r="K16" s="4">
        <v>1</v>
      </c>
      <c r="L16" s="14">
        <v>45086</v>
      </c>
    </row>
    <row r="17" spans="1:12" x14ac:dyDescent="0.3">
      <c r="A17" s="69"/>
      <c r="B17" s="73" t="s">
        <v>988</v>
      </c>
      <c r="C17" s="70">
        <v>37.210981655580397</v>
      </c>
      <c r="D17" s="1" t="s">
        <v>989</v>
      </c>
      <c r="E17" s="2">
        <v>11364</v>
      </c>
      <c r="F17" s="3" t="e">
        <f>C$57*E17/SUM($E$57:$E$61)</f>
        <v>#DIV/0!</v>
      </c>
      <c r="G17" s="49" t="e">
        <f t="shared" si="0"/>
        <v>#DIV/0!</v>
      </c>
      <c r="H17" s="50" t="e">
        <f t="shared" si="1"/>
        <v>#DIV/0!</v>
      </c>
      <c r="I17" s="83">
        <v>45085</v>
      </c>
      <c r="J17" s="82">
        <v>2</v>
      </c>
      <c r="K17" s="4">
        <v>1</v>
      </c>
      <c r="L17" s="13">
        <v>45090</v>
      </c>
    </row>
    <row r="18" spans="1:12" x14ac:dyDescent="0.3">
      <c r="A18" s="69"/>
      <c r="B18" s="74"/>
      <c r="C18" s="65"/>
      <c r="D18" s="4" t="s">
        <v>990</v>
      </c>
      <c r="E18" s="5">
        <v>7046</v>
      </c>
      <c r="F18" s="6" t="e">
        <f>C$57*E18/SUM($E$57:$E$61)</f>
        <v>#DIV/0!</v>
      </c>
      <c r="G18" t="e">
        <f t="shared" si="0"/>
        <v>#DIV/0!</v>
      </c>
      <c r="H18" s="10" t="e">
        <f t="shared" si="1"/>
        <v>#DIV/0!</v>
      </c>
      <c r="I18" s="84"/>
      <c r="J18" s="77"/>
      <c r="K18" s="4">
        <v>1</v>
      </c>
      <c r="L18" s="13">
        <v>45090</v>
      </c>
    </row>
    <row r="19" spans="1:12" x14ac:dyDescent="0.3">
      <c r="A19" s="69"/>
      <c r="B19" s="74"/>
      <c r="C19" s="65"/>
      <c r="D19" s="4" t="s">
        <v>991</v>
      </c>
      <c r="E19" s="5">
        <v>3111</v>
      </c>
      <c r="F19" s="6" t="e">
        <f>C$57*E19/SUM($E$57:$E$61)</f>
        <v>#DIV/0!</v>
      </c>
      <c r="G19" t="e">
        <f t="shared" si="0"/>
        <v>#DIV/0!</v>
      </c>
      <c r="H19" s="10" t="e">
        <f t="shared" si="1"/>
        <v>#DIV/0!</v>
      </c>
      <c r="I19" s="84"/>
      <c r="J19" s="77"/>
      <c r="K19" s="4">
        <v>1</v>
      </c>
      <c r="L19" s="13">
        <v>45090</v>
      </c>
    </row>
    <row r="20" spans="1:12" x14ac:dyDescent="0.3">
      <c r="A20" s="69"/>
      <c r="B20" s="74"/>
      <c r="C20" s="65"/>
      <c r="D20" s="4" t="s">
        <v>992</v>
      </c>
      <c r="E20" s="5">
        <v>2607</v>
      </c>
      <c r="F20" s="6" t="e">
        <f>C$57*E20/SUM($E$57:$E$61)</f>
        <v>#DIV/0!</v>
      </c>
      <c r="G20" t="e">
        <f t="shared" si="0"/>
        <v>#DIV/0!</v>
      </c>
      <c r="H20" s="10" t="e">
        <f t="shared" si="1"/>
        <v>#DIV/0!</v>
      </c>
      <c r="I20" s="84"/>
      <c r="J20" s="77"/>
      <c r="K20" s="4">
        <v>1</v>
      </c>
      <c r="L20" s="13">
        <v>45090</v>
      </c>
    </row>
    <row r="21" spans="1:12" ht="15" thickBot="1" x14ac:dyDescent="0.35">
      <c r="A21" s="69"/>
      <c r="B21" s="75"/>
      <c r="C21" s="71"/>
      <c r="D21" s="7" t="s">
        <v>993</v>
      </c>
      <c r="E21" s="8">
        <v>1859</v>
      </c>
      <c r="F21" s="9" t="e">
        <f>C$57*E21/SUM($E$57:$E$61)</f>
        <v>#DIV/0!</v>
      </c>
      <c r="G21" s="51" t="e">
        <f>ROUND(F21*85%,0)</f>
        <v>#DIV/0!</v>
      </c>
      <c r="H21" s="52" t="e">
        <f t="shared" si="1"/>
        <v>#DIV/0!</v>
      </c>
      <c r="I21" s="85"/>
      <c r="J21" s="78"/>
      <c r="K21" s="4">
        <v>1</v>
      </c>
      <c r="L21" s="13">
        <v>45090</v>
      </c>
    </row>
    <row r="22" spans="1:12" x14ac:dyDescent="0.3">
      <c r="A22" s="69"/>
      <c r="B22" s="73" t="s">
        <v>994</v>
      </c>
      <c r="C22" s="70">
        <v>34.026745913818722</v>
      </c>
      <c r="D22" s="1" t="s">
        <v>994</v>
      </c>
      <c r="E22" s="2">
        <v>6538</v>
      </c>
      <c r="F22" s="3" t="e">
        <f>C$62*E22/SUM($E$62:$E$66)</f>
        <v>#DIV/0!</v>
      </c>
      <c r="G22" s="49" t="e">
        <f t="shared" si="0"/>
        <v>#DIV/0!</v>
      </c>
      <c r="H22" s="50" t="e">
        <f t="shared" si="1"/>
        <v>#DIV/0!</v>
      </c>
      <c r="I22" s="83">
        <v>45086</v>
      </c>
      <c r="J22" s="82">
        <v>2</v>
      </c>
      <c r="K22" s="4">
        <v>1</v>
      </c>
      <c r="L22" s="13">
        <v>45091</v>
      </c>
    </row>
    <row r="23" spans="1:12" x14ac:dyDescent="0.3">
      <c r="A23" s="69"/>
      <c r="B23" s="74"/>
      <c r="C23" s="65"/>
      <c r="D23" s="4" t="s">
        <v>995</v>
      </c>
      <c r="E23" s="5">
        <v>2994</v>
      </c>
      <c r="F23" s="6" t="e">
        <f>C$62*E23/SUM($E$62:$E$66)</f>
        <v>#DIV/0!</v>
      </c>
      <c r="G23" t="e">
        <f t="shared" si="0"/>
        <v>#DIV/0!</v>
      </c>
      <c r="H23" s="10" t="e">
        <f t="shared" si="1"/>
        <v>#DIV/0!</v>
      </c>
      <c r="I23" s="84"/>
      <c r="J23" s="77"/>
      <c r="K23" s="4">
        <v>1</v>
      </c>
      <c r="L23" s="13">
        <v>45091</v>
      </c>
    </row>
    <row r="24" spans="1:12" x14ac:dyDescent="0.3">
      <c r="A24" s="69"/>
      <c r="B24" s="74"/>
      <c r="C24" s="65"/>
      <c r="D24" s="4" t="s">
        <v>996</v>
      </c>
      <c r="E24" s="5">
        <v>5305</v>
      </c>
      <c r="F24" s="6" t="e">
        <f>C$62*E24/SUM($E$62:$E$66)</f>
        <v>#DIV/0!</v>
      </c>
      <c r="G24" t="e">
        <f t="shared" si="0"/>
        <v>#DIV/0!</v>
      </c>
      <c r="H24" s="10" t="e">
        <f t="shared" si="1"/>
        <v>#DIV/0!</v>
      </c>
      <c r="I24" s="84"/>
      <c r="J24" s="77"/>
      <c r="K24" s="4">
        <v>1</v>
      </c>
      <c r="L24" s="13">
        <v>45091</v>
      </c>
    </row>
    <row r="25" spans="1:12" x14ac:dyDescent="0.3">
      <c r="A25" s="69"/>
      <c r="B25" s="74"/>
      <c r="C25" s="65"/>
      <c r="D25" s="4" t="s">
        <v>997</v>
      </c>
      <c r="E25" s="5">
        <v>6244</v>
      </c>
      <c r="F25" s="6" t="e">
        <f>C$62*E25/SUM($E$62:$E$66)</f>
        <v>#DIV/0!</v>
      </c>
      <c r="G25" t="e">
        <f t="shared" si="0"/>
        <v>#DIV/0!</v>
      </c>
      <c r="H25" s="10" t="e">
        <f t="shared" si="1"/>
        <v>#DIV/0!</v>
      </c>
      <c r="I25" s="84"/>
      <c r="J25" s="77"/>
      <c r="K25" s="4">
        <v>1</v>
      </c>
      <c r="L25" s="13">
        <v>45092</v>
      </c>
    </row>
    <row r="26" spans="1:12" ht="15" thickBot="1" x14ac:dyDescent="0.35">
      <c r="A26" s="69"/>
      <c r="B26" s="75"/>
      <c r="C26" s="71"/>
      <c r="D26" s="7" t="s">
        <v>998</v>
      </c>
      <c r="E26" s="8">
        <v>3422</v>
      </c>
      <c r="F26" s="9" t="e">
        <f>C$62*E26/SUM($E$62:$E$66)</f>
        <v>#DIV/0!</v>
      </c>
      <c r="G26" s="51" t="e">
        <f t="shared" si="0"/>
        <v>#DIV/0!</v>
      </c>
      <c r="H26" s="52" t="e">
        <f t="shared" si="1"/>
        <v>#DIV/0!</v>
      </c>
      <c r="I26" s="85"/>
      <c r="J26" s="78"/>
      <c r="K26" s="4">
        <v>1</v>
      </c>
      <c r="L26" s="13">
        <v>45091</v>
      </c>
    </row>
    <row r="27" spans="1:12" x14ac:dyDescent="0.3">
      <c r="A27" s="69"/>
      <c r="B27" s="73" t="s">
        <v>999</v>
      </c>
      <c r="C27" s="70">
        <v>117.0821124550416</v>
      </c>
      <c r="D27" s="1" t="s">
        <v>999</v>
      </c>
      <c r="E27" s="2">
        <v>12446</v>
      </c>
      <c r="F27" s="3" t="e">
        <f>C$67*E27/SUM($E$67:$E$71)</f>
        <v>#DIV/0!</v>
      </c>
      <c r="G27" s="49" t="e">
        <f t="shared" si="0"/>
        <v>#DIV/0!</v>
      </c>
      <c r="H27" s="50" t="e">
        <f t="shared" si="1"/>
        <v>#DIV/0!</v>
      </c>
      <c r="I27" s="83">
        <v>45089</v>
      </c>
      <c r="J27" s="82">
        <v>2</v>
      </c>
      <c r="K27" s="4">
        <v>1</v>
      </c>
      <c r="L27" s="13">
        <v>45092</v>
      </c>
    </row>
    <row r="28" spans="1:12" x14ac:dyDescent="0.3">
      <c r="A28" s="69"/>
      <c r="B28" s="74"/>
      <c r="C28" s="65"/>
      <c r="D28" s="4" t="s">
        <v>1000</v>
      </c>
      <c r="E28" s="5">
        <v>11473</v>
      </c>
      <c r="F28" s="6" t="e">
        <f>C$67*E28/SUM($E$67:$E$71)</f>
        <v>#DIV/0!</v>
      </c>
      <c r="G28" t="e">
        <f t="shared" si="0"/>
        <v>#DIV/0!</v>
      </c>
      <c r="H28" s="10" t="e">
        <f t="shared" si="1"/>
        <v>#DIV/0!</v>
      </c>
      <c r="I28" s="84"/>
      <c r="J28" s="77"/>
      <c r="K28" s="4">
        <v>1</v>
      </c>
      <c r="L28" s="13">
        <v>45092</v>
      </c>
    </row>
    <row r="29" spans="1:12" x14ac:dyDescent="0.3">
      <c r="A29" s="69"/>
      <c r="B29" s="74"/>
      <c r="C29" s="65"/>
      <c r="D29" s="4" t="s">
        <v>1001</v>
      </c>
      <c r="E29" s="5">
        <v>11775</v>
      </c>
      <c r="F29" s="6" t="e">
        <f>C$67*E29/SUM($E$67:$E$71)</f>
        <v>#DIV/0!</v>
      </c>
      <c r="G29" t="e">
        <f t="shared" si="0"/>
        <v>#DIV/0!</v>
      </c>
      <c r="H29" s="10" t="e">
        <f t="shared" si="1"/>
        <v>#DIV/0!</v>
      </c>
      <c r="I29" s="84"/>
      <c r="J29" s="77"/>
      <c r="K29" s="4">
        <v>1</v>
      </c>
      <c r="L29" s="13">
        <v>45092</v>
      </c>
    </row>
    <row r="30" spans="1:12" x14ac:dyDescent="0.3">
      <c r="A30" s="69"/>
      <c r="B30" s="74"/>
      <c r="C30" s="65"/>
      <c r="D30" s="4" t="s">
        <v>1002</v>
      </c>
      <c r="E30" s="5">
        <v>6038</v>
      </c>
      <c r="F30" s="6" t="e">
        <f>C$67*E30/SUM($E$67:$E$71)</f>
        <v>#DIV/0!</v>
      </c>
      <c r="G30" t="e">
        <f t="shared" si="0"/>
        <v>#DIV/0!</v>
      </c>
      <c r="H30" s="10" t="e">
        <f t="shared" si="1"/>
        <v>#DIV/0!</v>
      </c>
      <c r="I30" s="84"/>
      <c r="J30" s="77"/>
      <c r="K30" s="4">
        <v>1</v>
      </c>
      <c r="L30" s="13">
        <v>45092</v>
      </c>
    </row>
    <row r="31" spans="1:12" ht="15" thickBot="1" x14ac:dyDescent="0.35">
      <c r="A31" s="69"/>
      <c r="B31" s="75"/>
      <c r="C31" s="71"/>
      <c r="D31" s="7" t="s">
        <v>1003</v>
      </c>
      <c r="E31" s="8">
        <v>12102</v>
      </c>
      <c r="F31" s="9" t="e">
        <f>C$67*E31/SUM($E$67:$E$71)</f>
        <v>#DIV/0!</v>
      </c>
      <c r="G31" s="51" t="e">
        <f t="shared" si="0"/>
        <v>#DIV/0!</v>
      </c>
      <c r="H31" s="52" t="e">
        <f t="shared" si="1"/>
        <v>#DIV/0!</v>
      </c>
      <c r="I31" s="85"/>
      <c r="J31" s="78"/>
      <c r="K31" s="4">
        <v>1</v>
      </c>
      <c r="L31" s="13">
        <v>45092</v>
      </c>
    </row>
    <row r="32" spans="1:12" x14ac:dyDescent="0.3">
      <c r="A32" s="69"/>
      <c r="B32" s="86" t="s">
        <v>1004</v>
      </c>
      <c r="C32" s="70">
        <v>124.81981919428976</v>
      </c>
      <c r="D32" s="1" t="s">
        <v>1004</v>
      </c>
      <c r="E32" s="2">
        <v>20950</v>
      </c>
      <c r="F32" s="3" t="e">
        <f>C$72*E32/SUM($E$72:$E$76)</f>
        <v>#DIV/0!</v>
      </c>
      <c r="G32" s="49" t="e">
        <f t="shared" si="0"/>
        <v>#DIV/0!</v>
      </c>
      <c r="H32" s="50" t="e">
        <f t="shared" si="1"/>
        <v>#DIV/0!</v>
      </c>
      <c r="I32" s="83">
        <v>45090</v>
      </c>
      <c r="J32" s="82">
        <v>2</v>
      </c>
      <c r="K32" s="4">
        <v>1</v>
      </c>
      <c r="L32" s="13">
        <v>45093</v>
      </c>
    </row>
    <row r="33" spans="1:12" x14ac:dyDescent="0.3">
      <c r="A33" s="69"/>
      <c r="B33" s="87"/>
      <c r="C33" s="65"/>
      <c r="D33" s="4" t="s">
        <v>1005</v>
      </c>
      <c r="E33" s="5">
        <v>25742</v>
      </c>
      <c r="F33" s="6" t="e">
        <f>C$72*E33/SUM($E$72:$E$76)</f>
        <v>#DIV/0!</v>
      </c>
      <c r="G33" t="e">
        <f t="shared" si="0"/>
        <v>#DIV/0!</v>
      </c>
      <c r="H33" s="10" t="e">
        <f t="shared" si="1"/>
        <v>#DIV/0!</v>
      </c>
      <c r="I33" s="84"/>
      <c r="J33" s="77"/>
      <c r="K33" s="4">
        <v>1</v>
      </c>
      <c r="L33" s="13">
        <v>45093</v>
      </c>
    </row>
    <row r="34" spans="1:12" x14ac:dyDescent="0.3">
      <c r="A34" s="69"/>
      <c r="B34" s="87"/>
      <c r="C34" s="65"/>
      <c r="D34" s="4" t="s">
        <v>1006</v>
      </c>
      <c r="E34" s="5">
        <v>10203</v>
      </c>
      <c r="F34" s="6" t="e">
        <f>C$72*E34/SUM($E$72:$E$76)</f>
        <v>#DIV/0!</v>
      </c>
      <c r="G34" t="e">
        <f t="shared" si="0"/>
        <v>#DIV/0!</v>
      </c>
      <c r="H34" s="10" t="e">
        <f t="shared" si="1"/>
        <v>#DIV/0!</v>
      </c>
      <c r="I34" s="84"/>
      <c r="J34" s="77"/>
      <c r="K34" s="4">
        <v>1</v>
      </c>
      <c r="L34" s="13">
        <v>45094</v>
      </c>
    </row>
    <row r="35" spans="1:12" x14ac:dyDescent="0.3">
      <c r="A35" s="69"/>
      <c r="B35" s="87"/>
      <c r="C35" s="65"/>
      <c r="D35" s="4" t="s">
        <v>1007</v>
      </c>
      <c r="E35" s="5">
        <v>17178</v>
      </c>
      <c r="F35" s="6" t="e">
        <f>C$72*E35/SUM($E$72:$E$76)</f>
        <v>#DIV/0!</v>
      </c>
      <c r="G35" t="e">
        <f t="shared" si="0"/>
        <v>#DIV/0!</v>
      </c>
      <c r="H35" s="10" t="e">
        <f t="shared" si="1"/>
        <v>#DIV/0!</v>
      </c>
      <c r="I35" s="84"/>
      <c r="J35" s="77"/>
      <c r="K35" s="4">
        <v>1</v>
      </c>
      <c r="L35" s="13">
        <v>45093</v>
      </c>
    </row>
    <row r="36" spans="1:12" ht="15" thickBot="1" x14ac:dyDescent="0.35">
      <c r="A36" s="69"/>
      <c r="B36" s="88"/>
      <c r="C36" s="71"/>
      <c r="D36" s="7" t="s">
        <v>1008</v>
      </c>
      <c r="E36" s="8">
        <v>15811</v>
      </c>
      <c r="F36" s="9" t="e">
        <f>C$72*E36/SUM($E$72:$E$76)</f>
        <v>#DIV/0!</v>
      </c>
      <c r="G36" s="51" t="e">
        <f t="shared" si="0"/>
        <v>#DIV/0!</v>
      </c>
      <c r="H36" s="52" t="e">
        <f t="shared" si="1"/>
        <v>#DIV/0!</v>
      </c>
      <c r="I36" s="85"/>
      <c r="J36" s="77"/>
      <c r="K36" s="4">
        <v>1</v>
      </c>
      <c r="L36" s="13">
        <v>45095</v>
      </c>
    </row>
  </sheetData>
  <mergeCells count="29">
    <mergeCell ref="J17:J21"/>
    <mergeCell ref="B32:B36"/>
    <mergeCell ref="C32:C36"/>
    <mergeCell ref="I32:I36"/>
    <mergeCell ref="J32:J36"/>
    <mergeCell ref="B22:B26"/>
    <mergeCell ref="C22:C26"/>
    <mergeCell ref="I22:I26"/>
    <mergeCell ref="J22:J26"/>
    <mergeCell ref="B27:B31"/>
    <mergeCell ref="C27:C31"/>
    <mergeCell ref="I27:I31"/>
    <mergeCell ref="J27:J31"/>
    <mergeCell ref="A2:A36"/>
    <mergeCell ref="B2:B6"/>
    <mergeCell ref="C2:C6"/>
    <mergeCell ref="I2:I6"/>
    <mergeCell ref="J2:J6"/>
    <mergeCell ref="B7:B11"/>
    <mergeCell ref="C7:C11"/>
    <mergeCell ref="I7:I11"/>
    <mergeCell ref="J7:J11"/>
    <mergeCell ref="B12:B16"/>
    <mergeCell ref="C12:C16"/>
    <mergeCell ref="I12:I16"/>
    <mergeCell ref="J12:J16"/>
    <mergeCell ref="B17:B21"/>
    <mergeCell ref="C17:C21"/>
    <mergeCell ref="I17:I2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DE3A-F770-4E6D-9C6C-4767412CB57B}">
  <sheetPr codeName="Sheet8"/>
  <dimension ref="A1:L36"/>
  <sheetViews>
    <sheetView workbookViewId="0">
      <selection activeCell="L1" sqref="L1"/>
    </sheetView>
  </sheetViews>
  <sheetFormatPr baseColWidth="10" defaultColWidth="8.88671875" defaultRowHeight="14.4" x14ac:dyDescent="0.3"/>
  <sheetData>
    <row r="1" spans="1:12" ht="15" thickBot="1" x14ac:dyDescent="0.3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</row>
    <row r="2" spans="1:12" ht="15" thickBot="1" x14ac:dyDescent="0.35">
      <c r="A2" s="95" t="s">
        <v>1009</v>
      </c>
      <c r="B2" s="89" t="s">
        <v>1010</v>
      </c>
      <c r="C2" s="64">
        <v>103.81567154866303</v>
      </c>
      <c r="D2" s="4" t="s">
        <v>1011</v>
      </c>
      <c r="E2" s="5">
        <v>3549</v>
      </c>
      <c r="F2" s="6">
        <v>6.4419662609050796</v>
      </c>
      <c r="G2" s="51">
        <f t="shared" ref="G2:G36" si="0">ROUND(F2*85%,0)</f>
        <v>5</v>
      </c>
      <c r="H2" s="52">
        <f t="shared" ref="H2:H36" si="1">ROUND(F2*15%,0)</f>
        <v>1</v>
      </c>
      <c r="I2" s="92">
        <v>45092</v>
      </c>
      <c r="J2" s="69">
        <v>2</v>
      </c>
      <c r="K2" s="4">
        <v>1</v>
      </c>
      <c r="L2" s="13">
        <v>45096</v>
      </c>
    </row>
    <row r="3" spans="1:12" ht="15" thickBot="1" x14ac:dyDescent="0.35">
      <c r="A3" s="96"/>
      <c r="B3" s="90"/>
      <c r="C3" s="65"/>
      <c r="D3" s="4" t="s">
        <v>1012</v>
      </c>
      <c r="E3" s="5">
        <v>3908</v>
      </c>
      <c r="F3" s="6">
        <v>7.0936050007374041</v>
      </c>
      <c r="G3" s="51">
        <f t="shared" si="0"/>
        <v>6</v>
      </c>
      <c r="H3" s="52">
        <f t="shared" si="1"/>
        <v>1</v>
      </c>
      <c r="I3" s="93"/>
      <c r="J3" s="69"/>
      <c r="K3" s="4">
        <v>1</v>
      </c>
      <c r="L3" s="13">
        <v>45096</v>
      </c>
    </row>
    <row r="4" spans="1:12" ht="15" thickBot="1" x14ac:dyDescent="0.35">
      <c r="A4" s="96"/>
      <c r="B4" s="90"/>
      <c r="C4" s="65"/>
      <c r="D4" s="4" t="s">
        <v>1013</v>
      </c>
      <c r="E4" s="5">
        <v>12548</v>
      </c>
      <c r="F4" s="6">
        <v>22.776498349348248</v>
      </c>
      <c r="G4" s="51">
        <f t="shared" si="0"/>
        <v>19</v>
      </c>
      <c r="H4" s="52">
        <f t="shared" si="1"/>
        <v>3</v>
      </c>
      <c r="I4" s="93"/>
      <c r="J4" s="69"/>
      <c r="K4" s="4">
        <v>1</v>
      </c>
      <c r="L4" s="13">
        <v>45096</v>
      </c>
    </row>
    <row r="5" spans="1:12" ht="15" thickBot="1" x14ac:dyDescent="0.35">
      <c r="A5" s="96"/>
      <c r="B5" s="90"/>
      <c r="C5" s="65"/>
      <c r="D5" s="4" t="s">
        <v>1014</v>
      </c>
      <c r="E5" s="5">
        <v>20738</v>
      </c>
      <c r="F5" s="6">
        <v>37.642574336052277</v>
      </c>
      <c r="G5" s="51">
        <f t="shared" si="0"/>
        <v>32</v>
      </c>
      <c r="H5" s="52">
        <f t="shared" si="1"/>
        <v>6</v>
      </c>
      <c r="I5" s="93"/>
      <c r="J5" s="69"/>
      <c r="K5" s="4">
        <v>1</v>
      </c>
      <c r="L5" s="13">
        <v>45097</v>
      </c>
    </row>
    <row r="6" spans="1:12" ht="15" thickBot="1" x14ac:dyDescent="0.35">
      <c r="A6" s="96"/>
      <c r="B6" s="91"/>
      <c r="C6" s="66"/>
      <c r="D6" s="4" t="s">
        <v>724</v>
      </c>
      <c r="E6" s="5">
        <v>16451</v>
      </c>
      <c r="F6" s="6">
        <v>29.861027601620023</v>
      </c>
      <c r="G6" s="51">
        <f t="shared" si="0"/>
        <v>25</v>
      </c>
      <c r="H6" s="52">
        <f t="shared" si="1"/>
        <v>4</v>
      </c>
      <c r="I6" s="94"/>
      <c r="J6" s="69"/>
      <c r="K6" s="4">
        <v>1</v>
      </c>
      <c r="L6" s="13">
        <v>45097</v>
      </c>
    </row>
    <row r="7" spans="1:12" ht="15" thickBot="1" x14ac:dyDescent="0.35">
      <c r="A7" s="96"/>
      <c r="B7" s="89" t="s">
        <v>1015</v>
      </c>
      <c r="C7" s="64">
        <v>189.75211862003243</v>
      </c>
      <c r="D7" s="4" t="s">
        <v>1016</v>
      </c>
      <c r="E7" s="5">
        <v>13438</v>
      </c>
      <c r="F7" s="6">
        <v>28.937865654546229</v>
      </c>
      <c r="G7" s="51">
        <f t="shared" si="0"/>
        <v>25</v>
      </c>
      <c r="H7" s="52">
        <f t="shared" si="1"/>
        <v>4</v>
      </c>
      <c r="I7" s="92">
        <v>45093</v>
      </c>
      <c r="J7" s="69">
        <v>2</v>
      </c>
      <c r="K7" s="4">
        <v>1</v>
      </c>
      <c r="L7" s="13">
        <v>45098</v>
      </c>
    </row>
    <row r="8" spans="1:12" ht="15" thickBot="1" x14ac:dyDescent="0.35">
      <c r="A8" s="96"/>
      <c r="B8" s="90"/>
      <c r="C8" s="65"/>
      <c r="D8" s="4" t="s">
        <v>1017</v>
      </c>
      <c r="E8" s="5">
        <v>22131</v>
      </c>
      <c r="F8" s="6">
        <v>47.65768007149596</v>
      </c>
      <c r="G8" s="51">
        <f t="shared" si="0"/>
        <v>41</v>
      </c>
      <c r="H8" s="52">
        <f t="shared" si="1"/>
        <v>7</v>
      </c>
      <c r="I8" s="93"/>
      <c r="J8" s="69"/>
      <c r="K8" s="4">
        <v>1</v>
      </c>
      <c r="L8" s="13">
        <v>45098</v>
      </c>
    </row>
    <row r="9" spans="1:12" ht="15" thickBot="1" x14ac:dyDescent="0.35">
      <c r="A9" s="96"/>
      <c r="B9" s="90"/>
      <c r="C9" s="65"/>
      <c r="D9" s="4" t="s">
        <v>1018</v>
      </c>
      <c r="E9" s="5">
        <v>13342</v>
      </c>
      <c r="F9" s="6">
        <v>28.731135850792963</v>
      </c>
      <c r="G9" s="51">
        <f t="shared" si="0"/>
        <v>24</v>
      </c>
      <c r="H9" s="52">
        <f t="shared" si="1"/>
        <v>4</v>
      </c>
      <c r="I9" s="93"/>
      <c r="J9" s="69"/>
      <c r="K9" s="4">
        <v>1</v>
      </c>
      <c r="L9" s="13">
        <v>45098</v>
      </c>
    </row>
    <row r="10" spans="1:12" ht="15" thickBot="1" x14ac:dyDescent="0.35">
      <c r="A10" s="96"/>
      <c r="B10" s="90"/>
      <c r="C10" s="65"/>
      <c r="D10" s="4" t="s">
        <v>1019</v>
      </c>
      <c r="E10" s="5">
        <v>31546</v>
      </c>
      <c r="F10" s="6">
        <v>67.932274887506736</v>
      </c>
      <c r="G10" s="51">
        <f t="shared" si="0"/>
        <v>58</v>
      </c>
      <c r="H10" s="52">
        <f t="shared" si="1"/>
        <v>10</v>
      </c>
      <c r="I10" s="93"/>
      <c r="J10" s="69"/>
      <c r="K10" s="4">
        <v>1</v>
      </c>
      <c r="L10" s="13">
        <v>45098</v>
      </c>
    </row>
    <row r="11" spans="1:12" ht="15" thickBot="1" x14ac:dyDescent="0.35">
      <c r="A11" s="96"/>
      <c r="B11" s="91"/>
      <c r="C11" s="66"/>
      <c r="D11" s="4" t="s">
        <v>1020</v>
      </c>
      <c r="E11" s="5">
        <v>7659</v>
      </c>
      <c r="F11" s="6">
        <v>16.493162155690548</v>
      </c>
      <c r="G11" s="51">
        <f t="shared" si="0"/>
        <v>14</v>
      </c>
      <c r="H11" s="52">
        <f t="shared" si="1"/>
        <v>2</v>
      </c>
      <c r="I11" s="94"/>
      <c r="J11" s="69"/>
      <c r="K11" s="4">
        <v>1</v>
      </c>
      <c r="L11" s="13">
        <v>45098</v>
      </c>
    </row>
    <row r="12" spans="1:12" ht="15" thickBot="1" x14ac:dyDescent="0.35">
      <c r="A12" s="96"/>
      <c r="B12" s="89" t="s">
        <v>1021</v>
      </c>
      <c r="C12" s="64">
        <v>77.176534652342113</v>
      </c>
      <c r="D12" s="4" t="s">
        <v>1022</v>
      </c>
      <c r="E12" s="5">
        <v>5216</v>
      </c>
      <c r="F12" s="6">
        <v>10.65264507519692</v>
      </c>
      <c r="G12" s="51">
        <f t="shared" si="0"/>
        <v>9</v>
      </c>
      <c r="H12" s="52">
        <f t="shared" si="1"/>
        <v>2</v>
      </c>
      <c r="I12" s="92">
        <v>45096</v>
      </c>
      <c r="J12" s="69">
        <v>2</v>
      </c>
      <c r="K12" s="4">
        <v>1</v>
      </c>
      <c r="L12" s="13">
        <v>45099</v>
      </c>
    </row>
    <row r="13" spans="1:12" ht="15" thickBot="1" x14ac:dyDescent="0.35">
      <c r="A13" s="96"/>
      <c r="B13" s="90"/>
      <c r="C13" s="65"/>
      <c r="D13" s="4" t="s">
        <v>1023</v>
      </c>
      <c r="E13" s="5">
        <v>10392</v>
      </c>
      <c r="F13" s="6">
        <v>21.223598086933741</v>
      </c>
      <c r="G13" s="51">
        <f t="shared" si="0"/>
        <v>18</v>
      </c>
      <c r="H13" s="52">
        <f t="shared" si="1"/>
        <v>3</v>
      </c>
      <c r="I13" s="93"/>
      <c r="J13" s="69"/>
      <c r="K13" s="4">
        <v>1</v>
      </c>
      <c r="L13" s="13">
        <v>45099</v>
      </c>
    </row>
    <row r="14" spans="1:12" ht="15" thickBot="1" x14ac:dyDescent="0.35">
      <c r="A14" s="96"/>
      <c r="B14" s="90"/>
      <c r="C14" s="65"/>
      <c r="D14" s="4" t="s">
        <v>1024</v>
      </c>
      <c r="E14" s="5">
        <v>8477</v>
      </c>
      <c r="F14" s="6">
        <v>17.312590548781497</v>
      </c>
      <c r="G14" s="51">
        <f t="shared" si="0"/>
        <v>15</v>
      </c>
      <c r="H14" s="52">
        <f t="shared" si="1"/>
        <v>3</v>
      </c>
      <c r="I14" s="93"/>
      <c r="J14" s="69"/>
      <c r="K14" s="4">
        <v>1</v>
      </c>
      <c r="L14" s="13">
        <v>45099</v>
      </c>
    </row>
    <row r="15" spans="1:12" ht="15" thickBot="1" x14ac:dyDescent="0.35">
      <c r="A15" s="96"/>
      <c r="B15" s="90"/>
      <c r="C15" s="65"/>
      <c r="D15" s="4" t="s">
        <v>1025</v>
      </c>
      <c r="E15" s="5">
        <v>3648</v>
      </c>
      <c r="F15" s="6">
        <v>7.4503161875610369</v>
      </c>
      <c r="G15" s="51">
        <f t="shared" si="0"/>
        <v>6</v>
      </c>
      <c r="H15" s="52">
        <f t="shared" si="1"/>
        <v>1</v>
      </c>
      <c r="I15" s="93"/>
      <c r="J15" s="69"/>
      <c r="K15" s="4">
        <v>1</v>
      </c>
      <c r="L15" s="13">
        <v>45099</v>
      </c>
    </row>
    <row r="16" spans="1:12" ht="15" thickBot="1" x14ac:dyDescent="0.35">
      <c r="A16" s="96"/>
      <c r="B16" s="91"/>
      <c r="C16" s="66"/>
      <c r="D16" s="4" t="s">
        <v>1026</v>
      </c>
      <c r="E16" s="5">
        <v>10056</v>
      </c>
      <c r="F16" s="6">
        <v>20.53738475386891</v>
      </c>
      <c r="G16" s="51">
        <f t="shared" si="0"/>
        <v>17</v>
      </c>
      <c r="H16" s="52">
        <f t="shared" si="1"/>
        <v>3</v>
      </c>
      <c r="I16" s="94"/>
      <c r="J16" s="69"/>
      <c r="K16" s="4">
        <v>1</v>
      </c>
      <c r="L16" s="13">
        <v>45099</v>
      </c>
    </row>
    <row r="17" spans="1:12" ht="15" thickBot="1" x14ac:dyDescent="0.35">
      <c r="A17" s="96"/>
      <c r="B17" s="89" t="s">
        <v>1027</v>
      </c>
      <c r="C17" s="64">
        <v>72.789317844055958</v>
      </c>
      <c r="D17" s="4" t="s">
        <v>1028</v>
      </c>
      <c r="E17" s="59">
        <v>10793</v>
      </c>
      <c r="F17" s="6">
        <v>19.590910637911669</v>
      </c>
      <c r="G17" s="51">
        <f t="shared" si="0"/>
        <v>17</v>
      </c>
      <c r="H17" s="52">
        <f t="shared" si="1"/>
        <v>3</v>
      </c>
      <c r="I17" s="92">
        <v>45097</v>
      </c>
      <c r="J17" s="69">
        <v>2</v>
      </c>
      <c r="K17" s="4">
        <v>1</v>
      </c>
      <c r="L17" s="13">
        <v>45100</v>
      </c>
    </row>
    <row r="18" spans="1:12" ht="15" thickBot="1" x14ac:dyDescent="0.35">
      <c r="A18" s="96"/>
      <c r="B18" s="90"/>
      <c r="C18" s="65"/>
      <c r="D18" s="4" t="s">
        <v>221</v>
      </c>
      <c r="E18" s="59">
        <v>13768</v>
      </c>
      <c r="F18" s="6">
        <v>24.99098097496228</v>
      </c>
      <c r="G18" s="51">
        <f t="shared" si="0"/>
        <v>21</v>
      </c>
      <c r="H18" s="52">
        <f t="shared" si="1"/>
        <v>4</v>
      </c>
      <c r="I18" s="98"/>
      <c r="J18" s="69"/>
      <c r="K18" s="4">
        <v>1</v>
      </c>
      <c r="L18" s="13">
        <v>45100</v>
      </c>
    </row>
    <row r="19" spans="1:12" ht="15" thickBot="1" x14ac:dyDescent="0.35">
      <c r="A19" s="96"/>
      <c r="B19" s="90"/>
      <c r="C19" s="65"/>
      <c r="D19" s="4" t="s">
        <v>1029</v>
      </c>
      <c r="E19" s="59">
        <v>6257</v>
      </c>
      <c r="F19" s="6">
        <v>11.35739162989098</v>
      </c>
      <c r="G19" s="51">
        <f t="shared" si="0"/>
        <v>10</v>
      </c>
      <c r="H19" s="52">
        <f t="shared" si="1"/>
        <v>2</v>
      </c>
      <c r="I19" s="98"/>
      <c r="J19" s="69"/>
      <c r="K19" s="4">
        <v>1</v>
      </c>
      <c r="L19" s="13">
        <v>45100</v>
      </c>
    </row>
    <row r="20" spans="1:12" ht="15" thickBot="1" x14ac:dyDescent="0.35">
      <c r="A20" s="96"/>
      <c r="B20" s="91"/>
      <c r="C20" s="66"/>
      <c r="D20" s="4" t="s">
        <v>1030</v>
      </c>
      <c r="E20" s="59">
        <v>9283</v>
      </c>
      <c r="F20" s="6">
        <v>16.850034601291025</v>
      </c>
      <c r="G20" s="51">
        <f t="shared" si="0"/>
        <v>14</v>
      </c>
      <c r="H20" s="52">
        <f t="shared" si="1"/>
        <v>3</v>
      </c>
      <c r="I20" s="98"/>
      <c r="J20" s="69"/>
      <c r="K20" s="4">
        <v>1</v>
      </c>
      <c r="L20" s="13">
        <v>45100</v>
      </c>
    </row>
    <row r="21" spans="1:12" ht="15" thickBot="1" x14ac:dyDescent="0.35">
      <c r="A21" s="96"/>
      <c r="B21" s="89" t="s">
        <v>1031</v>
      </c>
      <c r="C21" s="64">
        <v>108.90535128818905</v>
      </c>
      <c r="D21" s="4" t="s">
        <v>1032</v>
      </c>
      <c r="E21" s="5">
        <v>6493</v>
      </c>
      <c r="F21" s="6">
        <v>16.650320137375768</v>
      </c>
      <c r="G21" s="51">
        <f t="shared" si="0"/>
        <v>14</v>
      </c>
      <c r="H21" s="52">
        <f t="shared" si="1"/>
        <v>2</v>
      </c>
      <c r="I21" s="98">
        <v>45098</v>
      </c>
      <c r="J21" s="69">
        <v>2</v>
      </c>
      <c r="K21" s="4">
        <v>1</v>
      </c>
      <c r="L21" s="13">
        <v>45103</v>
      </c>
    </row>
    <row r="22" spans="1:12" ht="15" thickBot="1" x14ac:dyDescent="0.35">
      <c r="A22" s="96"/>
      <c r="B22" s="90"/>
      <c r="C22" s="65"/>
      <c r="D22" s="4" t="s">
        <v>1033</v>
      </c>
      <c r="E22" s="5">
        <v>3428</v>
      </c>
      <c r="F22" s="6">
        <v>8.7905894703410024</v>
      </c>
      <c r="G22" s="51">
        <f t="shared" si="0"/>
        <v>7</v>
      </c>
      <c r="H22" s="52">
        <f t="shared" si="1"/>
        <v>1</v>
      </c>
      <c r="I22" s="98"/>
      <c r="J22" s="69"/>
      <c r="K22" s="4">
        <v>1</v>
      </c>
      <c r="L22" s="13">
        <v>45103</v>
      </c>
    </row>
    <row r="23" spans="1:12" ht="15" thickBot="1" x14ac:dyDescent="0.35">
      <c r="A23" s="96"/>
      <c r="B23" s="90"/>
      <c r="C23" s="65"/>
      <c r="D23" s="4" t="s">
        <v>1034</v>
      </c>
      <c r="E23" s="5">
        <v>5811</v>
      </c>
      <c r="F23" s="6">
        <v>14.901433900861019</v>
      </c>
      <c r="G23" s="51">
        <f t="shared" si="0"/>
        <v>13</v>
      </c>
      <c r="H23" s="52">
        <f t="shared" si="1"/>
        <v>2</v>
      </c>
      <c r="I23" s="98"/>
      <c r="J23" s="69"/>
      <c r="K23" s="4">
        <v>1</v>
      </c>
      <c r="L23" s="13">
        <v>45103</v>
      </c>
    </row>
    <row r="24" spans="1:12" ht="15" thickBot="1" x14ac:dyDescent="0.35">
      <c r="A24" s="96"/>
      <c r="B24" s="90"/>
      <c r="C24" s="65"/>
      <c r="D24" s="4" t="s">
        <v>1035</v>
      </c>
      <c r="E24" s="5">
        <v>10282</v>
      </c>
      <c r="F24" s="6">
        <v>26.366639712382206</v>
      </c>
      <c r="G24" s="51">
        <f t="shared" si="0"/>
        <v>22</v>
      </c>
      <c r="H24" s="52">
        <f t="shared" si="1"/>
        <v>4</v>
      </c>
      <c r="I24" s="98"/>
      <c r="J24" s="69"/>
      <c r="K24" s="4">
        <v>1</v>
      </c>
      <c r="L24" s="13">
        <v>45103</v>
      </c>
    </row>
    <row r="25" spans="1:12" ht="15" thickBot="1" x14ac:dyDescent="0.35">
      <c r="A25" s="96"/>
      <c r="B25" s="91"/>
      <c r="C25" s="66"/>
      <c r="D25" s="4" t="s">
        <v>1036</v>
      </c>
      <c r="E25" s="5">
        <v>16455</v>
      </c>
      <c r="F25" s="6">
        <v>42.196368067229059</v>
      </c>
      <c r="G25" s="51">
        <f t="shared" si="0"/>
        <v>36</v>
      </c>
      <c r="H25" s="52">
        <f t="shared" si="1"/>
        <v>6</v>
      </c>
      <c r="I25" s="98"/>
      <c r="J25" s="69"/>
      <c r="K25" s="4">
        <v>1</v>
      </c>
      <c r="L25" s="13">
        <v>45103</v>
      </c>
    </row>
    <row r="26" spans="1:12" ht="15" thickBot="1" x14ac:dyDescent="0.35">
      <c r="A26" s="96"/>
      <c r="B26" s="89" t="s">
        <v>1037</v>
      </c>
      <c r="C26" s="64">
        <v>135.89662722497647</v>
      </c>
      <c r="D26" s="4" t="s">
        <v>1037</v>
      </c>
      <c r="E26" s="5">
        <v>12446</v>
      </c>
      <c r="F26" s="6">
        <v>28.285661623554372</v>
      </c>
      <c r="G26" s="51">
        <f t="shared" si="0"/>
        <v>24</v>
      </c>
      <c r="H26" s="52">
        <f t="shared" si="1"/>
        <v>4</v>
      </c>
      <c r="I26" s="98">
        <v>45099</v>
      </c>
      <c r="J26" s="69">
        <v>2</v>
      </c>
      <c r="K26" s="4">
        <v>1</v>
      </c>
      <c r="L26" s="13">
        <v>45109</v>
      </c>
    </row>
    <row r="27" spans="1:12" ht="15" thickBot="1" x14ac:dyDescent="0.35">
      <c r="A27" s="96"/>
      <c r="B27" s="90"/>
      <c r="C27" s="65"/>
      <c r="D27" s="4" t="s">
        <v>1038</v>
      </c>
      <c r="E27" s="5">
        <v>5203</v>
      </c>
      <c r="F27" s="6">
        <v>11.824706526382242</v>
      </c>
      <c r="G27" s="51">
        <f t="shared" si="0"/>
        <v>10</v>
      </c>
      <c r="H27" s="52">
        <f t="shared" si="1"/>
        <v>2</v>
      </c>
      <c r="I27" s="98"/>
      <c r="J27" s="69"/>
      <c r="K27" s="4">
        <v>1</v>
      </c>
      <c r="L27" s="13">
        <v>45108</v>
      </c>
    </row>
    <row r="28" spans="1:12" ht="15" thickBot="1" x14ac:dyDescent="0.35">
      <c r="A28" s="96"/>
      <c r="B28" s="90"/>
      <c r="C28" s="65"/>
      <c r="D28" s="4" t="s">
        <v>1039</v>
      </c>
      <c r="E28" s="5">
        <v>20121</v>
      </c>
      <c r="F28" s="6">
        <v>45.728410535717295</v>
      </c>
      <c r="G28" s="51">
        <f t="shared" si="0"/>
        <v>39</v>
      </c>
      <c r="H28" s="52">
        <f t="shared" si="1"/>
        <v>7</v>
      </c>
      <c r="I28" s="98"/>
      <c r="J28" s="69"/>
      <c r="K28" s="4">
        <v>1</v>
      </c>
      <c r="L28" s="13">
        <v>45108</v>
      </c>
    </row>
    <row r="29" spans="1:12" ht="15" thickBot="1" x14ac:dyDescent="0.35">
      <c r="A29" s="96"/>
      <c r="B29" s="90"/>
      <c r="C29" s="65"/>
      <c r="D29" s="4" t="s">
        <v>1040</v>
      </c>
      <c r="E29" s="5">
        <v>18357</v>
      </c>
      <c r="F29" s="6">
        <v>41.719419124504867</v>
      </c>
      <c r="G29" s="51">
        <f t="shared" si="0"/>
        <v>35</v>
      </c>
      <c r="H29" s="52">
        <f t="shared" si="1"/>
        <v>6</v>
      </c>
      <c r="I29" s="98"/>
      <c r="J29" s="69"/>
      <c r="K29" s="4">
        <v>1</v>
      </c>
      <c r="L29" s="13">
        <v>45108</v>
      </c>
    </row>
    <row r="30" spans="1:12" ht="15" thickBot="1" x14ac:dyDescent="0.35">
      <c r="A30" s="96"/>
      <c r="B30" s="91"/>
      <c r="C30" s="66"/>
      <c r="D30" s="4" t="s">
        <v>1041</v>
      </c>
      <c r="E30" s="5">
        <v>3669</v>
      </c>
      <c r="F30" s="6">
        <v>8.338429414817691</v>
      </c>
      <c r="G30" s="51">
        <f t="shared" si="0"/>
        <v>7</v>
      </c>
      <c r="H30" s="52">
        <f t="shared" si="1"/>
        <v>1</v>
      </c>
      <c r="I30" s="98"/>
      <c r="J30" s="69"/>
      <c r="K30" s="4">
        <v>1</v>
      </c>
      <c r="L30" s="13">
        <v>45108</v>
      </c>
    </row>
    <row r="31" spans="1:12" ht="15" thickBot="1" x14ac:dyDescent="0.35">
      <c r="A31" s="96"/>
      <c r="B31" s="89" t="s">
        <v>1042</v>
      </c>
      <c r="C31" s="64">
        <v>111.66437882174095</v>
      </c>
      <c r="D31" s="4" t="s">
        <v>1042</v>
      </c>
      <c r="E31" s="5">
        <v>9902</v>
      </c>
      <c r="F31" s="6">
        <v>36.829680870457629</v>
      </c>
      <c r="G31" s="51">
        <f t="shared" si="0"/>
        <v>31</v>
      </c>
      <c r="H31" s="52">
        <f t="shared" si="1"/>
        <v>6</v>
      </c>
      <c r="I31" s="98">
        <v>45002</v>
      </c>
      <c r="J31" s="69">
        <v>2</v>
      </c>
      <c r="K31" s="4">
        <v>1</v>
      </c>
      <c r="L31" s="13">
        <v>45107</v>
      </c>
    </row>
    <row r="32" spans="1:12" ht="15" thickBot="1" x14ac:dyDescent="0.35">
      <c r="A32" s="96"/>
      <c r="B32" s="90"/>
      <c r="C32" s="65"/>
      <c r="D32" s="4" t="s">
        <v>1043</v>
      </c>
      <c r="E32" s="5">
        <v>4179</v>
      </c>
      <c r="F32" s="6">
        <v>15.543449440278977</v>
      </c>
      <c r="G32" s="51">
        <f t="shared" si="0"/>
        <v>13</v>
      </c>
      <c r="H32" s="52">
        <f t="shared" si="1"/>
        <v>2</v>
      </c>
      <c r="I32" s="98"/>
      <c r="J32" s="69"/>
      <c r="K32" s="4">
        <v>1</v>
      </c>
      <c r="L32" s="13">
        <v>45107</v>
      </c>
    </row>
    <row r="33" spans="1:12" ht="15" thickBot="1" x14ac:dyDescent="0.35">
      <c r="A33" s="96"/>
      <c r="B33" s="90"/>
      <c r="C33" s="65"/>
      <c r="D33" s="4" t="s">
        <v>1044</v>
      </c>
      <c r="E33" s="5">
        <v>3860</v>
      </c>
      <c r="F33" s="6">
        <v>14.356954974749186</v>
      </c>
      <c r="G33" s="51">
        <f t="shared" si="0"/>
        <v>12</v>
      </c>
      <c r="H33" s="52">
        <f t="shared" si="1"/>
        <v>2</v>
      </c>
      <c r="I33" s="98"/>
      <c r="J33" s="69"/>
      <c r="K33" s="4">
        <v>1</v>
      </c>
      <c r="L33" s="13">
        <v>45107</v>
      </c>
    </row>
    <row r="34" spans="1:12" ht="15" thickBot="1" x14ac:dyDescent="0.35">
      <c r="A34" s="96"/>
      <c r="B34" s="90"/>
      <c r="C34" s="65"/>
      <c r="D34" s="4" t="s">
        <v>1045</v>
      </c>
      <c r="E34" s="5">
        <v>4406</v>
      </c>
      <c r="F34" s="6">
        <v>16.387757414182619</v>
      </c>
      <c r="G34" s="51">
        <f t="shared" si="0"/>
        <v>14</v>
      </c>
      <c r="H34" s="52">
        <f t="shared" si="1"/>
        <v>2</v>
      </c>
      <c r="I34" s="98"/>
      <c r="J34" s="69"/>
      <c r="K34" s="4">
        <v>1</v>
      </c>
      <c r="L34" s="13">
        <v>45107</v>
      </c>
    </row>
    <row r="35" spans="1:12" ht="15" thickBot="1" x14ac:dyDescent="0.35">
      <c r="A35" s="96"/>
      <c r="B35" s="90"/>
      <c r="C35" s="65"/>
      <c r="D35" s="4" t="s">
        <v>1046</v>
      </c>
      <c r="E35" s="5">
        <v>2236</v>
      </c>
      <c r="F35" s="6">
        <v>8.3166195138702541</v>
      </c>
      <c r="G35" s="51">
        <f t="shared" si="0"/>
        <v>7</v>
      </c>
      <c r="H35" s="52">
        <f t="shared" si="1"/>
        <v>1</v>
      </c>
      <c r="I35" s="98"/>
      <c r="J35" s="69"/>
      <c r="K35" s="4">
        <v>1</v>
      </c>
      <c r="L35" s="13">
        <v>45107</v>
      </c>
    </row>
    <row r="36" spans="1:12" ht="15" thickBot="1" x14ac:dyDescent="0.35">
      <c r="A36" s="97"/>
      <c r="B36" s="91"/>
      <c r="C36" s="66"/>
      <c r="D36" s="4" t="s">
        <v>1047</v>
      </c>
      <c r="E36" s="5">
        <v>5439</v>
      </c>
      <c r="F36" s="6">
        <v>20.229916608202288</v>
      </c>
      <c r="G36" s="51">
        <f t="shared" si="0"/>
        <v>17</v>
      </c>
      <c r="H36" s="52">
        <f t="shared" si="1"/>
        <v>3</v>
      </c>
      <c r="I36" s="98"/>
      <c r="J36" s="95"/>
      <c r="K36" s="4">
        <v>1</v>
      </c>
      <c r="L36" s="13">
        <v>45107</v>
      </c>
    </row>
  </sheetData>
  <mergeCells count="29">
    <mergeCell ref="J26:J30"/>
    <mergeCell ref="B31:B36"/>
    <mergeCell ref="C31:C36"/>
    <mergeCell ref="I31:I36"/>
    <mergeCell ref="J31:J36"/>
    <mergeCell ref="A2:A36"/>
    <mergeCell ref="B17:B20"/>
    <mergeCell ref="C17:C20"/>
    <mergeCell ref="I17:I20"/>
    <mergeCell ref="J17:J20"/>
    <mergeCell ref="B21:B25"/>
    <mergeCell ref="C21:C25"/>
    <mergeCell ref="I21:I25"/>
    <mergeCell ref="J21:J25"/>
    <mergeCell ref="B26:B30"/>
    <mergeCell ref="C26:C30"/>
    <mergeCell ref="I26:I30"/>
    <mergeCell ref="C12:C16"/>
    <mergeCell ref="I12:I16"/>
    <mergeCell ref="J12:J16"/>
    <mergeCell ref="B2:B6"/>
    <mergeCell ref="B12:B16"/>
    <mergeCell ref="C2:C6"/>
    <mergeCell ref="I2:I6"/>
    <mergeCell ref="J2:J6"/>
    <mergeCell ref="B7:B11"/>
    <mergeCell ref="C7:C11"/>
    <mergeCell ref="I7:I11"/>
    <mergeCell ref="J7:J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DB82-B9E8-4CFA-B9CE-A3131688A27E}">
  <sheetPr codeName="Sheet9"/>
  <dimension ref="A1:L41"/>
  <sheetViews>
    <sheetView workbookViewId="0">
      <selection activeCell="L1" sqref="L1"/>
    </sheetView>
  </sheetViews>
  <sheetFormatPr baseColWidth="10" defaultColWidth="8.88671875" defaultRowHeight="14.4" x14ac:dyDescent="0.3"/>
  <sheetData>
    <row r="1" spans="1:12" ht="15" thickBot="1" x14ac:dyDescent="0.35">
      <c r="A1" s="11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4" t="s">
        <v>6</v>
      </c>
      <c r="H1" s="54" t="s">
        <v>7</v>
      </c>
      <c r="I1" s="54" t="s">
        <v>8</v>
      </c>
      <c r="J1" s="55" t="s">
        <v>9</v>
      </c>
      <c r="K1" s="11" t="s">
        <v>10</v>
      </c>
      <c r="L1" s="11" t="s">
        <v>11</v>
      </c>
    </row>
    <row r="2" spans="1:12" x14ac:dyDescent="0.3">
      <c r="A2" s="69" t="s">
        <v>1048</v>
      </c>
      <c r="B2" s="86" t="s">
        <v>1049</v>
      </c>
      <c r="C2" s="70">
        <v>54</v>
      </c>
      <c r="D2" s="1" t="s">
        <v>1049</v>
      </c>
      <c r="E2" s="2">
        <v>3244</v>
      </c>
      <c r="F2" s="3">
        <f>C$2*E2/SUM($E$2:$E$6)</f>
        <v>6.4602448738752027</v>
      </c>
      <c r="G2" s="49">
        <f>ROUND(F2*85%,0)</f>
        <v>5</v>
      </c>
      <c r="H2" s="56">
        <f>ROUND(F2*15%,0)</f>
        <v>1</v>
      </c>
      <c r="I2" s="76">
        <v>45082</v>
      </c>
      <c r="J2" s="79">
        <v>1</v>
      </c>
      <c r="K2" s="4">
        <v>1</v>
      </c>
      <c r="L2" s="14">
        <v>45083</v>
      </c>
    </row>
    <row r="3" spans="1:12" x14ac:dyDescent="0.3">
      <c r="A3" s="69"/>
      <c r="B3" s="87"/>
      <c r="C3" s="65"/>
      <c r="D3" s="4" t="s">
        <v>1050</v>
      </c>
      <c r="E3" s="5">
        <v>4781</v>
      </c>
      <c r="F3" s="6">
        <f>C$2*E3/SUM($E$2:$E$6)</f>
        <v>9.5210945567192802</v>
      </c>
      <c r="G3">
        <f t="shared" ref="G3:G41" si="0">ROUND(F3*85%,0)</f>
        <v>8</v>
      </c>
      <c r="H3" s="57">
        <f t="shared" ref="H3:H41" si="1">ROUND(F3*15%,0)</f>
        <v>1</v>
      </c>
      <c r="I3" s="77"/>
      <c r="J3" s="80"/>
      <c r="K3" s="4">
        <v>1</v>
      </c>
      <c r="L3" s="14">
        <v>45083</v>
      </c>
    </row>
    <row r="4" spans="1:12" x14ac:dyDescent="0.3">
      <c r="A4" s="69"/>
      <c r="B4" s="87"/>
      <c r="C4" s="65"/>
      <c r="D4" s="4" t="s">
        <v>996</v>
      </c>
      <c r="E4" s="5">
        <v>3966</v>
      </c>
      <c r="F4" s="6">
        <f>C$2*E4/SUM($E$2:$E$6)</f>
        <v>7.8980675615872551</v>
      </c>
      <c r="G4">
        <f t="shared" si="0"/>
        <v>7</v>
      </c>
      <c r="H4" s="57">
        <f t="shared" si="1"/>
        <v>1</v>
      </c>
      <c r="I4" s="77"/>
      <c r="J4" s="80"/>
      <c r="K4" s="4">
        <v>1</v>
      </c>
      <c r="L4" s="14">
        <v>45083</v>
      </c>
    </row>
    <row r="5" spans="1:12" x14ac:dyDescent="0.3">
      <c r="A5" s="69"/>
      <c r="B5" s="87"/>
      <c r="C5" s="65"/>
      <c r="D5" s="4" t="s">
        <v>96</v>
      </c>
      <c r="E5" s="5">
        <v>8991</v>
      </c>
      <c r="F5" s="6">
        <f>C$2*E5/SUM($E$2:$E$6)</f>
        <v>17.905074494763241</v>
      </c>
      <c r="G5">
        <f t="shared" si="0"/>
        <v>15</v>
      </c>
      <c r="H5" s="57">
        <f t="shared" si="1"/>
        <v>3</v>
      </c>
      <c r="I5" s="77"/>
      <c r="J5" s="80"/>
      <c r="K5" s="4">
        <v>1</v>
      </c>
      <c r="L5" s="14">
        <v>45083</v>
      </c>
    </row>
    <row r="6" spans="1:12" ht="15" thickBot="1" x14ac:dyDescent="0.35">
      <c r="A6" s="69"/>
      <c r="B6" s="88"/>
      <c r="C6" s="71"/>
      <c r="D6" s="7" t="s">
        <v>1051</v>
      </c>
      <c r="E6" s="8">
        <v>6134</v>
      </c>
      <c r="F6" s="9">
        <f>C$2*E6/SUM($E$2:$E$6)</f>
        <v>12.215518513055024</v>
      </c>
      <c r="G6" s="51">
        <f t="shared" si="0"/>
        <v>10</v>
      </c>
      <c r="H6" s="58">
        <f t="shared" si="1"/>
        <v>2</v>
      </c>
      <c r="I6" s="78"/>
      <c r="J6" s="81"/>
      <c r="K6" s="4">
        <v>1</v>
      </c>
      <c r="L6" s="14">
        <v>45083</v>
      </c>
    </row>
    <row r="7" spans="1:12" x14ac:dyDescent="0.3">
      <c r="A7" s="69"/>
      <c r="B7" s="86" t="s">
        <v>1052</v>
      </c>
      <c r="C7" s="99">
        <v>82</v>
      </c>
      <c r="D7" s="1" t="s">
        <v>1052</v>
      </c>
      <c r="E7" s="2">
        <v>6437</v>
      </c>
      <c r="F7" s="3">
        <f>C$7*E7/SUM($E$7:$E$11)</f>
        <v>14.319578958791134</v>
      </c>
      <c r="G7" s="49">
        <f t="shared" si="0"/>
        <v>12</v>
      </c>
      <c r="H7" s="50">
        <f t="shared" si="1"/>
        <v>2</v>
      </c>
      <c r="I7" s="76">
        <v>45083</v>
      </c>
      <c r="J7" s="79">
        <v>1</v>
      </c>
      <c r="K7" s="4">
        <v>1</v>
      </c>
      <c r="L7" s="14">
        <v>45084</v>
      </c>
    </row>
    <row r="8" spans="1:12" x14ac:dyDescent="0.3">
      <c r="A8" s="69"/>
      <c r="B8" s="87"/>
      <c r="C8" s="96"/>
      <c r="D8" s="4" t="s">
        <v>1053</v>
      </c>
      <c r="E8" s="5">
        <v>10805</v>
      </c>
      <c r="F8" s="6">
        <f>C$7*E8/SUM($E$7:$E$11)</f>
        <v>24.03651555844931</v>
      </c>
      <c r="G8">
        <f t="shared" si="0"/>
        <v>20</v>
      </c>
      <c r="H8" s="10">
        <f t="shared" si="1"/>
        <v>4</v>
      </c>
      <c r="I8" s="77"/>
      <c r="J8" s="80"/>
      <c r="K8" s="4">
        <v>1</v>
      </c>
      <c r="L8" s="14">
        <v>45084</v>
      </c>
    </row>
    <row r="9" spans="1:12" x14ac:dyDescent="0.3">
      <c r="A9" s="69"/>
      <c r="B9" s="87"/>
      <c r="C9" s="96"/>
      <c r="D9" s="4" t="s">
        <v>1054</v>
      </c>
      <c r="E9" s="5">
        <v>6991</v>
      </c>
      <c r="F9" s="6">
        <f>C$7*E9/SUM($E$7:$E$11)</f>
        <v>15.551992620927267</v>
      </c>
      <c r="G9">
        <f t="shared" si="0"/>
        <v>13</v>
      </c>
      <c r="H9" s="10">
        <f t="shared" si="1"/>
        <v>2</v>
      </c>
      <c r="I9" s="77"/>
      <c r="J9" s="80"/>
      <c r="K9" s="4">
        <v>1</v>
      </c>
      <c r="L9" s="14">
        <v>45084</v>
      </c>
    </row>
    <row r="10" spans="1:12" x14ac:dyDescent="0.3">
      <c r="A10" s="69"/>
      <c r="B10" s="87"/>
      <c r="C10" s="96"/>
      <c r="D10" s="4" t="s">
        <v>1055</v>
      </c>
      <c r="E10" s="5">
        <v>5935</v>
      </c>
      <c r="F10" s="6">
        <f>C$7*E10/SUM($E$7:$E$11)</f>
        <v>13.202843113317599</v>
      </c>
      <c r="G10">
        <f t="shared" si="0"/>
        <v>11</v>
      </c>
      <c r="H10" s="10">
        <f t="shared" si="1"/>
        <v>2</v>
      </c>
      <c r="I10" s="77"/>
      <c r="J10" s="80"/>
      <c r="K10" s="4">
        <v>1</v>
      </c>
      <c r="L10" s="14">
        <v>45084</v>
      </c>
    </row>
    <row r="11" spans="1:12" ht="15" thickBot="1" x14ac:dyDescent="0.35">
      <c r="A11" s="69"/>
      <c r="B11" s="88"/>
      <c r="C11" s="100"/>
      <c r="D11" s="7" t="s">
        <v>1056</v>
      </c>
      <c r="E11" s="8">
        <v>6693</v>
      </c>
      <c r="F11" s="9">
        <f>C$7*E11/SUM($E$7:$E$11)</f>
        <v>14.889069748514689</v>
      </c>
      <c r="G11" s="51">
        <f t="shared" si="0"/>
        <v>13</v>
      </c>
      <c r="H11" s="52">
        <f t="shared" si="1"/>
        <v>2</v>
      </c>
      <c r="I11" s="78"/>
      <c r="J11" s="81"/>
      <c r="K11" s="4">
        <v>1</v>
      </c>
      <c r="L11" s="14">
        <v>45084</v>
      </c>
    </row>
    <row r="12" spans="1:12" x14ac:dyDescent="0.3">
      <c r="A12" s="69"/>
      <c r="B12" s="86" t="s">
        <v>1057</v>
      </c>
      <c r="C12" s="70">
        <v>62</v>
      </c>
      <c r="D12" s="1" t="s">
        <v>1058</v>
      </c>
      <c r="E12" s="2">
        <v>5717</v>
      </c>
      <c r="F12" s="3">
        <f>C$12*E12/SUM($E$12:$E$16)</f>
        <v>8.4736791776237155</v>
      </c>
      <c r="G12" s="49">
        <f t="shared" si="0"/>
        <v>7</v>
      </c>
      <c r="H12" s="50">
        <f t="shared" si="1"/>
        <v>1</v>
      </c>
      <c r="I12" s="76">
        <v>45084</v>
      </c>
      <c r="J12" s="79">
        <v>1</v>
      </c>
      <c r="K12" s="4">
        <v>1</v>
      </c>
      <c r="L12" s="14">
        <v>45085</v>
      </c>
    </row>
    <row r="13" spans="1:12" x14ac:dyDescent="0.3">
      <c r="A13" s="69"/>
      <c r="B13" s="87"/>
      <c r="C13" s="65"/>
      <c r="D13" s="4" t="s">
        <v>1057</v>
      </c>
      <c r="E13" s="5">
        <v>5060</v>
      </c>
      <c r="F13" s="6">
        <f>C$12*E13/SUM($E$12:$E$16)</f>
        <v>7.4998804685632319</v>
      </c>
      <c r="G13">
        <f t="shared" si="0"/>
        <v>6</v>
      </c>
      <c r="H13" s="10">
        <f t="shared" si="1"/>
        <v>1</v>
      </c>
      <c r="I13" s="77"/>
      <c r="J13" s="80"/>
      <c r="K13" s="4">
        <v>1</v>
      </c>
      <c r="L13" s="14">
        <v>45085</v>
      </c>
    </row>
    <row r="14" spans="1:12" x14ac:dyDescent="0.3">
      <c r="A14" s="69"/>
      <c r="B14" s="87"/>
      <c r="C14" s="65"/>
      <c r="D14" s="4" t="s">
        <v>1059</v>
      </c>
      <c r="E14" s="5">
        <v>7198</v>
      </c>
      <c r="F14" s="6">
        <f>C$12*E14/SUM($E$12:$E$16)</f>
        <v>10.668802295003585</v>
      </c>
      <c r="G14">
        <f t="shared" si="0"/>
        <v>9</v>
      </c>
      <c r="H14" s="10">
        <f t="shared" si="1"/>
        <v>2</v>
      </c>
      <c r="I14" s="77"/>
      <c r="J14" s="80"/>
      <c r="K14" s="4">
        <v>1</v>
      </c>
      <c r="L14" s="14">
        <v>45085</v>
      </c>
    </row>
    <row r="15" spans="1:12" x14ac:dyDescent="0.3">
      <c r="A15" s="69"/>
      <c r="B15" s="87"/>
      <c r="C15" s="65"/>
      <c r="D15" s="4" t="s">
        <v>339</v>
      </c>
      <c r="E15" s="5">
        <v>17865</v>
      </c>
      <c r="F15" s="6">
        <f>C$12*E15/SUM($E$12:$E$16)</f>
        <v>26.479321061439158</v>
      </c>
      <c r="G15">
        <f t="shared" si="0"/>
        <v>23</v>
      </c>
      <c r="H15" s="10">
        <f t="shared" si="1"/>
        <v>4</v>
      </c>
      <c r="I15" s="77"/>
      <c r="J15" s="80"/>
      <c r="K15" s="4">
        <v>1</v>
      </c>
      <c r="L15" s="14">
        <v>45085</v>
      </c>
    </row>
    <row r="16" spans="1:12" ht="15" thickBot="1" x14ac:dyDescent="0.35">
      <c r="A16" s="69"/>
      <c r="B16" s="88"/>
      <c r="C16" s="71"/>
      <c r="D16" s="7" t="s">
        <v>1060</v>
      </c>
      <c r="E16" s="8">
        <v>5990</v>
      </c>
      <c r="F16" s="9">
        <f>C$12*E16/SUM($E$12:$E$16)</f>
        <v>8.8783169973703089</v>
      </c>
      <c r="G16" s="51">
        <f t="shared" si="0"/>
        <v>8</v>
      </c>
      <c r="H16" s="52">
        <f t="shared" si="1"/>
        <v>1</v>
      </c>
      <c r="I16" s="78"/>
      <c r="J16" s="81"/>
      <c r="K16" s="4">
        <v>1</v>
      </c>
      <c r="L16" s="14">
        <v>45085</v>
      </c>
    </row>
    <row r="17" spans="1:12" x14ac:dyDescent="0.3">
      <c r="A17" s="69"/>
      <c r="B17" s="86" t="s">
        <v>1061</v>
      </c>
      <c r="C17" s="70">
        <v>107</v>
      </c>
      <c r="D17" s="1" t="s">
        <v>1061</v>
      </c>
      <c r="E17" s="2">
        <v>5628</v>
      </c>
      <c r="F17" s="3">
        <f>C$17*E17/SUM($E$17:$E$21)</f>
        <v>18.826273173476725</v>
      </c>
      <c r="G17" s="49">
        <f t="shared" si="0"/>
        <v>16</v>
      </c>
      <c r="H17" s="50">
        <f t="shared" si="1"/>
        <v>3</v>
      </c>
      <c r="I17" s="76">
        <v>45085</v>
      </c>
      <c r="J17" s="79">
        <v>1</v>
      </c>
      <c r="K17" s="4">
        <v>1</v>
      </c>
      <c r="L17" s="14">
        <v>45086</v>
      </c>
    </row>
    <row r="18" spans="1:12" x14ac:dyDescent="0.3">
      <c r="A18" s="69"/>
      <c r="B18" s="87"/>
      <c r="C18" s="65"/>
      <c r="D18" s="4" t="s">
        <v>1062</v>
      </c>
      <c r="E18" s="5">
        <v>8607</v>
      </c>
      <c r="F18" s="6">
        <f>C$17*E18/SUM($E$17:$E$21)</f>
        <v>28.791352737049426</v>
      </c>
      <c r="G18">
        <f t="shared" si="0"/>
        <v>24</v>
      </c>
      <c r="H18" s="10">
        <f t="shared" si="1"/>
        <v>4</v>
      </c>
      <c r="I18" s="77"/>
      <c r="J18" s="80"/>
      <c r="K18" s="4">
        <v>1</v>
      </c>
      <c r="L18" s="14">
        <v>45086</v>
      </c>
    </row>
    <row r="19" spans="1:12" x14ac:dyDescent="0.3">
      <c r="A19" s="69"/>
      <c r="B19" s="87"/>
      <c r="C19" s="65"/>
      <c r="D19" s="4" t="s">
        <v>1063</v>
      </c>
      <c r="E19" s="5">
        <v>7637</v>
      </c>
      <c r="F19" s="6">
        <f>C$17*E19/SUM($E$17:$E$21)</f>
        <v>25.546597055053617</v>
      </c>
      <c r="G19">
        <f t="shared" si="0"/>
        <v>22</v>
      </c>
      <c r="H19" s="10">
        <f t="shared" si="1"/>
        <v>4</v>
      </c>
      <c r="I19" s="77"/>
      <c r="J19" s="80"/>
      <c r="K19" s="4">
        <v>1</v>
      </c>
      <c r="L19" s="14">
        <v>45087</v>
      </c>
    </row>
    <row r="20" spans="1:12" x14ac:dyDescent="0.3">
      <c r="A20" s="69"/>
      <c r="B20" s="87"/>
      <c r="C20" s="65"/>
      <c r="D20" s="4" t="s">
        <v>1064</v>
      </c>
      <c r="E20" s="5">
        <v>5662</v>
      </c>
      <c r="F20" s="6">
        <f>C$17*E20/SUM($E$17:$E$21)</f>
        <v>18.940006877794104</v>
      </c>
      <c r="G20">
        <f t="shared" si="0"/>
        <v>16</v>
      </c>
      <c r="H20" s="10">
        <f t="shared" si="1"/>
        <v>3</v>
      </c>
      <c r="I20" s="77"/>
      <c r="J20" s="80"/>
      <c r="K20" s="4">
        <v>1</v>
      </c>
      <c r="L20" s="14">
        <v>45087</v>
      </c>
    </row>
    <row r="21" spans="1:12" ht="15" thickBot="1" x14ac:dyDescent="0.35">
      <c r="A21" s="69"/>
      <c r="B21" s="88"/>
      <c r="C21" s="71"/>
      <c r="D21" s="7" t="s">
        <v>1065</v>
      </c>
      <c r="E21" s="8">
        <v>4453</v>
      </c>
      <c r="F21" s="9">
        <f>C$17*E21/SUM($E$17:$E$21)</f>
        <v>14.89577015662613</v>
      </c>
      <c r="G21" s="51">
        <f t="shared" si="0"/>
        <v>13</v>
      </c>
      <c r="H21" s="52">
        <f t="shared" si="1"/>
        <v>2</v>
      </c>
      <c r="I21" s="78"/>
      <c r="J21" s="81"/>
      <c r="K21" s="4">
        <v>1</v>
      </c>
      <c r="L21" s="14">
        <v>45086</v>
      </c>
    </row>
    <row r="22" spans="1:12" x14ac:dyDescent="0.3">
      <c r="A22" s="69"/>
      <c r="B22" s="86" t="s">
        <v>1066</v>
      </c>
      <c r="C22" s="99">
        <v>163</v>
      </c>
      <c r="D22" s="1" t="s">
        <v>1067</v>
      </c>
      <c r="E22" s="2">
        <v>10935</v>
      </c>
      <c r="F22" s="3">
        <f>C$22*E22/SUM($E$22:$E$26)</f>
        <v>25.528207845777057</v>
      </c>
      <c r="G22" s="49">
        <f t="shared" si="0"/>
        <v>22</v>
      </c>
      <c r="H22" s="50">
        <f t="shared" si="1"/>
        <v>4</v>
      </c>
      <c r="I22" s="76">
        <v>45086</v>
      </c>
      <c r="J22" s="79">
        <v>1</v>
      </c>
      <c r="K22" s="4">
        <v>1</v>
      </c>
      <c r="L22" s="14">
        <v>45089</v>
      </c>
    </row>
    <row r="23" spans="1:12" x14ac:dyDescent="0.3">
      <c r="A23" s="69"/>
      <c r="B23" s="87"/>
      <c r="C23" s="96"/>
      <c r="D23" s="4" t="s">
        <v>1068</v>
      </c>
      <c r="E23" s="5">
        <v>14340</v>
      </c>
      <c r="F23" s="6">
        <f>C$22*E23/SUM($E$22:$E$26)</f>
        <v>33.4773205769038</v>
      </c>
      <c r="G23">
        <f t="shared" si="0"/>
        <v>28</v>
      </c>
      <c r="H23" s="10">
        <f t="shared" si="1"/>
        <v>5</v>
      </c>
      <c r="I23" s="77"/>
      <c r="J23" s="80"/>
      <c r="K23" s="4">
        <v>1</v>
      </c>
      <c r="L23" s="14">
        <v>45090</v>
      </c>
    </row>
    <row r="24" spans="1:12" x14ac:dyDescent="0.3">
      <c r="A24" s="69"/>
      <c r="B24" s="87"/>
      <c r="C24" s="96"/>
      <c r="D24" s="4" t="s">
        <v>1069</v>
      </c>
      <c r="E24" s="5">
        <v>13214</v>
      </c>
      <c r="F24" s="6">
        <f>C$22*E24/SUM($E$22:$E$26)</f>
        <v>30.848627203849844</v>
      </c>
      <c r="G24">
        <f t="shared" si="0"/>
        <v>26</v>
      </c>
      <c r="H24" s="10">
        <f t="shared" si="1"/>
        <v>5</v>
      </c>
      <c r="I24" s="77"/>
      <c r="J24" s="80"/>
      <c r="K24" s="4">
        <v>1</v>
      </c>
      <c r="L24" s="14">
        <v>45091</v>
      </c>
    </row>
    <row r="25" spans="1:12" x14ac:dyDescent="0.3">
      <c r="A25" s="69"/>
      <c r="B25" s="87"/>
      <c r="C25" s="96"/>
      <c r="D25" s="4" t="s">
        <v>1070</v>
      </c>
      <c r="E25" s="5">
        <v>24291</v>
      </c>
      <c r="F25" s="6">
        <f>C$22*E25/SUM($E$22:$E$26)</f>
        <v>56.708339897738504</v>
      </c>
      <c r="G25">
        <f t="shared" si="0"/>
        <v>48</v>
      </c>
      <c r="H25" s="10">
        <f t="shared" si="1"/>
        <v>9</v>
      </c>
      <c r="I25" s="77"/>
      <c r="J25" s="80"/>
      <c r="K25" s="4">
        <v>1</v>
      </c>
      <c r="L25" s="14">
        <v>45090</v>
      </c>
    </row>
    <row r="26" spans="1:12" ht="15" thickBot="1" x14ac:dyDescent="0.35">
      <c r="A26" s="69"/>
      <c r="B26" s="88"/>
      <c r="C26" s="100"/>
      <c r="D26" s="7" t="s">
        <v>1071</v>
      </c>
      <c r="E26" s="8">
        <v>7041</v>
      </c>
      <c r="F26" s="9">
        <f>C$22*E26/SUM($E$22:$E$26)</f>
        <v>16.437504475730798</v>
      </c>
      <c r="G26" s="51">
        <f t="shared" si="0"/>
        <v>14</v>
      </c>
      <c r="H26" s="52">
        <f t="shared" si="1"/>
        <v>2</v>
      </c>
      <c r="I26" s="78"/>
      <c r="J26" s="81"/>
      <c r="K26" s="4">
        <v>1</v>
      </c>
      <c r="L26" s="14">
        <v>45090</v>
      </c>
    </row>
    <row r="27" spans="1:12" x14ac:dyDescent="0.3">
      <c r="A27" s="69"/>
      <c r="B27" s="86" t="s">
        <v>1072</v>
      </c>
      <c r="C27" s="70">
        <v>127</v>
      </c>
      <c r="D27" s="1" t="s">
        <v>1073</v>
      </c>
      <c r="E27" s="2">
        <v>16342</v>
      </c>
      <c r="F27" s="3">
        <f>C$27*E27/SUM($E$27:$E$31)</f>
        <v>33.534780009371616</v>
      </c>
      <c r="G27" s="49">
        <f t="shared" si="0"/>
        <v>29</v>
      </c>
      <c r="H27" s="50">
        <f t="shared" si="1"/>
        <v>5</v>
      </c>
      <c r="I27" s="76">
        <v>45089</v>
      </c>
      <c r="J27" s="79">
        <v>1</v>
      </c>
      <c r="K27" s="4">
        <v>1</v>
      </c>
      <c r="L27" s="14">
        <v>45092</v>
      </c>
    </row>
    <row r="28" spans="1:12" x14ac:dyDescent="0.3">
      <c r="A28" s="69"/>
      <c r="B28" s="87"/>
      <c r="C28" s="65"/>
      <c r="D28" s="4" t="s">
        <v>1074</v>
      </c>
      <c r="E28" s="5">
        <v>15100</v>
      </c>
      <c r="F28" s="6">
        <f>C$27*E28/SUM($E$27:$E$31)</f>
        <v>30.986120312171792</v>
      </c>
      <c r="G28">
        <f t="shared" si="0"/>
        <v>26</v>
      </c>
      <c r="H28" s="10">
        <f t="shared" si="1"/>
        <v>5</v>
      </c>
      <c r="I28" s="77"/>
      <c r="J28" s="80"/>
      <c r="K28" s="4">
        <v>1</v>
      </c>
      <c r="L28" s="14">
        <v>45092</v>
      </c>
    </row>
    <row r="29" spans="1:12" x14ac:dyDescent="0.3">
      <c r="A29" s="69"/>
      <c r="B29" s="87"/>
      <c r="C29" s="65"/>
      <c r="D29" s="4" t="s">
        <v>555</v>
      </c>
      <c r="E29" s="5">
        <v>11150</v>
      </c>
      <c r="F29" s="6">
        <f>C$27*E29/SUM($E$27:$E$31)</f>
        <v>22.880479568259304</v>
      </c>
      <c r="G29">
        <f t="shared" si="0"/>
        <v>19</v>
      </c>
      <c r="H29" s="10">
        <f t="shared" si="1"/>
        <v>3</v>
      </c>
      <c r="I29" s="77"/>
      <c r="J29" s="80"/>
      <c r="K29" s="4">
        <v>1</v>
      </c>
      <c r="L29" s="14">
        <v>45092</v>
      </c>
    </row>
    <row r="30" spans="1:12" x14ac:dyDescent="0.3">
      <c r="A30" s="69"/>
      <c r="B30" s="87"/>
      <c r="C30" s="65"/>
      <c r="D30" s="4" t="s">
        <v>1075</v>
      </c>
      <c r="E30" s="5">
        <v>11690</v>
      </c>
      <c r="F30" s="6">
        <f>C$27*E30/SUM($E$27:$E$31)</f>
        <v>23.988592480085313</v>
      </c>
      <c r="G30">
        <f t="shared" si="0"/>
        <v>20</v>
      </c>
      <c r="H30" s="10">
        <f t="shared" si="1"/>
        <v>4</v>
      </c>
      <c r="I30" s="77"/>
      <c r="J30" s="80"/>
      <c r="K30" s="4">
        <v>1</v>
      </c>
      <c r="L30" s="14">
        <v>45091</v>
      </c>
    </row>
    <row r="31" spans="1:12" ht="15" thickBot="1" x14ac:dyDescent="0.35">
      <c r="A31" s="69"/>
      <c r="B31" s="88"/>
      <c r="C31" s="71"/>
      <c r="D31" s="7" t="s">
        <v>1076</v>
      </c>
      <c r="E31" s="8">
        <v>7607</v>
      </c>
      <c r="F31" s="9">
        <f>C$27*E31/SUM($E$27:$E$31)</f>
        <v>15.610027630111974</v>
      </c>
      <c r="G31" s="51">
        <f t="shared" si="0"/>
        <v>13</v>
      </c>
      <c r="H31" s="52">
        <f t="shared" si="1"/>
        <v>2</v>
      </c>
      <c r="I31" s="78"/>
      <c r="J31" s="81"/>
      <c r="K31" s="4">
        <v>1</v>
      </c>
      <c r="L31" s="14">
        <v>45091</v>
      </c>
    </row>
    <row r="32" spans="1:12" x14ac:dyDescent="0.3">
      <c r="A32" s="69"/>
      <c r="B32" s="86" t="s">
        <v>1077</v>
      </c>
      <c r="C32" s="70">
        <v>68</v>
      </c>
      <c r="D32" s="1" t="s">
        <v>1077</v>
      </c>
      <c r="E32" s="2">
        <v>4116</v>
      </c>
      <c r="F32" s="3">
        <f>C$32*E32/SUM($E$32:$E$36)</f>
        <v>6.1229900899127125</v>
      </c>
      <c r="G32" s="49">
        <f t="shared" si="0"/>
        <v>5</v>
      </c>
      <c r="H32" s="50">
        <f t="shared" si="1"/>
        <v>1</v>
      </c>
      <c r="I32" s="76">
        <v>45090</v>
      </c>
      <c r="J32" s="79">
        <v>1</v>
      </c>
      <c r="K32" s="4">
        <v>1</v>
      </c>
      <c r="L32" s="14">
        <v>45093</v>
      </c>
    </row>
    <row r="33" spans="1:12" x14ac:dyDescent="0.3">
      <c r="A33" s="69"/>
      <c r="B33" s="87"/>
      <c r="C33" s="65"/>
      <c r="D33" s="4" t="s">
        <v>1078</v>
      </c>
      <c r="E33" s="5">
        <v>4833</v>
      </c>
      <c r="F33" s="6">
        <f>C$32*E33/SUM($E$32:$E$36)</f>
        <v>7.1896042528056707</v>
      </c>
      <c r="G33">
        <f t="shared" si="0"/>
        <v>6</v>
      </c>
      <c r="H33" s="10">
        <f t="shared" si="1"/>
        <v>1</v>
      </c>
      <c r="I33" s="77"/>
      <c r="J33" s="80"/>
      <c r="K33" s="4">
        <v>1</v>
      </c>
      <c r="L33" s="14">
        <v>45093</v>
      </c>
    </row>
    <row r="34" spans="1:12" x14ac:dyDescent="0.3">
      <c r="A34" s="69"/>
      <c r="B34" s="87"/>
      <c r="C34" s="65"/>
      <c r="D34" s="4" t="s">
        <v>1079</v>
      </c>
      <c r="E34" s="5">
        <v>3731</v>
      </c>
      <c r="F34" s="6">
        <f>C$32*E34/SUM($E$32:$E$36)</f>
        <v>5.5502614250399249</v>
      </c>
      <c r="G34">
        <f t="shared" si="0"/>
        <v>5</v>
      </c>
      <c r="H34" s="10">
        <f t="shared" si="1"/>
        <v>1</v>
      </c>
      <c r="I34" s="77"/>
      <c r="J34" s="80"/>
      <c r="K34" s="4">
        <v>1</v>
      </c>
      <c r="L34" s="14">
        <v>45093</v>
      </c>
    </row>
    <row r="35" spans="1:12" x14ac:dyDescent="0.3">
      <c r="A35" s="69"/>
      <c r="B35" s="87"/>
      <c r="C35" s="65"/>
      <c r="D35" s="4" t="s">
        <v>1080</v>
      </c>
      <c r="E35" s="5">
        <v>29060</v>
      </c>
      <c r="F35" s="6">
        <f>C$32*E35/SUM($E$32:$E$36)</f>
        <v>43.229857145982365</v>
      </c>
      <c r="G35">
        <f t="shared" si="0"/>
        <v>37</v>
      </c>
      <c r="H35" s="10">
        <f t="shared" si="1"/>
        <v>6</v>
      </c>
      <c r="I35" s="77"/>
      <c r="J35" s="80"/>
      <c r="K35" s="4">
        <v>1</v>
      </c>
      <c r="L35" s="14">
        <v>45093</v>
      </c>
    </row>
    <row r="36" spans="1:12" ht="15" thickBot="1" x14ac:dyDescent="0.35">
      <c r="A36" s="69"/>
      <c r="B36" s="88"/>
      <c r="C36" s="71"/>
      <c r="D36" s="7" t="s">
        <v>1081</v>
      </c>
      <c r="E36" s="8">
        <v>3971</v>
      </c>
      <c r="F36" s="9">
        <f>C$32*E36/SUM($E$32:$E$36)</f>
        <v>5.9072870862593252</v>
      </c>
      <c r="G36" s="51">
        <f t="shared" si="0"/>
        <v>5</v>
      </c>
      <c r="H36" s="52">
        <f t="shared" si="1"/>
        <v>1</v>
      </c>
      <c r="I36" s="78"/>
      <c r="J36" s="81"/>
      <c r="K36" s="4">
        <v>1</v>
      </c>
      <c r="L36" s="14">
        <v>45093</v>
      </c>
    </row>
    <row r="37" spans="1:12" x14ac:dyDescent="0.3">
      <c r="A37" s="69"/>
      <c r="B37" s="86" t="s">
        <v>1082</v>
      </c>
      <c r="C37" s="70">
        <v>138</v>
      </c>
      <c r="D37" s="1" t="s">
        <v>1083</v>
      </c>
      <c r="E37" s="2">
        <v>14604</v>
      </c>
      <c r="F37" s="3">
        <f>C$37*E37/SUM($E$37:$E$41)</f>
        <v>36.666096606931681</v>
      </c>
      <c r="G37" s="49">
        <f t="shared" si="0"/>
        <v>31</v>
      </c>
      <c r="H37" s="50">
        <f t="shared" si="1"/>
        <v>5</v>
      </c>
      <c r="I37" s="76">
        <v>45091</v>
      </c>
      <c r="J37" s="79">
        <v>1</v>
      </c>
      <c r="K37" s="4">
        <v>1</v>
      </c>
      <c r="L37" s="13">
        <v>45097</v>
      </c>
    </row>
    <row r="38" spans="1:12" x14ac:dyDescent="0.3">
      <c r="A38" s="69"/>
      <c r="B38" s="87"/>
      <c r="C38" s="65"/>
      <c r="D38" s="4" t="s">
        <v>1084</v>
      </c>
      <c r="E38" s="5">
        <v>9079</v>
      </c>
      <c r="F38" s="6">
        <f>C$37*E38/SUM($E$37:$E$41)</f>
        <v>22.794541981260803</v>
      </c>
      <c r="G38">
        <f t="shared" si="0"/>
        <v>19</v>
      </c>
      <c r="H38" s="10">
        <f t="shared" si="1"/>
        <v>3</v>
      </c>
      <c r="I38" s="77"/>
      <c r="J38" s="80"/>
      <c r="K38" s="4">
        <v>1</v>
      </c>
      <c r="L38" s="13">
        <v>45096</v>
      </c>
    </row>
    <row r="39" spans="1:12" x14ac:dyDescent="0.3">
      <c r="A39" s="69"/>
      <c r="B39" s="87"/>
      <c r="C39" s="65"/>
      <c r="D39" s="4" t="s">
        <v>1085</v>
      </c>
      <c r="E39" s="5">
        <v>18577</v>
      </c>
      <c r="F39" s="6">
        <f>C$37*E39/SUM($E$37:$E$41)</f>
        <v>46.641062494314561</v>
      </c>
      <c r="G39">
        <f t="shared" si="0"/>
        <v>40</v>
      </c>
      <c r="H39" s="10">
        <f t="shared" si="1"/>
        <v>7</v>
      </c>
      <c r="I39" s="77"/>
      <c r="J39" s="80"/>
      <c r="K39" s="4">
        <v>1</v>
      </c>
      <c r="L39" s="13">
        <v>45096</v>
      </c>
    </row>
    <row r="40" spans="1:12" x14ac:dyDescent="0.3">
      <c r="A40" s="69"/>
      <c r="B40" s="87"/>
      <c r="C40" s="65"/>
      <c r="D40" s="4" t="s">
        <v>1086</v>
      </c>
      <c r="E40" s="5">
        <v>6207</v>
      </c>
      <c r="F40" s="6">
        <f>C$37*E40/SUM($E$37:$E$41)</f>
        <v>15.583844264531974</v>
      </c>
      <c r="G40">
        <f t="shared" si="0"/>
        <v>13</v>
      </c>
      <c r="H40" s="10">
        <f t="shared" si="1"/>
        <v>2</v>
      </c>
      <c r="I40" s="77"/>
      <c r="J40" s="80"/>
      <c r="K40" s="4">
        <v>1</v>
      </c>
      <c r="L40" s="13">
        <v>45096</v>
      </c>
    </row>
    <row r="41" spans="1:12" ht="15" thickBot="1" x14ac:dyDescent="0.35">
      <c r="A41" s="69"/>
      <c r="B41" s="88"/>
      <c r="C41" s="71"/>
      <c r="D41" s="7" t="s">
        <v>1087</v>
      </c>
      <c r="E41" s="8">
        <v>6498</v>
      </c>
      <c r="F41" s="9">
        <f>C$37*E41/SUM($E$37:$E$41)</f>
        <v>16.314454652960976</v>
      </c>
      <c r="G41" s="51">
        <f t="shared" si="0"/>
        <v>14</v>
      </c>
      <c r="H41" s="52">
        <f t="shared" si="1"/>
        <v>2</v>
      </c>
      <c r="I41" s="78"/>
      <c r="J41" s="81"/>
      <c r="K41" s="4">
        <v>1</v>
      </c>
      <c r="L41" s="13">
        <v>45097</v>
      </c>
    </row>
  </sheetData>
  <mergeCells count="33">
    <mergeCell ref="B37:B41"/>
    <mergeCell ref="C37:C41"/>
    <mergeCell ref="I37:I41"/>
    <mergeCell ref="J37:J41"/>
    <mergeCell ref="B27:B31"/>
    <mergeCell ref="C27:C31"/>
    <mergeCell ref="I27:I31"/>
    <mergeCell ref="J27:J31"/>
    <mergeCell ref="B32:B36"/>
    <mergeCell ref="C32:C36"/>
    <mergeCell ref="I32:I36"/>
    <mergeCell ref="J32:J36"/>
    <mergeCell ref="J17:J21"/>
    <mergeCell ref="B22:B26"/>
    <mergeCell ref="C22:C26"/>
    <mergeCell ref="I22:I26"/>
    <mergeCell ref="J22:J26"/>
    <mergeCell ref="A2:A41"/>
    <mergeCell ref="B2:B6"/>
    <mergeCell ref="C2:C6"/>
    <mergeCell ref="I2:I6"/>
    <mergeCell ref="J2:J6"/>
    <mergeCell ref="B7:B11"/>
    <mergeCell ref="C7:C11"/>
    <mergeCell ref="I7:I11"/>
    <mergeCell ref="J7:J11"/>
    <mergeCell ref="B12:B16"/>
    <mergeCell ref="C12:C16"/>
    <mergeCell ref="I12:I16"/>
    <mergeCell ref="J12:J16"/>
    <mergeCell ref="B17:B21"/>
    <mergeCell ref="C17:C21"/>
    <mergeCell ref="I17:I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F62F-2260-4B5A-A8E4-410EF0535617}">
  <sheetPr codeName="Sheet10"/>
  <dimension ref="A1:L36"/>
  <sheetViews>
    <sheetView tabSelected="1" workbookViewId="0">
      <selection activeCell="L1" sqref="L1"/>
    </sheetView>
  </sheetViews>
  <sheetFormatPr baseColWidth="10" defaultColWidth="8.88671875" defaultRowHeight="14.4" x14ac:dyDescent="0.3"/>
  <sheetData>
    <row r="1" spans="1:12" x14ac:dyDescent="0.3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</row>
    <row r="2" spans="1:12" ht="15" thickBot="1" x14ac:dyDescent="0.35">
      <c r="A2" s="95" t="s">
        <v>1088</v>
      </c>
      <c r="B2" s="89" t="s">
        <v>1089</v>
      </c>
      <c r="C2" s="64">
        <v>129.88760321449283</v>
      </c>
      <c r="D2" s="4" t="s">
        <v>1088</v>
      </c>
      <c r="E2" s="5">
        <v>10691</v>
      </c>
      <c r="F2" s="6">
        <v>27.542313577812347</v>
      </c>
      <c r="G2" s="51">
        <f t="shared" ref="G2:G36" si="0">ROUND(F2*85%,0)</f>
        <v>23</v>
      </c>
      <c r="H2" s="52">
        <f t="shared" ref="H2:H36" si="1">ROUND(F2*15%,0)</f>
        <v>4</v>
      </c>
      <c r="I2" s="101">
        <v>45091</v>
      </c>
      <c r="J2" s="69">
        <v>1</v>
      </c>
      <c r="K2" s="4">
        <v>1</v>
      </c>
      <c r="L2" s="13">
        <v>45098</v>
      </c>
    </row>
    <row r="3" spans="1:12" ht="15" thickBot="1" x14ac:dyDescent="0.35">
      <c r="A3" s="96"/>
      <c r="B3" s="90"/>
      <c r="C3" s="65"/>
      <c r="D3" s="4" t="s">
        <v>1090</v>
      </c>
      <c r="E3" s="5">
        <v>12940</v>
      </c>
      <c r="F3" s="6">
        <v>33.33622090514374</v>
      </c>
      <c r="G3" s="51">
        <f t="shared" si="0"/>
        <v>28</v>
      </c>
      <c r="H3" s="52">
        <f t="shared" si="1"/>
        <v>5</v>
      </c>
      <c r="I3" s="101"/>
      <c r="J3" s="69"/>
      <c r="K3" s="4">
        <v>1</v>
      </c>
      <c r="L3" s="13">
        <v>45099</v>
      </c>
    </row>
    <row r="4" spans="1:12" ht="15" thickBot="1" x14ac:dyDescent="0.35">
      <c r="A4" s="96"/>
      <c r="B4" s="90"/>
      <c r="C4" s="65"/>
      <c r="D4" s="4" t="s">
        <v>1091</v>
      </c>
      <c r="E4" s="5">
        <v>8003</v>
      </c>
      <c r="F4" s="6">
        <v>20.617447906017418</v>
      </c>
      <c r="G4" s="51">
        <f t="shared" si="0"/>
        <v>18</v>
      </c>
      <c r="H4" s="52">
        <f t="shared" si="1"/>
        <v>3</v>
      </c>
      <c r="I4" s="101"/>
      <c r="J4" s="69"/>
      <c r="K4" s="4">
        <v>1</v>
      </c>
      <c r="L4" s="13">
        <v>45098</v>
      </c>
    </row>
    <row r="5" spans="1:12" ht="15" thickBot="1" x14ac:dyDescent="0.35">
      <c r="A5" s="96"/>
      <c r="B5" s="90"/>
      <c r="C5" s="65"/>
      <c r="D5" s="4" t="s">
        <v>1092</v>
      </c>
      <c r="E5" s="5">
        <v>9665</v>
      </c>
      <c r="F5" s="6">
        <v>24.899117082551335</v>
      </c>
      <c r="G5" s="51">
        <f t="shared" si="0"/>
        <v>21</v>
      </c>
      <c r="H5" s="52">
        <f t="shared" si="1"/>
        <v>4</v>
      </c>
      <c r="I5" s="101"/>
      <c r="J5" s="69"/>
      <c r="K5" s="4">
        <v>1</v>
      </c>
      <c r="L5" s="13">
        <v>45098</v>
      </c>
    </row>
    <row r="6" spans="1:12" ht="15" thickBot="1" x14ac:dyDescent="0.35">
      <c r="A6" s="96"/>
      <c r="B6" s="91"/>
      <c r="C6" s="66"/>
      <c r="D6" s="4" t="s">
        <v>1093</v>
      </c>
      <c r="E6" s="5">
        <v>9119</v>
      </c>
      <c r="F6" s="6">
        <v>23.49250374296799</v>
      </c>
      <c r="G6" s="51">
        <f t="shared" si="0"/>
        <v>20</v>
      </c>
      <c r="H6" s="52">
        <f t="shared" si="1"/>
        <v>4</v>
      </c>
      <c r="I6" s="101"/>
      <c r="J6" s="69"/>
      <c r="K6" s="4">
        <v>1</v>
      </c>
      <c r="L6" s="13">
        <v>45098</v>
      </c>
    </row>
    <row r="7" spans="1:12" ht="15" thickBot="1" x14ac:dyDescent="0.35">
      <c r="A7" s="96"/>
      <c r="B7" s="89" t="s">
        <v>1094</v>
      </c>
      <c r="C7" s="64">
        <v>185.77780232526027</v>
      </c>
      <c r="D7" s="4" t="s">
        <v>1094</v>
      </c>
      <c r="E7" s="5">
        <v>15272</v>
      </c>
      <c r="F7" s="6">
        <v>33.740023749689314</v>
      </c>
      <c r="G7" s="51">
        <f t="shared" si="0"/>
        <v>29</v>
      </c>
      <c r="H7" s="52">
        <f t="shared" si="1"/>
        <v>5</v>
      </c>
      <c r="I7" s="101">
        <v>45092</v>
      </c>
      <c r="J7" s="69">
        <v>1</v>
      </c>
      <c r="K7" s="4">
        <v>1</v>
      </c>
      <c r="L7" s="13">
        <v>45008</v>
      </c>
    </row>
    <row r="8" spans="1:12" ht="15" thickBot="1" x14ac:dyDescent="0.35">
      <c r="A8" s="96"/>
      <c r="B8" s="90"/>
      <c r="C8" s="65"/>
      <c r="D8" s="4" t="s">
        <v>1095</v>
      </c>
      <c r="E8" s="5">
        <v>10858</v>
      </c>
      <c r="F8" s="6">
        <v>23.988290850846425</v>
      </c>
      <c r="G8" s="51">
        <f t="shared" si="0"/>
        <v>20</v>
      </c>
      <c r="H8" s="52">
        <f t="shared" si="1"/>
        <v>4</v>
      </c>
      <c r="I8" s="101"/>
      <c r="J8" s="69"/>
      <c r="K8" s="4">
        <v>1</v>
      </c>
      <c r="L8" s="13">
        <v>45099</v>
      </c>
    </row>
    <row r="9" spans="1:12" ht="15" thickBot="1" x14ac:dyDescent="0.35">
      <c r="A9" s="96"/>
      <c r="B9" s="90"/>
      <c r="C9" s="65"/>
      <c r="D9" s="4" t="s">
        <v>1096</v>
      </c>
      <c r="E9" s="5">
        <v>16108</v>
      </c>
      <c r="F9" s="6">
        <v>35.586976333158432</v>
      </c>
      <c r="G9" s="51">
        <f t="shared" si="0"/>
        <v>30</v>
      </c>
      <c r="H9" s="52">
        <f t="shared" si="1"/>
        <v>5</v>
      </c>
      <c r="I9" s="101"/>
      <c r="J9" s="69"/>
      <c r="K9" s="4">
        <v>1</v>
      </c>
      <c r="L9" s="13">
        <v>45099</v>
      </c>
    </row>
    <row r="10" spans="1:12" ht="15" thickBot="1" x14ac:dyDescent="0.35">
      <c r="A10" s="96"/>
      <c r="B10" s="90"/>
      <c r="C10" s="65"/>
      <c r="D10" s="4" t="s">
        <v>1097</v>
      </c>
      <c r="E10" s="5">
        <v>25360</v>
      </c>
      <c r="F10" s="6">
        <v>56.027174063129983</v>
      </c>
      <c r="G10" s="51">
        <f t="shared" si="0"/>
        <v>48</v>
      </c>
      <c r="H10" s="52">
        <f t="shared" si="1"/>
        <v>8</v>
      </c>
      <c r="I10" s="101"/>
      <c r="J10" s="69"/>
      <c r="K10" s="4">
        <v>1</v>
      </c>
      <c r="L10" s="13">
        <v>45099</v>
      </c>
    </row>
    <row r="11" spans="1:12" ht="15" thickBot="1" x14ac:dyDescent="0.35">
      <c r="A11" s="96"/>
      <c r="B11" s="91"/>
      <c r="C11" s="66"/>
      <c r="D11" s="4" t="s">
        <v>1098</v>
      </c>
      <c r="E11" s="5">
        <v>16492</v>
      </c>
      <c r="F11" s="6">
        <v>36.435337328436106</v>
      </c>
      <c r="G11" s="51">
        <f t="shared" si="0"/>
        <v>31</v>
      </c>
      <c r="H11" s="52">
        <f t="shared" si="1"/>
        <v>5</v>
      </c>
      <c r="I11" s="101"/>
      <c r="J11" s="69"/>
      <c r="K11" s="4">
        <v>1</v>
      </c>
      <c r="L11" s="13">
        <v>45008</v>
      </c>
    </row>
    <row r="12" spans="1:12" ht="15" thickBot="1" x14ac:dyDescent="0.35">
      <c r="A12" s="96"/>
      <c r="B12" s="89" t="s">
        <v>1099</v>
      </c>
      <c r="C12" s="64">
        <v>153.14020601474689</v>
      </c>
      <c r="D12" s="4" t="s">
        <v>1099</v>
      </c>
      <c r="E12" s="5">
        <v>10278</v>
      </c>
      <c r="F12" s="6">
        <v>24.029052675748723</v>
      </c>
      <c r="G12" s="51">
        <f t="shared" si="0"/>
        <v>20</v>
      </c>
      <c r="H12" s="52">
        <f t="shared" si="1"/>
        <v>4</v>
      </c>
      <c r="I12" s="101">
        <v>45096</v>
      </c>
      <c r="J12" s="69">
        <v>1</v>
      </c>
      <c r="K12" s="4">
        <v>1</v>
      </c>
      <c r="L12" s="13">
        <v>45009</v>
      </c>
    </row>
    <row r="13" spans="1:12" ht="15" thickBot="1" x14ac:dyDescent="0.35">
      <c r="A13" s="96"/>
      <c r="B13" s="90"/>
      <c r="C13" s="65"/>
      <c r="D13" s="4" t="s">
        <v>1100</v>
      </c>
      <c r="E13" s="5">
        <v>6183</v>
      </c>
      <c r="F13" s="6">
        <v>14.455305769036229</v>
      </c>
      <c r="G13" s="51">
        <f t="shared" si="0"/>
        <v>12</v>
      </c>
      <c r="H13" s="52">
        <f t="shared" si="1"/>
        <v>2</v>
      </c>
      <c r="I13" s="101"/>
      <c r="J13" s="69"/>
      <c r="K13" s="4">
        <v>1</v>
      </c>
      <c r="L13" s="13">
        <v>45103</v>
      </c>
    </row>
    <row r="14" spans="1:12" ht="15" thickBot="1" x14ac:dyDescent="0.35">
      <c r="A14" s="96"/>
      <c r="B14" s="90"/>
      <c r="C14" s="65"/>
      <c r="D14" s="4" t="s">
        <v>1101</v>
      </c>
      <c r="E14" s="5">
        <v>9559</v>
      </c>
      <c r="F14" s="6">
        <v>22.348094427659277</v>
      </c>
      <c r="G14" s="51">
        <f t="shared" si="0"/>
        <v>19</v>
      </c>
      <c r="H14" s="52">
        <f t="shared" si="1"/>
        <v>3</v>
      </c>
      <c r="I14" s="101"/>
      <c r="J14" s="69"/>
      <c r="K14" s="4">
        <v>1</v>
      </c>
      <c r="L14" s="13">
        <v>45101</v>
      </c>
    </row>
    <row r="15" spans="1:12" ht="15" thickBot="1" x14ac:dyDescent="0.35">
      <c r="A15" s="96"/>
      <c r="B15" s="90"/>
      <c r="C15" s="65"/>
      <c r="D15" s="4" t="s">
        <v>1102</v>
      </c>
      <c r="E15" s="5">
        <v>19668</v>
      </c>
      <c r="F15" s="6">
        <v>45.98204008821034</v>
      </c>
      <c r="G15" s="51">
        <f t="shared" si="0"/>
        <v>39</v>
      </c>
      <c r="H15" s="52">
        <f t="shared" si="1"/>
        <v>7</v>
      </c>
      <c r="I15" s="101"/>
      <c r="J15" s="69"/>
      <c r="K15" s="4">
        <v>1</v>
      </c>
      <c r="L15" s="13">
        <v>45103</v>
      </c>
    </row>
    <row r="16" spans="1:12" ht="15" thickBot="1" x14ac:dyDescent="0.35">
      <c r="A16" s="96"/>
      <c r="B16" s="90"/>
      <c r="C16" s="65"/>
      <c r="D16" s="4" t="s">
        <v>1103</v>
      </c>
      <c r="E16" s="5">
        <v>11582</v>
      </c>
      <c r="F16" s="6">
        <v>27.077689053368527</v>
      </c>
      <c r="G16" s="51">
        <f t="shared" si="0"/>
        <v>23</v>
      </c>
      <c r="H16" s="52">
        <f t="shared" si="1"/>
        <v>4</v>
      </c>
      <c r="I16" s="101"/>
      <c r="J16" s="69"/>
      <c r="K16" s="4">
        <v>1</v>
      </c>
      <c r="L16" s="13">
        <v>45101</v>
      </c>
    </row>
    <row r="17" spans="1:12" ht="15" thickBot="1" x14ac:dyDescent="0.35">
      <c r="A17" s="96"/>
      <c r="B17" s="91"/>
      <c r="C17" s="66"/>
      <c r="D17" s="4" t="s">
        <v>1104</v>
      </c>
      <c r="E17" s="5">
        <v>8233</v>
      </c>
      <c r="F17" s="6">
        <v>19.248024000723802</v>
      </c>
      <c r="G17" s="51">
        <f t="shared" si="0"/>
        <v>16</v>
      </c>
      <c r="H17" s="52">
        <f t="shared" si="1"/>
        <v>3</v>
      </c>
      <c r="I17" s="101"/>
      <c r="J17" s="69"/>
      <c r="K17" s="4">
        <v>1</v>
      </c>
      <c r="L17" s="13">
        <v>45104</v>
      </c>
    </row>
    <row r="18" spans="1:12" ht="15" thickBot="1" x14ac:dyDescent="0.35">
      <c r="A18" s="96"/>
      <c r="B18" s="89" t="s">
        <v>1105</v>
      </c>
      <c r="C18" s="64">
        <v>94.307254701610006</v>
      </c>
      <c r="D18" s="4" t="s">
        <v>1105</v>
      </c>
      <c r="E18" s="5">
        <v>9501</v>
      </c>
      <c r="F18" s="6">
        <v>26.493590387936035</v>
      </c>
      <c r="G18" s="51">
        <f t="shared" si="0"/>
        <v>23</v>
      </c>
      <c r="H18" s="52">
        <f t="shared" si="1"/>
        <v>4</v>
      </c>
      <c r="I18" s="101">
        <v>45097</v>
      </c>
      <c r="J18" s="69">
        <v>1</v>
      </c>
      <c r="K18" s="4">
        <v>1</v>
      </c>
      <c r="L18" s="13">
        <v>45104</v>
      </c>
    </row>
    <row r="19" spans="1:12" ht="15" thickBot="1" x14ac:dyDescent="0.35">
      <c r="A19" s="96"/>
      <c r="B19" s="90"/>
      <c r="C19" s="65"/>
      <c r="D19" s="12">
        <v>44640</v>
      </c>
      <c r="E19" s="5">
        <v>9065</v>
      </c>
      <c r="F19" s="6">
        <v>25.277802006803508</v>
      </c>
      <c r="G19" s="51">
        <f t="shared" si="0"/>
        <v>21</v>
      </c>
      <c r="H19" s="52">
        <f t="shared" si="1"/>
        <v>4</v>
      </c>
      <c r="I19" s="101"/>
      <c r="J19" s="69"/>
      <c r="K19" s="4">
        <v>1</v>
      </c>
      <c r="L19" s="13">
        <v>45110</v>
      </c>
    </row>
    <row r="20" spans="1:12" ht="15" thickBot="1" x14ac:dyDescent="0.35">
      <c r="A20" s="96"/>
      <c r="B20" s="90"/>
      <c r="C20" s="65"/>
      <c r="D20" s="4" t="s">
        <v>1106</v>
      </c>
      <c r="E20" s="5">
        <v>4073</v>
      </c>
      <c r="F20" s="6">
        <v>11.357582743928372</v>
      </c>
      <c r="G20" s="51">
        <f t="shared" si="0"/>
        <v>10</v>
      </c>
      <c r="H20" s="52">
        <f t="shared" si="1"/>
        <v>2</v>
      </c>
      <c r="I20" s="101"/>
      <c r="J20" s="69"/>
      <c r="K20" s="4">
        <v>1</v>
      </c>
      <c r="L20" s="13">
        <v>45110</v>
      </c>
    </row>
    <row r="21" spans="1:12" ht="15" thickBot="1" x14ac:dyDescent="0.35">
      <c r="A21" s="96"/>
      <c r="B21" s="90"/>
      <c r="C21" s="65"/>
      <c r="D21" s="4" t="s">
        <v>1107</v>
      </c>
      <c r="E21" s="5">
        <v>4062</v>
      </c>
      <c r="F21" s="6">
        <v>11.326909183853928</v>
      </c>
      <c r="G21" s="51">
        <f t="shared" si="0"/>
        <v>10</v>
      </c>
      <c r="H21" s="52">
        <f t="shared" si="1"/>
        <v>2</v>
      </c>
      <c r="I21" s="101"/>
      <c r="J21" s="69"/>
      <c r="K21" s="4">
        <v>1</v>
      </c>
      <c r="L21" s="13">
        <v>45110</v>
      </c>
    </row>
    <row r="22" spans="1:12" ht="15" thickBot="1" x14ac:dyDescent="0.35">
      <c r="A22" s="96"/>
      <c r="B22" s="91"/>
      <c r="C22" s="66"/>
      <c r="D22" s="4" t="s">
        <v>221</v>
      </c>
      <c r="E22" s="5">
        <v>7119</v>
      </c>
      <c r="F22" s="6">
        <v>19.851370379088163</v>
      </c>
      <c r="G22" s="51">
        <f t="shared" si="0"/>
        <v>17</v>
      </c>
      <c r="H22" s="52">
        <f t="shared" si="1"/>
        <v>3</v>
      </c>
      <c r="I22" s="101"/>
      <c r="J22" s="69"/>
      <c r="K22" s="4">
        <v>1</v>
      </c>
      <c r="L22" s="13">
        <v>45110</v>
      </c>
    </row>
    <row r="23" spans="1:12" ht="15" thickBot="1" x14ac:dyDescent="0.35">
      <c r="A23" s="96"/>
      <c r="B23" s="89" t="s">
        <v>1108</v>
      </c>
      <c r="C23" s="64">
        <v>98.860567230951915</v>
      </c>
      <c r="D23" s="4" t="s">
        <v>1109</v>
      </c>
      <c r="E23" s="5">
        <v>5240</v>
      </c>
      <c r="F23" s="6">
        <v>13.809329360226803</v>
      </c>
      <c r="G23" s="51">
        <f t="shared" si="0"/>
        <v>12</v>
      </c>
      <c r="H23" s="52">
        <f t="shared" si="1"/>
        <v>2</v>
      </c>
      <c r="I23" s="101">
        <v>45098</v>
      </c>
      <c r="J23" s="69">
        <v>1</v>
      </c>
      <c r="K23" s="4">
        <v>1</v>
      </c>
      <c r="L23" s="13">
        <v>45111</v>
      </c>
    </row>
    <row r="24" spans="1:12" ht="15" thickBot="1" x14ac:dyDescent="0.35">
      <c r="A24" s="96"/>
      <c r="B24" s="90"/>
      <c r="C24" s="65"/>
      <c r="D24" s="4" t="s">
        <v>1110</v>
      </c>
      <c r="E24" s="5">
        <v>7773</v>
      </c>
      <c r="F24" s="6">
        <v>20.484717007069264</v>
      </c>
      <c r="G24" s="51">
        <f t="shared" si="0"/>
        <v>17</v>
      </c>
      <c r="H24" s="52">
        <f t="shared" si="1"/>
        <v>3</v>
      </c>
      <c r="I24" s="101"/>
      <c r="J24" s="69"/>
      <c r="K24" s="4">
        <v>1</v>
      </c>
      <c r="L24" s="13">
        <v>45111</v>
      </c>
    </row>
    <row r="25" spans="1:12" ht="15" thickBot="1" x14ac:dyDescent="0.35">
      <c r="A25" s="96"/>
      <c r="B25" s="90"/>
      <c r="C25" s="65"/>
      <c r="D25" s="4" t="s">
        <v>203</v>
      </c>
      <c r="E25" s="5">
        <v>3383</v>
      </c>
      <c r="F25" s="6">
        <v>8.9154506155815412</v>
      </c>
      <c r="G25" s="51">
        <f t="shared" si="0"/>
        <v>8</v>
      </c>
      <c r="H25" s="52">
        <f t="shared" si="1"/>
        <v>1</v>
      </c>
      <c r="I25" s="101"/>
      <c r="J25" s="69"/>
      <c r="K25" s="4">
        <v>1</v>
      </c>
      <c r="L25" s="13">
        <v>45111</v>
      </c>
    </row>
    <row r="26" spans="1:12" ht="15" thickBot="1" x14ac:dyDescent="0.35">
      <c r="A26" s="96"/>
      <c r="B26" s="90"/>
      <c r="C26" s="65"/>
      <c r="D26" s="4" t="s">
        <v>1111</v>
      </c>
      <c r="E26" s="5">
        <v>19258</v>
      </c>
      <c r="F26" s="6">
        <v>50.751920767032018</v>
      </c>
      <c r="G26" s="51">
        <f t="shared" si="0"/>
        <v>43</v>
      </c>
      <c r="H26" s="52">
        <f t="shared" si="1"/>
        <v>8</v>
      </c>
      <c r="I26" s="101"/>
      <c r="J26" s="69"/>
      <c r="K26" s="4">
        <v>1</v>
      </c>
      <c r="L26" s="13">
        <v>45111</v>
      </c>
    </row>
    <row r="27" spans="1:12" ht="15" thickBot="1" x14ac:dyDescent="0.35">
      <c r="A27" s="96"/>
      <c r="B27" s="91"/>
      <c r="C27" s="66"/>
      <c r="D27" s="4" t="s">
        <v>1112</v>
      </c>
      <c r="E27" s="5">
        <v>1859</v>
      </c>
      <c r="F27" s="6">
        <v>4.8991494810422953</v>
      </c>
      <c r="G27" s="51">
        <f t="shared" si="0"/>
        <v>4</v>
      </c>
      <c r="H27" s="52">
        <f t="shared" si="1"/>
        <v>1</v>
      </c>
      <c r="I27" s="101"/>
      <c r="J27" s="69"/>
      <c r="K27" s="4">
        <v>1</v>
      </c>
      <c r="L27" s="13">
        <v>45112</v>
      </c>
    </row>
    <row r="28" spans="1:12" ht="15" thickBot="1" x14ac:dyDescent="0.35">
      <c r="A28" s="96"/>
      <c r="B28" s="89" t="s">
        <v>1113</v>
      </c>
      <c r="C28" s="64">
        <v>96.101184722874265</v>
      </c>
      <c r="D28" s="4" t="s">
        <v>1113</v>
      </c>
      <c r="E28" s="5">
        <v>4359</v>
      </c>
      <c r="F28" s="6">
        <v>10.696722950998645</v>
      </c>
      <c r="G28" s="51">
        <f t="shared" si="0"/>
        <v>9</v>
      </c>
      <c r="H28" s="52">
        <f t="shared" si="1"/>
        <v>2</v>
      </c>
      <c r="I28" s="101">
        <v>45099</v>
      </c>
      <c r="J28" s="69">
        <v>1</v>
      </c>
      <c r="K28" s="4">
        <v>1</v>
      </c>
      <c r="L28" s="13">
        <v>45112</v>
      </c>
    </row>
    <row r="29" spans="1:12" ht="15" thickBot="1" x14ac:dyDescent="0.35">
      <c r="A29" s="96"/>
      <c r="B29" s="90"/>
      <c r="C29" s="65"/>
      <c r="D29" s="4" t="s">
        <v>1114</v>
      </c>
      <c r="E29" s="5">
        <v>3855</v>
      </c>
      <c r="F29" s="6">
        <v>9.4599373654736816</v>
      </c>
      <c r="G29" s="51">
        <f t="shared" si="0"/>
        <v>8</v>
      </c>
      <c r="H29" s="52">
        <f t="shared" si="1"/>
        <v>1</v>
      </c>
      <c r="I29" s="101"/>
      <c r="J29" s="69"/>
      <c r="K29" s="4">
        <v>1</v>
      </c>
      <c r="L29" s="13">
        <v>45112</v>
      </c>
    </row>
    <row r="30" spans="1:12" ht="15" thickBot="1" x14ac:dyDescent="0.35">
      <c r="A30" s="96"/>
      <c r="B30" s="90"/>
      <c r="C30" s="65"/>
      <c r="D30" s="4" t="s">
        <v>1115</v>
      </c>
      <c r="E30" s="5">
        <v>1239</v>
      </c>
      <c r="F30" s="6">
        <v>3.0404312310822026</v>
      </c>
      <c r="G30" s="51">
        <f>ROUND(F30*85%,0)</f>
        <v>3</v>
      </c>
      <c r="H30" s="52">
        <f t="shared" si="1"/>
        <v>0</v>
      </c>
      <c r="I30" s="101"/>
      <c r="J30" s="69"/>
      <c r="K30" s="4">
        <v>1</v>
      </c>
      <c r="L30" s="13">
        <v>45112</v>
      </c>
    </row>
    <row r="31" spans="1:12" ht="15" thickBot="1" x14ac:dyDescent="0.35">
      <c r="A31" s="96"/>
      <c r="B31" s="90"/>
      <c r="C31" s="65"/>
      <c r="D31" s="4" t="s">
        <v>1116</v>
      </c>
      <c r="E31" s="5">
        <v>15792</v>
      </c>
      <c r="F31" s="6">
        <v>38.75261501311553</v>
      </c>
      <c r="G31" s="51">
        <f t="shared" si="0"/>
        <v>33</v>
      </c>
      <c r="H31" s="52">
        <f t="shared" si="1"/>
        <v>6</v>
      </c>
      <c r="I31" s="101"/>
      <c r="J31" s="69"/>
      <c r="K31" s="4">
        <v>1</v>
      </c>
      <c r="L31" s="13">
        <v>45112</v>
      </c>
    </row>
    <row r="32" spans="1:12" ht="15" thickBot="1" x14ac:dyDescent="0.35">
      <c r="A32" s="96"/>
      <c r="B32" s="91"/>
      <c r="C32" s="66"/>
      <c r="D32" s="4" t="s">
        <v>1117</v>
      </c>
      <c r="E32" s="5">
        <v>13917</v>
      </c>
      <c r="F32" s="6">
        <v>34.151478162204207</v>
      </c>
      <c r="G32" s="51">
        <f t="shared" si="0"/>
        <v>29</v>
      </c>
      <c r="H32" s="52">
        <f t="shared" si="1"/>
        <v>5</v>
      </c>
      <c r="I32" s="101"/>
      <c r="J32" s="69"/>
      <c r="K32" s="4">
        <v>1</v>
      </c>
      <c r="L32" s="13">
        <v>45112</v>
      </c>
    </row>
    <row r="33" spans="1:12" ht="15" thickBot="1" x14ac:dyDescent="0.35">
      <c r="A33" s="96"/>
      <c r="B33" s="89" t="s">
        <v>1118</v>
      </c>
      <c r="C33" s="64">
        <v>41.925381790063796</v>
      </c>
      <c r="D33" s="4" t="s">
        <v>1118</v>
      </c>
      <c r="E33" s="5">
        <v>9753</v>
      </c>
      <c r="F33" s="6">
        <v>21.547043715997901</v>
      </c>
      <c r="G33" s="51">
        <f t="shared" si="0"/>
        <v>18</v>
      </c>
      <c r="H33" s="52">
        <f t="shared" si="1"/>
        <v>3</v>
      </c>
      <c r="I33" s="101">
        <v>45100</v>
      </c>
      <c r="J33" s="69">
        <v>1</v>
      </c>
      <c r="K33" s="4">
        <v>1</v>
      </c>
      <c r="L33" s="13">
        <v>45113</v>
      </c>
    </row>
    <row r="34" spans="1:12" ht="15" thickBot="1" x14ac:dyDescent="0.35">
      <c r="A34" s="96"/>
      <c r="B34" s="90"/>
      <c r="C34" s="65"/>
      <c r="D34" s="4" t="s">
        <v>1119</v>
      </c>
      <c r="E34" s="5">
        <v>3978</v>
      </c>
      <c r="F34" s="6">
        <v>8.7884896854546977</v>
      </c>
      <c r="G34" s="51">
        <f t="shared" si="0"/>
        <v>7</v>
      </c>
      <c r="H34" s="52">
        <f t="shared" si="1"/>
        <v>1</v>
      </c>
      <c r="I34" s="101"/>
      <c r="J34" s="69"/>
      <c r="K34" s="4">
        <v>1</v>
      </c>
      <c r="L34" s="13">
        <v>45113</v>
      </c>
    </row>
    <row r="35" spans="1:12" ht="15" thickBot="1" x14ac:dyDescent="0.35">
      <c r="A35" s="96"/>
      <c r="B35" s="90"/>
      <c r="C35" s="65"/>
      <c r="D35" s="4" t="s">
        <v>1120</v>
      </c>
      <c r="E35" s="5">
        <v>2598</v>
      </c>
      <c r="F35" s="6">
        <v>5.7396923586755406</v>
      </c>
      <c r="G35" s="51">
        <f t="shared" si="0"/>
        <v>5</v>
      </c>
      <c r="H35" s="52">
        <f t="shared" si="1"/>
        <v>1</v>
      </c>
      <c r="I35" s="101"/>
      <c r="J35" s="69"/>
      <c r="K35" s="4">
        <v>1</v>
      </c>
      <c r="L35" s="13">
        <v>45113</v>
      </c>
    </row>
    <row r="36" spans="1:12" ht="15" thickBot="1" x14ac:dyDescent="0.35">
      <c r="A36" s="97"/>
      <c r="B36" s="91"/>
      <c r="C36" s="66"/>
      <c r="D36" s="4" t="s">
        <v>1121</v>
      </c>
      <c r="E36" s="5">
        <v>2648</v>
      </c>
      <c r="F36" s="6">
        <v>5.850156029935655</v>
      </c>
      <c r="G36" s="51">
        <f t="shared" si="0"/>
        <v>5</v>
      </c>
      <c r="H36" s="52">
        <f t="shared" si="1"/>
        <v>1</v>
      </c>
      <c r="I36" s="101"/>
      <c r="J36" s="69"/>
      <c r="K36" s="4">
        <v>1</v>
      </c>
      <c r="L36" s="13">
        <v>45113</v>
      </c>
    </row>
  </sheetData>
  <mergeCells count="29">
    <mergeCell ref="C18:C22"/>
    <mergeCell ref="I18:I22"/>
    <mergeCell ref="J18:J22"/>
    <mergeCell ref="B33:B36"/>
    <mergeCell ref="C33:C36"/>
    <mergeCell ref="I33:I36"/>
    <mergeCell ref="J33:J36"/>
    <mergeCell ref="I23:I27"/>
    <mergeCell ref="J23:J27"/>
    <mergeCell ref="B28:B32"/>
    <mergeCell ref="C28:C32"/>
    <mergeCell ref="I28:I32"/>
    <mergeCell ref="J28:J32"/>
    <mergeCell ref="A2:A36"/>
    <mergeCell ref="B2:B6"/>
    <mergeCell ref="C2:C6"/>
    <mergeCell ref="I2:I6"/>
    <mergeCell ref="J2:J6"/>
    <mergeCell ref="B7:B11"/>
    <mergeCell ref="B23:B27"/>
    <mergeCell ref="C23:C27"/>
    <mergeCell ref="C7:C11"/>
    <mergeCell ref="I7:I11"/>
    <mergeCell ref="J7:J11"/>
    <mergeCell ref="B12:B17"/>
    <mergeCell ref="C12:C17"/>
    <mergeCell ref="I12:I17"/>
    <mergeCell ref="J12:J17"/>
    <mergeCell ref="B18:B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9961-DF85-4FE9-BEFA-FA47D4B4E3F2}">
  <sheetPr codeName="Feuil4">
    <tabColor theme="9"/>
  </sheetPr>
  <dimension ref="A1:L36"/>
  <sheetViews>
    <sheetView topLeftCell="A18" workbookViewId="0">
      <selection activeCell="A2" sqref="A2:A36"/>
    </sheetView>
  </sheetViews>
  <sheetFormatPr baseColWidth="10" defaultColWidth="11.44140625" defaultRowHeight="14.4" x14ac:dyDescent="0.3"/>
  <cols>
    <col min="2" max="2" width="14.88671875" bestFit="1" customWidth="1"/>
    <col min="3" max="3" width="15.33203125" bestFit="1" customWidth="1"/>
    <col min="4" max="4" width="17.109375" bestFit="1" customWidth="1"/>
    <col min="5" max="5" width="10.33203125" bestFit="1" customWidth="1"/>
    <col min="6" max="6" width="22" bestFit="1" customWidth="1"/>
    <col min="7" max="7" width="18.6640625" bestFit="1" customWidth="1"/>
    <col min="8" max="8" width="17.33203125" bestFit="1" customWidth="1"/>
    <col min="9" max="9" width="19.5546875" bestFit="1" customWidth="1"/>
    <col min="12" max="12" width="14.5546875" bestFit="1" customWidth="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x14ac:dyDescent="0.3">
      <c r="A2" s="37" t="s">
        <v>93</v>
      </c>
      <c r="B2" s="37" t="s">
        <v>94</v>
      </c>
      <c r="C2" s="63">
        <v>184.48694984646878</v>
      </c>
      <c r="D2" s="4" t="s">
        <v>95</v>
      </c>
      <c r="E2" s="5">
        <v>18346</v>
      </c>
      <c r="F2" s="6">
        <v>44.474489262875032</v>
      </c>
      <c r="G2" s="15">
        <f>ROUND(F2*85%,0)</f>
        <v>38</v>
      </c>
      <c r="H2" s="18">
        <f>F2-G2</f>
        <v>6.4744892628750321</v>
      </c>
      <c r="I2" s="13">
        <v>45119</v>
      </c>
      <c r="J2" s="25">
        <v>2</v>
      </c>
      <c r="K2" s="5">
        <v>1</v>
      </c>
      <c r="L2" s="13">
        <v>45119</v>
      </c>
    </row>
    <row r="3" spans="1:12" x14ac:dyDescent="0.3">
      <c r="A3" s="37" t="s">
        <v>93</v>
      </c>
      <c r="B3" s="37" t="s">
        <v>94</v>
      </c>
      <c r="C3" s="63"/>
      <c r="D3" s="4" t="s">
        <v>96</v>
      </c>
      <c r="E3" s="5">
        <v>16814</v>
      </c>
      <c r="F3" s="6">
        <v>40.760605170935406</v>
      </c>
      <c r="G3" s="15">
        <f t="shared" ref="G3:G36" si="0">ROUND(F3*85%,0)</f>
        <v>35</v>
      </c>
      <c r="H3" s="18">
        <f t="shared" ref="H3:H36" si="1">F3-G3</f>
        <v>5.7606051709354062</v>
      </c>
      <c r="I3" s="13">
        <v>45119</v>
      </c>
      <c r="J3" s="25">
        <v>2</v>
      </c>
      <c r="K3" s="5">
        <v>1</v>
      </c>
      <c r="L3" s="13">
        <v>45120</v>
      </c>
    </row>
    <row r="4" spans="1:12" x14ac:dyDescent="0.3">
      <c r="A4" s="37" t="s">
        <v>93</v>
      </c>
      <c r="B4" s="37" t="s">
        <v>94</v>
      </c>
      <c r="C4" s="63"/>
      <c r="D4" s="4" t="s">
        <v>97</v>
      </c>
      <c r="E4" s="5">
        <v>15852</v>
      </c>
      <c r="F4" s="6">
        <v>38.42851868500464</v>
      </c>
      <c r="G4" s="15">
        <f t="shared" si="0"/>
        <v>33</v>
      </c>
      <c r="H4" s="18">
        <f t="shared" si="1"/>
        <v>5.4285186850046401</v>
      </c>
      <c r="I4" s="13">
        <v>45119</v>
      </c>
      <c r="J4" s="25">
        <v>2</v>
      </c>
      <c r="K4" s="5">
        <v>1</v>
      </c>
      <c r="L4" s="13">
        <v>45119</v>
      </c>
    </row>
    <row r="5" spans="1:12" x14ac:dyDescent="0.3">
      <c r="A5" s="37" t="s">
        <v>93</v>
      </c>
      <c r="B5" s="37" t="s">
        <v>94</v>
      </c>
      <c r="C5" s="63"/>
      <c r="D5" s="4" t="s">
        <v>98</v>
      </c>
      <c r="E5" s="5">
        <v>8340</v>
      </c>
      <c r="F5" s="6">
        <v>20.217880761603503</v>
      </c>
      <c r="G5" s="15">
        <f t="shared" si="0"/>
        <v>17</v>
      </c>
      <c r="H5" s="18">
        <f t="shared" si="1"/>
        <v>3.217880761603503</v>
      </c>
      <c r="I5" s="13">
        <v>45119</v>
      </c>
      <c r="J5" s="25">
        <v>2</v>
      </c>
      <c r="K5" s="5">
        <v>1</v>
      </c>
      <c r="L5" s="13">
        <v>45119</v>
      </c>
    </row>
    <row r="6" spans="1:12" x14ac:dyDescent="0.3">
      <c r="A6" s="37" t="s">
        <v>93</v>
      </c>
      <c r="B6" s="37" t="s">
        <v>94</v>
      </c>
      <c r="C6" s="63"/>
      <c r="D6" s="4" t="s">
        <v>99</v>
      </c>
      <c r="E6" s="5">
        <v>16750</v>
      </c>
      <c r="F6" s="6">
        <v>40.605455966050194</v>
      </c>
      <c r="G6" s="15">
        <f t="shared" si="0"/>
        <v>35</v>
      </c>
      <c r="H6" s="18">
        <f t="shared" si="1"/>
        <v>5.6054559660501937</v>
      </c>
      <c r="I6" s="13">
        <v>45119</v>
      </c>
      <c r="J6" s="25">
        <v>2</v>
      </c>
      <c r="K6" s="5">
        <v>1</v>
      </c>
      <c r="L6" s="13">
        <v>45119</v>
      </c>
    </row>
    <row r="7" spans="1:12" x14ac:dyDescent="0.3">
      <c r="A7" s="37" t="s">
        <v>93</v>
      </c>
      <c r="B7" s="37" t="s">
        <v>100</v>
      </c>
      <c r="C7" s="63">
        <v>91.033350392357562</v>
      </c>
      <c r="D7" s="4" t="s">
        <v>101</v>
      </c>
      <c r="E7" s="5">
        <v>11426</v>
      </c>
      <c r="F7" s="6">
        <v>24.364551347662914</v>
      </c>
      <c r="G7" s="15">
        <f t="shared" si="0"/>
        <v>21</v>
      </c>
      <c r="H7" s="18">
        <f t="shared" si="1"/>
        <v>3.3645513476629141</v>
      </c>
      <c r="I7" s="13">
        <v>45120</v>
      </c>
      <c r="J7" s="25">
        <v>2</v>
      </c>
      <c r="K7" s="5">
        <v>1</v>
      </c>
      <c r="L7" s="13">
        <v>45120</v>
      </c>
    </row>
    <row r="8" spans="1:12" x14ac:dyDescent="0.3">
      <c r="A8" s="37" t="s">
        <v>93</v>
      </c>
      <c r="B8" s="37" t="s">
        <v>100</v>
      </c>
      <c r="C8" s="63"/>
      <c r="D8" s="4" t="s">
        <v>102</v>
      </c>
      <c r="E8" s="5">
        <v>1726</v>
      </c>
      <c r="F8" s="6">
        <v>3.6804844762879565</v>
      </c>
      <c r="G8" s="15">
        <f t="shared" si="0"/>
        <v>3</v>
      </c>
      <c r="H8" s="18">
        <f t="shared" si="1"/>
        <v>0.6804844762879565</v>
      </c>
      <c r="I8" s="13">
        <v>45120</v>
      </c>
      <c r="J8" s="25">
        <v>2</v>
      </c>
      <c r="K8" s="5">
        <v>1</v>
      </c>
      <c r="L8" s="13">
        <v>45120</v>
      </c>
    </row>
    <row r="9" spans="1:12" x14ac:dyDescent="0.3">
      <c r="A9" s="37" t="s">
        <v>93</v>
      </c>
      <c r="B9" s="37" t="s">
        <v>100</v>
      </c>
      <c r="C9" s="63"/>
      <c r="D9" s="4" t="s">
        <v>103</v>
      </c>
      <c r="E9" s="5">
        <v>9885</v>
      </c>
      <c r="F9" s="6">
        <v>21.078556806550669</v>
      </c>
      <c r="G9" s="15">
        <f t="shared" si="0"/>
        <v>18</v>
      </c>
      <c r="H9" s="18">
        <f t="shared" si="1"/>
        <v>3.0785568065506688</v>
      </c>
      <c r="I9" s="13">
        <v>45120</v>
      </c>
      <c r="J9" s="25">
        <v>2</v>
      </c>
      <c r="K9" s="5">
        <v>1</v>
      </c>
      <c r="L9" s="13">
        <v>45120</v>
      </c>
    </row>
    <row r="10" spans="1:12" x14ac:dyDescent="0.3">
      <c r="A10" s="37" t="s">
        <v>93</v>
      </c>
      <c r="B10" s="37" t="s">
        <v>100</v>
      </c>
      <c r="C10" s="63"/>
      <c r="D10" s="4" t="s">
        <v>99</v>
      </c>
      <c r="E10" s="5">
        <v>13633</v>
      </c>
      <c r="F10" s="6">
        <v>29.070709655407711</v>
      </c>
      <c r="G10" s="15">
        <f t="shared" si="0"/>
        <v>25</v>
      </c>
      <c r="H10" s="18">
        <f t="shared" si="1"/>
        <v>4.0707096554077111</v>
      </c>
      <c r="I10" s="13">
        <v>45120</v>
      </c>
      <c r="J10" s="25">
        <v>2</v>
      </c>
      <c r="K10" s="5">
        <v>1</v>
      </c>
      <c r="L10" s="13">
        <v>45121</v>
      </c>
    </row>
    <row r="11" spans="1:12" x14ac:dyDescent="0.3">
      <c r="A11" s="37" t="s">
        <v>93</v>
      </c>
      <c r="B11" s="37" t="s">
        <v>100</v>
      </c>
      <c r="C11" s="63"/>
      <c r="D11" s="4" t="s">
        <v>104</v>
      </c>
      <c r="E11" s="5">
        <v>6021</v>
      </c>
      <c r="F11" s="6">
        <v>12.839048106448312</v>
      </c>
      <c r="G11" s="15">
        <f t="shared" si="0"/>
        <v>11</v>
      </c>
      <c r="H11" s="18">
        <f t="shared" si="1"/>
        <v>1.8390481064483115</v>
      </c>
      <c r="I11" s="13">
        <v>45120</v>
      </c>
      <c r="J11" s="25">
        <v>2</v>
      </c>
      <c r="K11" s="5">
        <v>1</v>
      </c>
      <c r="L11" s="13">
        <v>45120</v>
      </c>
    </row>
    <row r="12" spans="1:12" x14ac:dyDescent="0.3">
      <c r="A12" s="37" t="s">
        <v>93</v>
      </c>
      <c r="B12" s="37" t="s">
        <v>105</v>
      </c>
      <c r="C12" s="63">
        <v>126.09177755032412</v>
      </c>
      <c r="D12" s="4" t="s">
        <v>106</v>
      </c>
      <c r="E12" s="5">
        <v>12436</v>
      </c>
      <c r="F12" s="6">
        <v>27.279450012453129</v>
      </c>
      <c r="G12" s="15">
        <f t="shared" si="0"/>
        <v>23</v>
      </c>
      <c r="H12" s="18">
        <f t="shared" si="1"/>
        <v>4.2794500124531289</v>
      </c>
      <c r="I12" s="13">
        <v>45121</v>
      </c>
      <c r="J12" s="25">
        <v>2</v>
      </c>
      <c r="K12" s="5">
        <v>1</v>
      </c>
      <c r="L12" s="13">
        <v>45121</v>
      </c>
    </row>
    <row r="13" spans="1:12" x14ac:dyDescent="0.3">
      <c r="A13" s="37" t="s">
        <v>93</v>
      </c>
      <c r="B13" s="37" t="s">
        <v>105</v>
      </c>
      <c r="C13" s="63"/>
      <c r="D13" s="4" t="s">
        <v>107</v>
      </c>
      <c r="E13" s="5">
        <v>8697</v>
      </c>
      <c r="F13" s="6">
        <v>19.07762759394539</v>
      </c>
      <c r="G13" s="15">
        <f t="shared" si="0"/>
        <v>16</v>
      </c>
      <c r="H13" s="18">
        <f t="shared" si="1"/>
        <v>3.0776275939453903</v>
      </c>
      <c r="I13" s="13">
        <v>45121</v>
      </c>
      <c r="J13" s="25">
        <v>2</v>
      </c>
      <c r="K13" s="5">
        <v>1</v>
      </c>
      <c r="L13" s="13">
        <v>45121</v>
      </c>
    </row>
    <row r="14" spans="1:12" x14ac:dyDescent="0.3">
      <c r="A14" s="37" t="s">
        <v>93</v>
      </c>
      <c r="B14" s="37" t="s">
        <v>105</v>
      </c>
      <c r="C14" s="63"/>
      <c r="D14" s="4" t="s">
        <v>108</v>
      </c>
      <c r="E14" s="5">
        <v>20024</v>
      </c>
      <c r="F14" s="6">
        <v>43.924389437870815</v>
      </c>
      <c r="G14" s="15">
        <f t="shared" si="0"/>
        <v>37</v>
      </c>
      <c r="H14" s="18">
        <f t="shared" si="1"/>
        <v>6.9243894378708148</v>
      </c>
      <c r="I14" s="13">
        <v>45121</v>
      </c>
      <c r="J14" s="25">
        <v>2</v>
      </c>
      <c r="K14" s="5">
        <v>1</v>
      </c>
      <c r="L14" s="13">
        <v>45121</v>
      </c>
    </row>
    <row r="15" spans="1:12" x14ac:dyDescent="0.3">
      <c r="A15" s="37" t="s">
        <v>93</v>
      </c>
      <c r="B15" s="37" t="s">
        <v>105</v>
      </c>
      <c r="C15" s="63"/>
      <c r="D15" s="4" t="s">
        <v>109</v>
      </c>
      <c r="E15" s="5">
        <v>12674</v>
      </c>
      <c r="F15" s="6">
        <v>27.801523758268814</v>
      </c>
      <c r="G15" s="15">
        <f t="shared" si="0"/>
        <v>24</v>
      </c>
      <c r="H15" s="18">
        <f t="shared" si="1"/>
        <v>3.8015237582688144</v>
      </c>
      <c r="I15" s="13">
        <v>45121</v>
      </c>
      <c r="J15" s="25">
        <v>2</v>
      </c>
      <c r="K15" s="5">
        <v>1</v>
      </c>
      <c r="L15" s="13">
        <v>45121</v>
      </c>
    </row>
    <row r="16" spans="1:12" x14ac:dyDescent="0.3">
      <c r="A16" s="37" t="s">
        <v>93</v>
      </c>
      <c r="B16" s="37" t="s">
        <v>105</v>
      </c>
      <c r="C16" s="63"/>
      <c r="D16" s="4" t="s">
        <v>110</v>
      </c>
      <c r="E16" s="5">
        <v>3651</v>
      </c>
      <c r="F16" s="6">
        <v>8.0087867477859742</v>
      </c>
      <c r="G16" s="15">
        <f t="shared" si="0"/>
        <v>7</v>
      </c>
      <c r="H16" s="18">
        <f t="shared" si="1"/>
        <v>1.0087867477859742</v>
      </c>
      <c r="I16" s="13">
        <v>45121</v>
      </c>
      <c r="J16" s="25">
        <v>2</v>
      </c>
      <c r="K16" s="5">
        <v>1</v>
      </c>
      <c r="L16" s="13">
        <v>45121</v>
      </c>
    </row>
    <row r="17" spans="1:12" x14ac:dyDescent="0.3">
      <c r="A17" s="37" t="s">
        <v>93</v>
      </c>
      <c r="B17" s="37" t="s">
        <v>111</v>
      </c>
      <c r="C17" s="63">
        <v>207.32045377004437</v>
      </c>
      <c r="D17" s="4" t="s">
        <v>112</v>
      </c>
      <c r="E17" s="5">
        <v>7148</v>
      </c>
      <c r="F17" s="6">
        <v>32.587720803700435</v>
      </c>
      <c r="G17" s="15">
        <f>ROUND(F17*85%,0)</f>
        <v>28</v>
      </c>
      <c r="H17" s="18">
        <f>F17-G17</f>
        <v>4.5877208037004351</v>
      </c>
      <c r="I17" s="13">
        <v>45122</v>
      </c>
      <c r="J17" s="25">
        <v>2</v>
      </c>
      <c r="K17" s="5">
        <v>1</v>
      </c>
      <c r="L17" s="13">
        <v>45122</v>
      </c>
    </row>
    <row r="18" spans="1:12" x14ac:dyDescent="0.3">
      <c r="A18" s="37" t="s">
        <v>93</v>
      </c>
      <c r="B18" s="37" t="s">
        <v>111</v>
      </c>
      <c r="C18" s="63"/>
      <c r="D18" s="4" t="s">
        <v>113</v>
      </c>
      <c r="E18" s="5">
        <v>8748</v>
      </c>
      <c r="F18" s="6">
        <v>39.882118297533772</v>
      </c>
      <c r="G18" s="15">
        <f>ROUND(F18*85%,0)</f>
        <v>34</v>
      </c>
      <c r="H18" s="18">
        <f>F18-G18</f>
        <v>5.882118297533772</v>
      </c>
      <c r="I18" s="13">
        <v>45122</v>
      </c>
      <c r="J18" s="25">
        <v>2</v>
      </c>
      <c r="K18" s="5">
        <v>1</v>
      </c>
      <c r="L18" s="13">
        <v>45122</v>
      </c>
    </row>
    <row r="19" spans="1:12" x14ac:dyDescent="0.3">
      <c r="A19" s="37" t="s">
        <v>93</v>
      </c>
      <c r="B19" s="37" t="s">
        <v>111</v>
      </c>
      <c r="C19" s="63"/>
      <c r="D19" s="4" t="s">
        <v>114</v>
      </c>
      <c r="E19" s="5">
        <v>4780</v>
      </c>
      <c r="F19" s="6">
        <v>21.792012512827096</v>
      </c>
      <c r="G19" s="15">
        <f>ROUND(F19*85%,0)</f>
        <v>19</v>
      </c>
      <c r="H19" s="18">
        <f>F19-G19</f>
        <v>2.7920125128270961</v>
      </c>
      <c r="I19" s="13">
        <v>45122</v>
      </c>
      <c r="J19" s="25">
        <v>2</v>
      </c>
      <c r="K19" s="5">
        <v>1</v>
      </c>
      <c r="L19" s="13">
        <v>45122</v>
      </c>
    </row>
    <row r="20" spans="1:12" x14ac:dyDescent="0.3">
      <c r="A20" s="37" t="s">
        <v>93</v>
      </c>
      <c r="B20" s="37" t="s">
        <v>111</v>
      </c>
      <c r="C20" s="63"/>
      <c r="D20" s="4" t="s">
        <v>115</v>
      </c>
      <c r="E20" s="5">
        <v>12930</v>
      </c>
      <c r="F20" s="6">
        <v>58.94784974704065</v>
      </c>
      <c r="G20" s="15">
        <f>ROUND(F20*85%,0)</f>
        <v>50</v>
      </c>
      <c r="H20" s="18">
        <f>F20-G20</f>
        <v>8.9478497470406495</v>
      </c>
      <c r="I20" s="13">
        <v>45122</v>
      </c>
      <c r="J20" s="25">
        <v>2</v>
      </c>
      <c r="K20" s="5">
        <v>1</v>
      </c>
      <c r="L20" s="13">
        <v>45122</v>
      </c>
    </row>
    <row r="21" spans="1:12" x14ac:dyDescent="0.3">
      <c r="A21" s="37" t="s">
        <v>93</v>
      </c>
      <c r="B21" s="37" t="s">
        <v>111</v>
      </c>
      <c r="C21" s="63"/>
      <c r="D21" s="4" t="s">
        <v>116</v>
      </c>
      <c r="E21" s="5">
        <v>11869</v>
      </c>
      <c r="F21" s="6">
        <v>54.110752408942417</v>
      </c>
      <c r="G21" s="15">
        <f>ROUND(F21*85%,0)</f>
        <v>46</v>
      </c>
      <c r="H21" s="18">
        <f>F21-G21</f>
        <v>8.1107524089424174</v>
      </c>
      <c r="I21" s="13">
        <v>45122</v>
      </c>
      <c r="J21" s="25">
        <v>2</v>
      </c>
      <c r="K21" s="5">
        <v>1</v>
      </c>
      <c r="L21" s="13">
        <v>45122</v>
      </c>
    </row>
    <row r="22" spans="1:12" x14ac:dyDescent="0.3">
      <c r="A22" s="37" t="s">
        <v>93</v>
      </c>
      <c r="B22" s="37" t="s">
        <v>117</v>
      </c>
      <c r="C22" s="63">
        <v>105.20087001023542</v>
      </c>
      <c r="D22" s="4" t="s">
        <v>117</v>
      </c>
      <c r="E22" s="5">
        <v>11006</v>
      </c>
      <c r="F22" s="6">
        <v>41.990308817460331</v>
      </c>
      <c r="G22" s="15">
        <f t="shared" si="0"/>
        <v>36</v>
      </c>
      <c r="H22" s="18">
        <f t="shared" si="1"/>
        <v>5.9903088174603312</v>
      </c>
      <c r="I22" s="13">
        <v>45124</v>
      </c>
      <c r="J22" s="25">
        <v>2</v>
      </c>
      <c r="K22" s="5">
        <v>1</v>
      </c>
      <c r="L22" s="13">
        <v>45124</v>
      </c>
    </row>
    <row r="23" spans="1:12" x14ac:dyDescent="0.3">
      <c r="A23" s="37" t="s">
        <v>93</v>
      </c>
      <c r="B23" s="37" t="s">
        <v>117</v>
      </c>
      <c r="C23" s="63"/>
      <c r="D23" s="4" t="s">
        <v>118</v>
      </c>
      <c r="E23" s="5">
        <v>3701</v>
      </c>
      <c r="F23" s="6">
        <v>14.12012837846817</v>
      </c>
      <c r="G23" s="15">
        <f t="shared" si="0"/>
        <v>12</v>
      </c>
      <c r="H23" s="18">
        <f t="shared" si="1"/>
        <v>2.1201283784681699</v>
      </c>
      <c r="I23" s="13">
        <v>45124</v>
      </c>
      <c r="J23" s="25">
        <v>2</v>
      </c>
      <c r="K23" s="5">
        <v>1</v>
      </c>
      <c r="L23" s="13">
        <v>45124</v>
      </c>
    </row>
    <row r="24" spans="1:12" x14ac:dyDescent="0.3">
      <c r="A24" s="37" t="s">
        <v>93</v>
      </c>
      <c r="B24" s="37" t="s">
        <v>117</v>
      </c>
      <c r="C24" s="63"/>
      <c r="D24" s="4" t="s">
        <v>119</v>
      </c>
      <c r="E24" s="5">
        <v>4309</v>
      </c>
      <c r="F24" s="6">
        <v>16.439782000221381</v>
      </c>
      <c r="G24" s="15">
        <f t="shared" si="0"/>
        <v>14</v>
      </c>
      <c r="H24" s="18">
        <f t="shared" si="1"/>
        <v>2.4397820002213813</v>
      </c>
      <c r="I24" s="13">
        <v>45124</v>
      </c>
      <c r="J24" s="25">
        <v>2</v>
      </c>
      <c r="K24" s="5">
        <v>1</v>
      </c>
      <c r="L24" s="13">
        <v>45124</v>
      </c>
    </row>
    <row r="25" spans="1:12" x14ac:dyDescent="0.3">
      <c r="A25" s="37" t="s">
        <v>93</v>
      </c>
      <c r="B25" s="37" t="s">
        <v>117</v>
      </c>
      <c r="C25" s="63"/>
      <c r="D25" s="4" t="s">
        <v>120</v>
      </c>
      <c r="E25" s="5">
        <v>3131</v>
      </c>
      <c r="F25" s="6">
        <v>11.945453108074531</v>
      </c>
      <c r="G25" s="15">
        <f t="shared" si="0"/>
        <v>10</v>
      </c>
      <c r="H25" s="18">
        <f t="shared" si="1"/>
        <v>1.9454531080745312</v>
      </c>
      <c r="I25" s="13">
        <v>45124</v>
      </c>
      <c r="J25" s="25">
        <v>2</v>
      </c>
      <c r="K25" s="5">
        <v>1</v>
      </c>
      <c r="L25" s="13">
        <v>45124</v>
      </c>
    </row>
    <row r="26" spans="1:12" x14ac:dyDescent="0.3">
      <c r="A26" s="37" t="s">
        <v>93</v>
      </c>
      <c r="B26" s="37" t="s">
        <v>117</v>
      </c>
      <c r="C26" s="63"/>
      <c r="D26" s="4" t="s">
        <v>121</v>
      </c>
      <c r="E26" s="5">
        <v>5427</v>
      </c>
      <c r="F26" s="6">
        <v>20.70519770601101</v>
      </c>
      <c r="G26" s="15">
        <f t="shared" si="0"/>
        <v>18</v>
      </c>
      <c r="H26" s="18">
        <f t="shared" si="1"/>
        <v>2.7051977060110097</v>
      </c>
      <c r="I26" s="13">
        <v>45124</v>
      </c>
      <c r="J26" s="25">
        <v>2</v>
      </c>
      <c r="K26" s="5">
        <v>1</v>
      </c>
      <c r="L26" s="13">
        <v>45124</v>
      </c>
    </row>
    <row r="27" spans="1:12" x14ac:dyDescent="0.3">
      <c r="A27" s="37" t="s">
        <v>93</v>
      </c>
      <c r="B27" s="37" t="s">
        <v>122</v>
      </c>
      <c r="C27" s="63">
        <v>57.06883316274309</v>
      </c>
      <c r="D27" s="4" t="s">
        <v>122</v>
      </c>
      <c r="E27" s="5">
        <v>8170</v>
      </c>
      <c r="F27" s="6">
        <v>23.007765454705702</v>
      </c>
      <c r="G27" s="15">
        <f t="shared" si="0"/>
        <v>20</v>
      </c>
      <c r="H27" s="18">
        <f t="shared" si="1"/>
        <v>3.0077654547057016</v>
      </c>
      <c r="I27" s="13">
        <v>45125</v>
      </c>
      <c r="J27" s="25">
        <v>2</v>
      </c>
      <c r="K27" s="5">
        <v>1</v>
      </c>
      <c r="L27" s="13">
        <v>45125</v>
      </c>
    </row>
    <row r="28" spans="1:12" x14ac:dyDescent="0.3">
      <c r="A28" s="37" t="s">
        <v>93</v>
      </c>
      <c r="B28" s="37" t="s">
        <v>122</v>
      </c>
      <c r="C28" s="63"/>
      <c r="D28" s="4" t="s">
        <v>123</v>
      </c>
      <c r="E28" s="5">
        <v>2570</v>
      </c>
      <c r="F28" s="6">
        <v>7.2374488639649517</v>
      </c>
      <c r="G28" s="15">
        <f t="shared" si="0"/>
        <v>6</v>
      </c>
      <c r="H28" s="18">
        <f t="shared" si="1"/>
        <v>1.2374488639649517</v>
      </c>
      <c r="I28" s="13">
        <v>45125</v>
      </c>
      <c r="J28" s="25">
        <v>2</v>
      </c>
      <c r="K28" s="5">
        <v>1</v>
      </c>
      <c r="L28" s="13">
        <v>45125</v>
      </c>
    </row>
    <row r="29" spans="1:12" x14ac:dyDescent="0.3">
      <c r="A29" s="37" t="s">
        <v>93</v>
      </c>
      <c r="B29" s="37" t="s">
        <v>122</v>
      </c>
      <c r="C29" s="63"/>
      <c r="D29" s="4" t="s">
        <v>124</v>
      </c>
      <c r="E29" s="5">
        <v>3823</v>
      </c>
      <c r="F29" s="6">
        <v>10.766057201143195</v>
      </c>
      <c r="G29" s="15">
        <f t="shared" si="0"/>
        <v>9</v>
      </c>
      <c r="H29" s="18">
        <f t="shared" si="1"/>
        <v>1.7660572011431945</v>
      </c>
      <c r="I29" s="13">
        <v>45125</v>
      </c>
      <c r="J29" s="25">
        <v>2</v>
      </c>
      <c r="K29" s="5">
        <v>1</v>
      </c>
      <c r="L29" s="13">
        <v>45125</v>
      </c>
    </row>
    <row r="30" spans="1:12" x14ac:dyDescent="0.3">
      <c r="A30" s="37" t="s">
        <v>93</v>
      </c>
      <c r="B30" s="37" t="s">
        <v>122</v>
      </c>
      <c r="C30" s="63"/>
      <c r="D30" s="4" t="s">
        <v>125</v>
      </c>
      <c r="E30" s="5">
        <v>2920</v>
      </c>
      <c r="F30" s="6">
        <v>8.2230936508862484</v>
      </c>
      <c r="G30" s="15">
        <f t="shared" si="0"/>
        <v>7</v>
      </c>
      <c r="H30" s="18">
        <f t="shared" si="1"/>
        <v>1.2230936508862484</v>
      </c>
      <c r="I30" s="13">
        <v>45125</v>
      </c>
      <c r="J30" s="25">
        <v>2</v>
      </c>
      <c r="K30" s="5">
        <v>1</v>
      </c>
      <c r="L30" s="13">
        <v>45125</v>
      </c>
    </row>
    <row r="31" spans="1:12" x14ac:dyDescent="0.3">
      <c r="A31" s="37" t="s">
        <v>93</v>
      </c>
      <c r="B31" s="37" t="s">
        <v>122</v>
      </c>
      <c r="C31" s="63"/>
      <c r="D31" s="4" t="s">
        <v>126</v>
      </c>
      <c r="E31" s="5">
        <v>2782</v>
      </c>
      <c r="F31" s="6">
        <v>7.8344679920429945</v>
      </c>
      <c r="G31" s="15">
        <f t="shared" si="0"/>
        <v>7</v>
      </c>
      <c r="H31" s="18">
        <f t="shared" si="1"/>
        <v>0.83446799204299449</v>
      </c>
      <c r="I31" s="13">
        <v>45125</v>
      </c>
      <c r="J31" s="25">
        <v>2</v>
      </c>
      <c r="K31" s="5">
        <v>1</v>
      </c>
      <c r="L31" s="13">
        <v>45125</v>
      </c>
    </row>
    <row r="32" spans="1:12" x14ac:dyDescent="0.3">
      <c r="A32" s="37" t="s">
        <v>93</v>
      </c>
      <c r="B32" s="37" t="s">
        <v>127</v>
      </c>
      <c r="C32" s="63">
        <v>28.79776526782668</v>
      </c>
      <c r="D32" s="4" t="s">
        <v>128</v>
      </c>
      <c r="E32" s="5">
        <v>3220</v>
      </c>
      <c r="F32" s="6">
        <v>8.0000693781728849</v>
      </c>
      <c r="G32" s="15">
        <f t="shared" si="0"/>
        <v>7</v>
      </c>
      <c r="H32" s="18">
        <f t="shared" si="1"/>
        <v>1.0000693781728849</v>
      </c>
      <c r="I32" s="13">
        <v>45123</v>
      </c>
      <c r="J32" s="25">
        <v>2</v>
      </c>
      <c r="K32" s="5">
        <v>1</v>
      </c>
      <c r="L32" s="13">
        <v>45123</v>
      </c>
    </row>
    <row r="33" spans="1:12" x14ac:dyDescent="0.3">
      <c r="A33" s="37" t="s">
        <v>93</v>
      </c>
      <c r="B33" s="37" t="s">
        <v>127</v>
      </c>
      <c r="C33" s="63"/>
      <c r="D33" s="4" t="s">
        <v>129</v>
      </c>
      <c r="E33" s="5">
        <v>2066</v>
      </c>
      <c r="F33" s="6">
        <v>5.1329637687283167</v>
      </c>
      <c r="G33" s="15">
        <f t="shared" si="0"/>
        <v>4</v>
      </c>
      <c r="H33" s="18">
        <f t="shared" si="1"/>
        <v>1.1329637687283167</v>
      </c>
      <c r="I33" s="13">
        <v>45123</v>
      </c>
      <c r="J33" s="25">
        <v>2</v>
      </c>
      <c r="K33" s="5">
        <v>1</v>
      </c>
      <c r="L33" s="13">
        <v>45123</v>
      </c>
    </row>
    <row r="34" spans="1:12" x14ac:dyDescent="0.3">
      <c r="A34" s="37" t="s">
        <v>93</v>
      </c>
      <c r="B34" s="37" t="s">
        <v>127</v>
      </c>
      <c r="C34" s="63"/>
      <c r="D34" s="4" t="s">
        <v>130</v>
      </c>
      <c r="E34" s="5">
        <v>1743</v>
      </c>
      <c r="F34" s="6">
        <v>4.3304723373153227</v>
      </c>
      <c r="G34" s="15">
        <f t="shared" si="0"/>
        <v>4</v>
      </c>
      <c r="H34" s="18">
        <f t="shared" si="1"/>
        <v>0.33047233731532266</v>
      </c>
      <c r="I34" s="13">
        <v>45123</v>
      </c>
      <c r="J34" s="25">
        <v>2</v>
      </c>
      <c r="K34" s="5">
        <v>1</v>
      </c>
      <c r="L34" s="13">
        <v>45123</v>
      </c>
    </row>
    <row r="35" spans="1:12" x14ac:dyDescent="0.3">
      <c r="A35" s="37" t="s">
        <v>93</v>
      </c>
      <c r="B35" s="37" t="s">
        <v>127</v>
      </c>
      <c r="C35" s="63"/>
      <c r="D35" s="4" t="s">
        <v>131</v>
      </c>
      <c r="E35" s="5">
        <v>1942</v>
      </c>
      <c r="F35" s="6">
        <v>4.8248865628607902</v>
      </c>
      <c r="G35" s="15">
        <f t="shared" si="0"/>
        <v>4</v>
      </c>
      <c r="H35" s="18">
        <f t="shared" si="1"/>
        <v>0.82488656286079021</v>
      </c>
      <c r="I35" s="13">
        <v>45123</v>
      </c>
      <c r="J35" s="25">
        <v>2</v>
      </c>
      <c r="K35" s="5">
        <v>1</v>
      </c>
      <c r="L35" s="13">
        <v>45123</v>
      </c>
    </row>
    <row r="36" spans="1:12" x14ac:dyDescent="0.3">
      <c r="A36" s="37" t="s">
        <v>93</v>
      </c>
      <c r="B36" s="37" t="s">
        <v>127</v>
      </c>
      <c r="C36" s="63"/>
      <c r="D36" s="4" t="s">
        <v>132</v>
      </c>
      <c r="E36" s="5">
        <v>2620</v>
      </c>
      <c r="F36" s="6">
        <v>6.5093732207493655</v>
      </c>
      <c r="G36" s="15">
        <f t="shared" si="0"/>
        <v>6</v>
      </c>
      <c r="H36" s="18">
        <f t="shared" si="1"/>
        <v>0.50937322074936553</v>
      </c>
      <c r="I36" s="13">
        <v>45123</v>
      </c>
      <c r="J36" s="25">
        <v>2</v>
      </c>
      <c r="K36" s="5">
        <v>1</v>
      </c>
      <c r="L36" s="13">
        <v>45123</v>
      </c>
    </row>
  </sheetData>
  <mergeCells count="7">
    <mergeCell ref="C32:C36"/>
    <mergeCell ref="C17:C21"/>
    <mergeCell ref="C2:C6"/>
    <mergeCell ref="C7:C11"/>
    <mergeCell ref="C12:C16"/>
    <mergeCell ref="C22:C26"/>
    <mergeCell ref="C27:C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17DF-9D60-4B8A-A4A3-EF98B399B437}">
  <sheetPr codeName="Feuil5">
    <tabColor theme="9"/>
  </sheetPr>
  <dimension ref="A1:L36"/>
  <sheetViews>
    <sheetView topLeftCell="A16" workbookViewId="0">
      <selection activeCell="A2" sqref="A2:A36"/>
    </sheetView>
  </sheetViews>
  <sheetFormatPr baseColWidth="10" defaultColWidth="11.44140625" defaultRowHeight="14.4" x14ac:dyDescent="0.3"/>
  <cols>
    <col min="2" max="2" width="20.33203125" bestFit="1" customWidth="1"/>
    <col min="3" max="3" width="15.33203125" bestFit="1" customWidth="1"/>
    <col min="4" max="4" width="16.88671875" bestFit="1" customWidth="1"/>
    <col min="7" max="7" width="18.6640625" bestFit="1" customWidth="1"/>
    <col min="9" max="9" width="19.5546875" bestFit="1" customWidth="1"/>
    <col min="12" max="12" width="14.5546875" bestFit="1" customWidth="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x14ac:dyDescent="0.3">
      <c r="A2" s="41" t="s">
        <v>133</v>
      </c>
      <c r="B2" s="41" t="s">
        <v>133</v>
      </c>
      <c r="C2" s="61">
        <v>211.4370376363388</v>
      </c>
      <c r="D2" s="20" t="s">
        <v>134</v>
      </c>
      <c r="E2" s="21">
        <v>12691</v>
      </c>
      <c r="F2" s="22">
        <v>38.437315675792867</v>
      </c>
      <c r="G2" s="15">
        <f>ROUND(F2*85%,0)</f>
        <v>33</v>
      </c>
      <c r="H2" s="18">
        <f>F2-G2</f>
        <v>5.4373156757928669</v>
      </c>
      <c r="I2" s="13">
        <v>45125</v>
      </c>
      <c r="J2">
        <v>1</v>
      </c>
      <c r="K2" s="5">
        <v>1</v>
      </c>
      <c r="L2" s="13">
        <v>45125</v>
      </c>
    </row>
    <row r="3" spans="1:12" x14ac:dyDescent="0.3">
      <c r="A3" s="41" t="s">
        <v>133</v>
      </c>
      <c r="B3" s="41" t="s">
        <v>133</v>
      </c>
      <c r="C3" s="61"/>
      <c r="D3" s="20" t="s">
        <v>135</v>
      </c>
      <c r="E3" s="21">
        <v>14774</v>
      </c>
      <c r="F3" s="22">
        <v>44.746111558912915</v>
      </c>
      <c r="G3" s="15">
        <f t="shared" ref="G3:G36" si="0">ROUND(F3*85%,0)</f>
        <v>38</v>
      </c>
      <c r="H3" s="18">
        <f t="shared" ref="H3:H36" si="1">F3-G3</f>
        <v>6.746111558912915</v>
      </c>
      <c r="I3" s="13">
        <v>45125</v>
      </c>
      <c r="J3">
        <v>1</v>
      </c>
      <c r="K3" s="5">
        <v>1</v>
      </c>
      <c r="L3" s="13">
        <v>45125</v>
      </c>
    </row>
    <row r="4" spans="1:12" x14ac:dyDescent="0.3">
      <c r="A4" s="41" t="s">
        <v>133</v>
      </c>
      <c r="B4" s="41" t="s">
        <v>133</v>
      </c>
      <c r="C4" s="61"/>
      <c r="D4" s="20" t="s">
        <v>136</v>
      </c>
      <c r="E4" s="21">
        <v>15466</v>
      </c>
      <c r="F4" s="22">
        <v>46.841976537846698</v>
      </c>
      <c r="G4" s="15">
        <f t="shared" si="0"/>
        <v>40</v>
      </c>
      <c r="H4" s="18">
        <f t="shared" si="1"/>
        <v>6.8419765378466977</v>
      </c>
      <c r="I4" s="13">
        <v>45125</v>
      </c>
      <c r="J4">
        <v>1</v>
      </c>
      <c r="K4" s="5">
        <v>1</v>
      </c>
      <c r="L4" s="13">
        <v>45125</v>
      </c>
    </row>
    <row r="5" spans="1:12" x14ac:dyDescent="0.3">
      <c r="A5" s="41" t="s">
        <v>133</v>
      </c>
      <c r="B5" s="41" t="s">
        <v>133</v>
      </c>
      <c r="C5" s="61"/>
      <c r="D5" s="20" t="s">
        <v>137</v>
      </c>
      <c r="E5" s="21">
        <v>21655</v>
      </c>
      <c r="F5" s="22">
        <v>65.586641790189461</v>
      </c>
      <c r="G5" s="15">
        <f t="shared" si="0"/>
        <v>56</v>
      </c>
      <c r="H5" s="18">
        <f t="shared" si="1"/>
        <v>9.5866417901894607</v>
      </c>
      <c r="I5" s="13">
        <v>45125</v>
      </c>
      <c r="J5">
        <v>1</v>
      </c>
      <c r="K5" s="5">
        <v>1</v>
      </c>
      <c r="L5" s="13">
        <v>45125</v>
      </c>
    </row>
    <row r="6" spans="1:12" x14ac:dyDescent="0.3">
      <c r="A6" s="41" t="s">
        <v>133</v>
      </c>
      <c r="B6" s="41" t="s">
        <v>133</v>
      </c>
      <c r="C6" s="61"/>
      <c r="D6" s="20" t="s">
        <v>138</v>
      </c>
      <c r="E6" s="21">
        <v>5225</v>
      </c>
      <c r="F6" s="22">
        <v>15.824992073596858</v>
      </c>
      <c r="G6" s="15">
        <f t="shared" si="0"/>
        <v>13</v>
      </c>
      <c r="H6" s="18">
        <f t="shared" si="1"/>
        <v>2.8249920735968583</v>
      </c>
      <c r="I6" s="13">
        <v>45125</v>
      </c>
      <c r="J6">
        <v>1</v>
      </c>
      <c r="K6" s="5">
        <v>1</v>
      </c>
      <c r="L6" s="13">
        <v>45125</v>
      </c>
    </row>
    <row r="7" spans="1:12" x14ac:dyDescent="0.3">
      <c r="A7" s="41" t="s">
        <v>133</v>
      </c>
      <c r="B7" s="41" t="s">
        <v>139</v>
      </c>
      <c r="C7" s="61">
        <v>55.519541264455583</v>
      </c>
      <c r="D7" s="20" t="s">
        <v>140</v>
      </c>
      <c r="E7" s="21">
        <v>8444</v>
      </c>
      <c r="F7" s="22">
        <v>17.079201662612952</v>
      </c>
      <c r="G7" s="15">
        <f t="shared" si="0"/>
        <v>15</v>
      </c>
      <c r="H7" s="18">
        <f t="shared" si="1"/>
        <v>2.0792016626129524</v>
      </c>
      <c r="I7" s="13">
        <v>45126</v>
      </c>
      <c r="J7">
        <v>1</v>
      </c>
      <c r="K7" s="5">
        <v>1</v>
      </c>
      <c r="L7" s="13">
        <v>45126</v>
      </c>
    </row>
    <row r="8" spans="1:12" x14ac:dyDescent="0.3">
      <c r="A8" s="41" t="s">
        <v>133</v>
      </c>
      <c r="B8" s="41" t="s">
        <v>139</v>
      </c>
      <c r="C8" s="61"/>
      <c r="D8" s="20" t="s">
        <v>141</v>
      </c>
      <c r="E8" s="21">
        <v>7845</v>
      </c>
      <c r="F8" s="22">
        <v>15.867638209758244</v>
      </c>
      <c r="G8" s="15">
        <f t="shared" si="0"/>
        <v>13</v>
      </c>
      <c r="H8" s="18">
        <f t="shared" si="1"/>
        <v>2.867638209758244</v>
      </c>
      <c r="I8" s="13">
        <v>45126</v>
      </c>
      <c r="J8">
        <v>1</v>
      </c>
      <c r="K8" s="5">
        <v>1</v>
      </c>
      <c r="L8" s="13">
        <v>45126</v>
      </c>
    </row>
    <row r="9" spans="1:12" x14ac:dyDescent="0.3">
      <c r="A9" s="41" t="s">
        <v>133</v>
      </c>
      <c r="B9" s="41" t="s">
        <v>139</v>
      </c>
      <c r="C9" s="61"/>
      <c r="D9" s="20" t="s">
        <v>142</v>
      </c>
      <c r="E9" s="21">
        <v>6609</v>
      </c>
      <c r="F9" s="22">
        <v>13.367650851280082</v>
      </c>
      <c r="G9" s="15">
        <f t="shared" si="0"/>
        <v>11</v>
      </c>
      <c r="H9" s="18">
        <f t="shared" si="1"/>
        <v>2.3676508512800822</v>
      </c>
      <c r="I9" s="13">
        <v>45126</v>
      </c>
      <c r="J9">
        <v>1</v>
      </c>
      <c r="K9" s="5">
        <v>1</v>
      </c>
      <c r="L9" s="13">
        <v>45126</v>
      </c>
    </row>
    <row r="10" spans="1:12" x14ac:dyDescent="0.3">
      <c r="A10" s="41" t="s">
        <v>133</v>
      </c>
      <c r="B10" s="41" t="s">
        <v>139</v>
      </c>
      <c r="C10" s="61"/>
      <c r="D10" s="20" t="s">
        <v>143</v>
      </c>
      <c r="E10" s="21">
        <v>2707</v>
      </c>
      <c r="F10" s="22">
        <v>5.4752959380262043</v>
      </c>
      <c r="G10" s="15">
        <f t="shared" si="0"/>
        <v>5</v>
      </c>
      <c r="H10" s="18">
        <f t="shared" si="1"/>
        <v>0.47529593802620429</v>
      </c>
      <c r="I10" s="13">
        <v>45126</v>
      </c>
      <c r="J10">
        <v>1</v>
      </c>
      <c r="K10" s="5">
        <v>1</v>
      </c>
      <c r="L10" s="13">
        <v>45126</v>
      </c>
    </row>
    <row r="11" spans="1:12" x14ac:dyDescent="0.3">
      <c r="A11" s="41" t="s">
        <v>133</v>
      </c>
      <c r="B11" s="41" t="s">
        <v>139</v>
      </c>
      <c r="C11" s="61"/>
      <c r="D11" s="20" t="s">
        <v>144</v>
      </c>
      <c r="E11" s="21">
        <v>1844</v>
      </c>
      <c r="F11" s="22">
        <v>3.729754602778101</v>
      </c>
      <c r="G11" s="15">
        <f t="shared" si="0"/>
        <v>3</v>
      </c>
      <c r="H11" s="18">
        <f t="shared" si="1"/>
        <v>0.729754602778101</v>
      </c>
      <c r="I11" s="13">
        <v>45126</v>
      </c>
      <c r="J11">
        <v>1</v>
      </c>
      <c r="K11" s="5">
        <v>1</v>
      </c>
      <c r="L11" s="13">
        <v>45126</v>
      </c>
    </row>
    <row r="12" spans="1:12" x14ac:dyDescent="0.3">
      <c r="A12" s="41" t="s">
        <v>133</v>
      </c>
      <c r="B12" s="41" t="s">
        <v>145</v>
      </c>
      <c r="C12" s="61">
        <v>132.32133737187817</v>
      </c>
      <c r="D12" s="20" t="s">
        <v>146</v>
      </c>
      <c r="E12" s="21">
        <v>10801</v>
      </c>
      <c r="F12" s="22">
        <v>27.376741020087273</v>
      </c>
      <c r="G12" s="15">
        <f t="shared" si="0"/>
        <v>23</v>
      </c>
      <c r="H12" s="18">
        <f t="shared" si="1"/>
        <v>4.3767410200872732</v>
      </c>
      <c r="I12" s="13">
        <v>45127</v>
      </c>
      <c r="J12">
        <v>1</v>
      </c>
      <c r="K12" s="5">
        <v>1</v>
      </c>
      <c r="L12" s="13">
        <v>45127</v>
      </c>
    </row>
    <row r="13" spans="1:12" x14ac:dyDescent="0.3">
      <c r="A13" s="41" t="s">
        <v>133</v>
      </c>
      <c r="B13" s="41" t="s">
        <v>145</v>
      </c>
      <c r="C13" s="61"/>
      <c r="D13" s="20" t="s">
        <v>147</v>
      </c>
      <c r="E13" s="21">
        <v>16162</v>
      </c>
      <c r="F13" s="22">
        <v>40.964992904976441</v>
      </c>
      <c r="G13" s="15">
        <f t="shared" si="0"/>
        <v>35</v>
      </c>
      <c r="H13" s="18">
        <f t="shared" si="1"/>
        <v>5.964992904976441</v>
      </c>
      <c r="I13" s="13">
        <v>45127</v>
      </c>
      <c r="J13">
        <v>1</v>
      </c>
      <c r="K13" s="5">
        <v>1</v>
      </c>
      <c r="L13" s="13">
        <v>45127</v>
      </c>
    </row>
    <row r="14" spans="1:12" x14ac:dyDescent="0.3">
      <c r="A14" s="41" t="s">
        <v>133</v>
      </c>
      <c r="B14" s="41" t="s">
        <v>145</v>
      </c>
      <c r="C14" s="61"/>
      <c r="D14" s="20" t="s">
        <v>148</v>
      </c>
      <c r="E14" s="21">
        <v>6713</v>
      </c>
      <c r="F14" s="22">
        <v>17.015096978783987</v>
      </c>
      <c r="G14" s="15">
        <f t="shared" si="0"/>
        <v>14</v>
      </c>
      <c r="H14" s="18">
        <f t="shared" si="1"/>
        <v>3.015096978783987</v>
      </c>
      <c r="I14" s="13">
        <v>45127</v>
      </c>
      <c r="J14">
        <v>1</v>
      </c>
      <c r="K14" s="5">
        <v>1</v>
      </c>
      <c r="L14" s="13">
        <v>45127</v>
      </c>
    </row>
    <row r="15" spans="1:12" x14ac:dyDescent="0.3">
      <c r="A15" s="41" t="s">
        <v>133</v>
      </c>
      <c r="B15" s="41" t="s">
        <v>145</v>
      </c>
      <c r="C15" s="61"/>
      <c r="D15" s="20" t="s">
        <v>149</v>
      </c>
      <c r="E15" s="21">
        <v>6299</v>
      </c>
      <c r="F15" s="22">
        <v>15.965752401215603</v>
      </c>
      <c r="G15" s="15">
        <f t="shared" si="0"/>
        <v>14</v>
      </c>
      <c r="H15" s="18">
        <f t="shared" si="1"/>
        <v>1.9657524012156031</v>
      </c>
      <c r="I15" s="13">
        <v>45127</v>
      </c>
      <c r="J15">
        <v>1</v>
      </c>
      <c r="K15" s="5">
        <v>1</v>
      </c>
      <c r="L15" s="13">
        <v>45127</v>
      </c>
    </row>
    <row r="16" spans="1:12" x14ac:dyDescent="0.3">
      <c r="A16" s="41" t="s">
        <v>133</v>
      </c>
      <c r="B16" s="41" t="s">
        <v>145</v>
      </c>
      <c r="C16" s="61"/>
      <c r="D16" s="20" t="s">
        <v>150</v>
      </c>
      <c r="E16" s="21">
        <v>12230</v>
      </c>
      <c r="F16" s="22">
        <v>30.998754066814865</v>
      </c>
      <c r="G16" s="15">
        <f t="shared" si="0"/>
        <v>26</v>
      </c>
      <c r="H16" s="18">
        <f t="shared" si="1"/>
        <v>4.9987540668148647</v>
      </c>
      <c r="I16" s="13">
        <v>45127</v>
      </c>
      <c r="J16">
        <v>1</v>
      </c>
      <c r="K16" s="5">
        <v>1</v>
      </c>
      <c r="L16" s="13">
        <v>45127</v>
      </c>
    </row>
    <row r="17" spans="1:12" x14ac:dyDescent="0.3">
      <c r="A17" s="41" t="s">
        <v>133</v>
      </c>
      <c r="B17" s="41" t="s">
        <v>151</v>
      </c>
      <c r="C17" s="61">
        <v>180.57554320619334</v>
      </c>
      <c r="D17" s="20" t="s">
        <v>152</v>
      </c>
      <c r="E17" s="21">
        <v>12678</v>
      </c>
      <c r="F17" s="22">
        <v>38.225054461740811</v>
      </c>
      <c r="G17" s="15">
        <f t="shared" si="0"/>
        <v>32</v>
      </c>
      <c r="H17" s="18">
        <f t="shared" si="1"/>
        <v>6.225054461740811</v>
      </c>
      <c r="I17" s="13">
        <v>45129</v>
      </c>
      <c r="J17">
        <v>1</v>
      </c>
      <c r="K17" s="5">
        <v>1</v>
      </c>
      <c r="L17" s="13">
        <v>45129</v>
      </c>
    </row>
    <row r="18" spans="1:12" x14ac:dyDescent="0.3">
      <c r="A18" s="41" t="s">
        <v>133</v>
      </c>
      <c r="B18" s="41" t="s">
        <v>151</v>
      </c>
      <c r="C18" s="61"/>
      <c r="D18" s="20" t="s">
        <v>153</v>
      </c>
      <c r="E18" s="21">
        <v>15891</v>
      </c>
      <c r="F18" s="22">
        <v>47.912473611888572</v>
      </c>
      <c r="G18" s="15">
        <f t="shared" si="0"/>
        <v>41</v>
      </c>
      <c r="H18" s="18">
        <f t="shared" si="1"/>
        <v>6.9124736118885721</v>
      </c>
      <c r="I18" s="13">
        <v>45129</v>
      </c>
      <c r="J18">
        <v>1</v>
      </c>
      <c r="K18" s="5">
        <v>1</v>
      </c>
      <c r="L18" s="13">
        <v>45129</v>
      </c>
    </row>
    <row r="19" spans="1:12" x14ac:dyDescent="0.3">
      <c r="A19" s="41" t="s">
        <v>133</v>
      </c>
      <c r="B19" s="41" t="s">
        <v>151</v>
      </c>
      <c r="C19" s="61"/>
      <c r="D19" s="20" t="s">
        <v>154</v>
      </c>
      <c r="E19" s="21">
        <v>8241</v>
      </c>
      <c r="F19" s="22">
        <v>24.847189921060583</v>
      </c>
      <c r="G19" s="15">
        <f t="shared" si="0"/>
        <v>21</v>
      </c>
      <c r="H19" s="18">
        <f t="shared" si="1"/>
        <v>3.8471899210605827</v>
      </c>
      <c r="I19" s="13">
        <v>45129</v>
      </c>
      <c r="J19">
        <v>1</v>
      </c>
      <c r="K19" s="5">
        <v>1</v>
      </c>
      <c r="L19" s="13">
        <v>45129</v>
      </c>
    </row>
    <row r="20" spans="1:12" x14ac:dyDescent="0.3">
      <c r="A20" s="41" t="s">
        <v>133</v>
      </c>
      <c r="B20" s="41" t="s">
        <v>151</v>
      </c>
      <c r="C20" s="61"/>
      <c r="D20" s="20" t="s">
        <v>155</v>
      </c>
      <c r="E20" s="21">
        <v>5255</v>
      </c>
      <c r="F20" s="22">
        <v>15.844191607228899</v>
      </c>
      <c r="G20" s="15">
        <f t="shared" si="0"/>
        <v>13</v>
      </c>
      <c r="H20" s="18">
        <f t="shared" si="1"/>
        <v>2.8441916072288986</v>
      </c>
      <c r="I20" s="13">
        <v>45129</v>
      </c>
      <c r="J20">
        <v>1</v>
      </c>
      <c r="K20" s="5">
        <v>1</v>
      </c>
      <c r="L20" s="13">
        <v>45129</v>
      </c>
    </row>
    <row r="21" spans="1:12" x14ac:dyDescent="0.3">
      <c r="A21" s="41" t="s">
        <v>133</v>
      </c>
      <c r="B21" s="41" t="s">
        <v>151</v>
      </c>
      <c r="C21" s="61"/>
      <c r="D21" s="20" t="s">
        <v>156</v>
      </c>
      <c r="E21" s="21">
        <v>6887</v>
      </c>
      <c r="F21" s="22">
        <v>20.764785461272204</v>
      </c>
      <c r="G21" s="15">
        <f t="shared" si="0"/>
        <v>18</v>
      </c>
      <c r="H21" s="18">
        <f t="shared" si="1"/>
        <v>2.7647854612722043</v>
      </c>
      <c r="I21" s="13">
        <v>45129</v>
      </c>
      <c r="J21">
        <v>1</v>
      </c>
      <c r="K21" s="5">
        <v>1</v>
      </c>
      <c r="L21" s="13">
        <v>45129</v>
      </c>
    </row>
    <row r="22" spans="1:12" x14ac:dyDescent="0.3">
      <c r="A22" s="41" t="s">
        <v>133</v>
      </c>
      <c r="B22" s="41" t="s">
        <v>151</v>
      </c>
      <c r="C22" s="61"/>
      <c r="D22" s="20" t="s">
        <v>157</v>
      </c>
      <c r="E22" s="21">
        <v>2818</v>
      </c>
      <c r="F22" s="22">
        <v>8.4964665935625199</v>
      </c>
      <c r="G22" s="15">
        <f t="shared" si="0"/>
        <v>7</v>
      </c>
      <c r="H22" s="18">
        <f t="shared" si="1"/>
        <v>1.4964665935625199</v>
      </c>
      <c r="I22" s="13">
        <v>45129</v>
      </c>
      <c r="J22">
        <v>1</v>
      </c>
      <c r="K22" s="5">
        <v>1</v>
      </c>
      <c r="L22" s="13">
        <v>45129</v>
      </c>
    </row>
    <row r="23" spans="1:12" x14ac:dyDescent="0.3">
      <c r="A23" s="41" t="s">
        <v>133</v>
      </c>
      <c r="B23" s="41" t="s">
        <v>151</v>
      </c>
      <c r="C23" s="61"/>
      <c r="D23" s="20" t="s">
        <v>158</v>
      </c>
      <c r="E23" s="21">
        <v>8121</v>
      </c>
      <c r="F23" s="22">
        <v>24.485381549439751</v>
      </c>
      <c r="G23" s="15">
        <f t="shared" si="0"/>
        <v>21</v>
      </c>
      <c r="H23" s="18">
        <f t="shared" si="1"/>
        <v>3.4853815494397509</v>
      </c>
      <c r="I23" s="13">
        <v>45129</v>
      </c>
      <c r="J23">
        <v>1</v>
      </c>
      <c r="K23" s="5">
        <v>1</v>
      </c>
      <c r="L23" s="13">
        <v>45129</v>
      </c>
    </row>
    <row r="24" spans="1:12" x14ac:dyDescent="0.3">
      <c r="A24" s="41" t="s">
        <v>133</v>
      </c>
      <c r="B24" s="41" t="s">
        <v>159</v>
      </c>
      <c r="C24" s="61">
        <v>99.870045155515996</v>
      </c>
      <c r="D24" s="20" t="s">
        <v>160</v>
      </c>
      <c r="E24" s="21">
        <v>12886</v>
      </c>
      <c r="F24" s="22">
        <v>26.063784062580584</v>
      </c>
      <c r="G24" s="15">
        <f t="shared" si="0"/>
        <v>22</v>
      </c>
      <c r="H24" s="18">
        <f t="shared" si="1"/>
        <v>4.0637840625805843</v>
      </c>
      <c r="I24" s="13">
        <v>45130</v>
      </c>
      <c r="J24">
        <v>1</v>
      </c>
      <c r="K24" s="5">
        <v>1</v>
      </c>
      <c r="L24" s="13">
        <v>45130</v>
      </c>
    </row>
    <row r="25" spans="1:12" x14ac:dyDescent="0.3">
      <c r="A25" s="41" t="s">
        <v>133</v>
      </c>
      <c r="B25" s="41" t="s">
        <v>159</v>
      </c>
      <c r="C25" s="61"/>
      <c r="D25" s="20" t="s">
        <v>161</v>
      </c>
      <c r="E25" s="21">
        <v>15868</v>
      </c>
      <c r="F25" s="22">
        <v>32.095306961433245</v>
      </c>
      <c r="G25" s="15">
        <f t="shared" si="0"/>
        <v>27</v>
      </c>
      <c r="H25" s="18">
        <f t="shared" si="1"/>
        <v>5.0953069614332449</v>
      </c>
      <c r="I25" s="13">
        <v>45130</v>
      </c>
      <c r="J25">
        <v>1</v>
      </c>
      <c r="K25" s="5">
        <v>1</v>
      </c>
      <c r="L25" s="13">
        <v>45130</v>
      </c>
    </row>
    <row r="26" spans="1:12" x14ac:dyDescent="0.3">
      <c r="A26" s="41" t="s">
        <v>133</v>
      </c>
      <c r="B26" s="41" t="s">
        <v>159</v>
      </c>
      <c r="C26" s="61"/>
      <c r="D26" s="20" t="s">
        <v>162</v>
      </c>
      <c r="E26" s="21">
        <v>9585</v>
      </c>
      <c r="F26" s="22">
        <v>19.38703788916925</v>
      </c>
      <c r="G26" s="15">
        <f t="shared" si="0"/>
        <v>16</v>
      </c>
      <c r="H26" s="18">
        <f t="shared" si="1"/>
        <v>3.3870378891692496</v>
      </c>
      <c r="I26" s="13">
        <v>45130</v>
      </c>
      <c r="J26">
        <v>1</v>
      </c>
      <c r="K26" s="5">
        <v>1</v>
      </c>
      <c r="L26" s="13">
        <v>45130</v>
      </c>
    </row>
    <row r="27" spans="1:12" x14ac:dyDescent="0.3">
      <c r="A27" s="41" t="s">
        <v>133</v>
      </c>
      <c r="B27" s="41" t="s">
        <v>159</v>
      </c>
      <c r="C27" s="61"/>
      <c r="D27" s="20" t="s">
        <v>163</v>
      </c>
      <c r="E27" s="21">
        <v>11037</v>
      </c>
      <c r="F27" s="22">
        <v>22.323916242332913</v>
      </c>
      <c r="G27" s="15">
        <f t="shared" si="0"/>
        <v>19</v>
      </c>
      <c r="H27" s="18">
        <f t="shared" si="1"/>
        <v>3.3239162423329134</v>
      </c>
      <c r="I27" s="13">
        <v>45130</v>
      </c>
      <c r="J27">
        <v>1</v>
      </c>
      <c r="K27" s="5">
        <v>1</v>
      </c>
      <c r="L27" s="13">
        <v>45130</v>
      </c>
    </row>
    <row r="28" spans="1:12" x14ac:dyDescent="0.3">
      <c r="A28" s="41" t="s">
        <v>133</v>
      </c>
      <c r="B28" s="41" t="s">
        <v>164</v>
      </c>
      <c r="C28" s="61">
        <v>69.934921445583299</v>
      </c>
      <c r="D28" s="20" t="s">
        <v>164</v>
      </c>
      <c r="E28" s="21">
        <v>13082</v>
      </c>
      <c r="F28" s="22">
        <v>26.460222187387803</v>
      </c>
      <c r="G28" s="15">
        <f t="shared" si="0"/>
        <v>22</v>
      </c>
      <c r="H28" s="18">
        <f t="shared" si="1"/>
        <v>4.460222187387803</v>
      </c>
      <c r="I28" s="13">
        <v>45128</v>
      </c>
      <c r="J28">
        <v>1</v>
      </c>
      <c r="K28" s="5">
        <v>1</v>
      </c>
      <c r="L28" s="13">
        <v>45128</v>
      </c>
    </row>
    <row r="29" spans="1:12" x14ac:dyDescent="0.3">
      <c r="A29" s="41" t="s">
        <v>133</v>
      </c>
      <c r="B29" s="41" t="s">
        <v>164</v>
      </c>
      <c r="C29" s="61"/>
      <c r="D29" s="20" t="s">
        <v>165</v>
      </c>
      <c r="E29" s="21">
        <v>7236</v>
      </c>
      <c r="F29" s="22">
        <v>14.63584832196439</v>
      </c>
      <c r="G29" s="15">
        <f t="shared" si="0"/>
        <v>12</v>
      </c>
      <c r="H29" s="18">
        <f t="shared" si="1"/>
        <v>2.6358483219643905</v>
      </c>
      <c r="I29" s="13">
        <v>45128</v>
      </c>
      <c r="J29">
        <v>1</v>
      </c>
      <c r="K29" s="5">
        <v>1</v>
      </c>
      <c r="L29" s="13">
        <v>45128</v>
      </c>
    </row>
    <row r="30" spans="1:12" x14ac:dyDescent="0.3">
      <c r="A30" s="41" t="s">
        <v>133</v>
      </c>
      <c r="B30" s="41" t="s">
        <v>164</v>
      </c>
      <c r="C30" s="61"/>
      <c r="D30" s="20" t="s">
        <v>166</v>
      </c>
      <c r="E30" s="21">
        <v>6674</v>
      </c>
      <c r="F30" s="22">
        <v>13.499122678384513</v>
      </c>
      <c r="G30" s="15">
        <f t="shared" si="0"/>
        <v>11</v>
      </c>
      <c r="H30" s="18">
        <f t="shared" si="1"/>
        <v>2.4991226783845129</v>
      </c>
      <c r="I30" s="13">
        <v>45128</v>
      </c>
      <c r="J30">
        <v>1</v>
      </c>
      <c r="K30" s="5">
        <v>1</v>
      </c>
      <c r="L30" s="13">
        <v>45128</v>
      </c>
    </row>
    <row r="31" spans="1:12" x14ac:dyDescent="0.3">
      <c r="A31" s="41" t="s">
        <v>133</v>
      </c>
      <c r="B31" s="41" t="s">
        <v>164</v>
      </c>
      <c r="C31" s="61"/>
      <c r="D31" s="20" t="s">
        <v>167</v>
      </c>
      <c r="E31" s="21">
        <v>6173</v>
      </c>
      <c r="F31" s="22">
        <v>12.485778287933414</v>
      </c>
      <c r="G31" s="15">
        <f t="shared" si="0"/>
        <v>11</v>
      </c>
      <c r="H31" s="18">
        <f t="shared" si="1"/>
        <v>1.4857782879334138</v>
      </c>
      <c r="I31" s="13">
        <v>45128</v>
      </c>
      <c r="J31">
        <v>1</v>
      </c>
      <c r="K31" s="5">
        <v>1</v>
      </c>
      <c r="L31" s="13">
        <v>45128</v>
      </c>
    </row>
    <row r="32" spans="1:12" x14ac:dyDescent="0.3">
      <c r="A32" s="41" t="s">
        <v>133</v>
      </c>
      <c r="B32" s="41" t="s">
        <v>164</v>
      </c>
      <c r="C32" s="61"/>
      <c r="D32" s="20" t="s">
        <v>168</v>
      </c>
      <c r="E32" s="21">
        <v>1411</v>
      </c>
      <c r="F32" s="22">
        <v>2.8539499699131778</v>
      </c>
      <c r="G32" s="15">
        <f t="shared" si="0"/>
        <v>2</v>
      </c>
      <c r="H32" s="18">
        <f t="shared" si="1"/>
        <v>0.85394996991317784</v>
      </c>
      <c r="I32" s="13">
        <v>45128</v>
      </c>
      <c r="J32">
        <v>1</v>
      </c>
      <c r="K32" s="5">
        <v>1</v>
      </c>
      <c r="L32" s="13">
        <v>45128</v>
      </c>
    </row>
    <row r="33" spans="1:12" x14ac:dyDescent="0.3">
      <c r="A33" s="41" t="s">
        <v>133</v>
      </c>
      <c r="B33" s="41" t="s">
        <v>169</v>
      </c>
      <c r="C33" s="61">
        <v>50.34157392003479</v>
      </c>
      <c r="D33" s="20" t="s">
        <v>170</v>
      </c>
      <c r="E33" s="21">
        <v>6000</v>
      </c>
      <c r="F33" s="22">
        <v>12.135860963486229</v>
      </c>
      <c r="G33" s="15">
        <f t="shared" si="0"/>
        <v>10</v>
      </c>
      <c r="H33" s="18">
        <f t="shared" si="1"/>
        <v>2.1358609634862287</v>
      </c>
      <c r="I33" s="13">
        <v>45131</v>
      </c>
      <c r="J33">
        <v>1</v>
      </c>
      <c r="K33" s="5">
        <v>1</v>
      </c>
      <c r="L33" s="13">
        <v>45131</v>
      </c>
    </row>
    <row r="34" spans="1:12" x14ac:dyDescent="0.3">
      <c r="A34" s="41" t="s">
        <v>133</v>
      </c>
      <c r="B34" s="41" t="s">
        <v>169</v>
      </c>
      <c r="C34" s="61"/>
      <c r="D34" s="20" t="s">
        <v>171</v>
      </c>
      <c r="E34" s="21">
        <v>6962</v>
      </c>
      <c r="F34" s="22">
        <v>14.081644004631855</v>
      </c>
      <c r="G34" s="15">
        <f t="shared" si="0"/>
        <v>12</v>
      </c>
      <c r="H34" s="18">
        <f t="shared" si="1"/>
        <v>2.0816440046318547</v>
      </c>
      <c r="I34" s="13">
        <v>45131</v>
      </c>
      <c r="J34">
        <v>1</v>
      </c>
      <c r="K34" s="5">
        <v>1</v>
      </c>
      <c r="L34" s="13">
        <v>45131</v>
      </c>
    </row>
    <row r="35" spans="1:12" x14ac:dyDescent="0.3">
      <c r="A35" s="41" t="s">
        <v>133</v>
      </c>
      <c r="B35" s="41" t="s">
        <v>169</v>
      </c>
      <c r="C35" s="61"/>
      <c r="D35" s="20" t="s">
        <v>172</v>
      </c>
      <c r="E35" s="21">
        <v>5790</v>
      </c>
      <c r="F35" s="22">
        <v>11.711105829764209</v>
      </c>
      <c r="G35" s="15">
        <f t="shared" si="0"/>
        <v>10</v>
      </c>
      <c r="H35" s="18">
        <f t="shared" si="1"/>
        <v>1.7111058297642092</v>
      </c>
      <c r="I35" s="13">
        <v>45131</v>
      </c>
      <c r="J35">
        <v>1</v>
      </c>
      <c r="K35" s="5">
        <v>1</v>
      </c>
      <c r="L35" s="13">
        <v>45131</v>
      </c>
    </row>
    <row r="36" spans="1:12" x14ac:dyDescent="0.3">
      <c r="A36" s="41" t="s">
        <v>133</v>
      </c>
      <c r="B36" s="41" t="s">
        <v>169</v>
      </c>
      <c r="C36" s="61"/>
      <c r="D36" s="20" t="s">
        <v>173</v>
      </c>
      <c r="E36" s="21">
        <v>6137</v>
      </c>
      <c r="F36" s="22">
        <v>12.412963122152497</v>
      </c>
      <c r="G36" s="15">
        <f t="shared" si="0"/>
        <v>11</v>
      </c>
      <c r="H36" s="18">
        <f t="shared" si="1"/>
        <v>1.4129631221524974</v>
      </c>
      <c r="I36" s="13">
        <v>45131</v>
      </c>
      <c r="J36">
        <v>1</v>
      </c>
      <c r="K36" s="5">
        <v>1</v>
      </c>
      <c r="L36" s="13">
        <v>45131</v>
      </c>
    </row>
  </sheetData>
  <mergeCells count="7">
    <mergeCell ref="C28:C32"/>
    <mergeCell ref="C33:C36"/>
    <mergeCell ref="C2:C6"/>
    <mergeCell ref="C7:C11"/>
    <mergeCell ref="C12:C16"/>
    <mergeCell ref="C17:C23"/>
    <mergeCell ref="C24:C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1862-8978-44A9-98A8-2018C0115B2B}">
  <sheetPr codeName="Feuil6">
    <tabColor theme="9"/>
  </sheetPr>
  <dimension ref="A1:L36"/>
  <sheetViews>
    <sheetView topLeftCell="A17" workbookViewId="0">
      <selection activeCell="A2" sqref="A2:A36"/>
    </sheetView>
  </sheetViews>
  <sheetFormatPr baseColWidth="10" defaultColWidth="11.44140625" defaultRowHeight="14.4" x14ac:dyDescent="0.3"/>
  <cols>
    <col min="2" max="2" width="13.6640625" bestFit="1" customWidth="1"/>
    <col min="4" max="4" width="17.33203125" bestFit="1" customWidth="1"/>
    <col min="7" max="7" width="18.6640625" bestFit="1" customWidth="1"/>
    <col min="9" max="9" width="19.5546875" bestFit="1" customWidth="1"/>
    <col min="12" max="12" width="14.5546875" bestFit="1" customWidth="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x14ac:dyDescent="0.3">
      <c r="A2" s="37" t="s">
        <v>174</v>
      </c>
      <c r="B2" s="37" t="s">
        <v>174</v>
      </c>
      <c r="C2" s="42">
        <v>220.41876656102249</v>
      </c>
      <c r="D2" s="4" t="s">
        <v>174</v>
      </c>
      <c r="E2" s="5">
        <v>3764</v>
      </c>
      <c r="F2" s="6">
        <v>21.329020446698767</v>
      </c>
      <c r="G2" s="15">
        <f>ROUND(F2*85%,0)</f>
        <v>18</v>
      </c>
      <c r="H2" s="18">
        <f>F2-G2</f>
        <v>3.3290204466987667</v>
      </c>
      <c r="I2" s="13">
        <v>45131</v>
      </c>
      <c r="J2">
        <v>2</v>
      </c>
      <c r="K2" s="5">
        <v>1</v>
      </c>
      <c r="L2" s="13">
        <v>45131</v>
      </c>
    </row>
    <row r="3" spans="1:12" x14ac:dyDescent="0.3">
      <c r="A3" s="37" t="s">
        <v>174</v>
      </c>
      <c r="B3" s="37" t="s">
        <v>174</v>
      </c>
      <c r="C3" s="42"/>
      <c r="D3" s="4" t="s">
        <v>175</v>
      </c>
      <c r="E3" s="5">
        <v>12674</v>
      </c>
      <c r="F3" s="6">
        <v>71.81827979316158</v>
      </c>
      <c r="G3" s="15">
        <f t="shared" ref="G3:G36" si="0">ROUND(F3*85%,0)</f>
        <v>61</v>
      </c>
      <c r="H3" s="18">
        <f t="shared" ref="H3:H36" si="1">F3-G3</f>
        <v>10.81827979316158</v>
      </c>
      <c r="I3" s="13">
        <v>45131</v>
      </c>
      <c r="J3">
        <v>2</v>
      </c>
      <c r="K3" s="5">
        <v>1</v>
      </c>
      <c r="L3" s="13">
        <v>45131</v>
      </c>
    </row>
    <row r="4" spans="1:12" x14ac:dyDescent="0.3">
      <c r="A4" s="37" t="s">
        <v>174</v>
      </c>
      <c r="B4" s="37" t="s">
        <v>174</v>
      </c>
      <c r="C4" s="42"/>
      <c r="D4" s="4" t="s">
        <v>176</v>
      </c>
      <c r="E4" s="5">
        <v>5032</v>
      </c>
      <c r="F4" s="6">
        <v>28.514248376139268</v>
      </c>
      <c r="G4" s="15">
        <f t="shared" si="0"/>
        <v>24</v>
      </c>
      <c r="H4" s="18">
        <f t="shared" si="1"/>
        <v>4.5142483761392675</v>
      </c>
      <c r="I4" s="13">
        <v>45131</v>
      </c>
      <c r="J4">
        <v>2</v>
      </c>
      <c r="K4" s="5">
        <v>1</v>
      </c>
      <c r="L4" s="13">
        <v>45131</v>
      </c>
    </row>
    <row r="5" spans="1:12" x14ac:dyDescent="0.3">
      <c r="A5" s="37" t="s">
        <v>174</v>
      </c>
      <c r="B5" s="37" t="s">
        <v>174</v>
      </c>
      <c r="C5" s="42"/>
      <c r="D5" s="4" t="s">
        <v>177</v>
      </c>
      <c r="E5" s="5">
        <v>3317</v>
      </c>
      <c r="F5" s="6">
        <v>18.796057604064774</v>
      </c>
      <c r="G5" s="15">
        <f t="shared" si="0"/>
        <v>16</v>
      </c>
      <c r="H5" s="18">
        <f t="shared" si="1"/>
        <v>2.7960576040647744</v>
      </c>
      <c r="I5" s="13">
        <v>45131</v>
      </c>
      <c r="J5">
        <v>2</v>
      </c>
      <c r="K5" s="5">
        <v>1</v>
      </c>
      <c r="L5" s="13">
        <v>45131</v>
      </c>
    </row>
    <row r="6" spans="1:12" x14ac:dyDescent="0.3">
      <c r="A6" s="37" t="s">
        <v>174</v>
      </c>
      <c r="B6" s="37" t="s">
        <v>174</v>
      </c>
      <c r="C6" s="42"/>
      <c r="D6" s="4" t="s">
        <v>178</v>
      </c>
      <c r="E6" s="5">
        <v>14111</v>
      </c>
      <c r="F6" s="6">
        <v>79.961160340958102</v>
      </c>
      <c r="G6" s="15">
        <f t="shared" si="0"/>
        <v>68</v>
      </c>
      <c r="H6" s="18">
        <f t="shared" si="1"/>
        <v>11.961160340958102</v>
      </c>
      <c r="I6" s="13">
        <v>45131</v>
      </c>
      <c r="J6">
        <v>2</v>
      </c>
      <c r="K6" s="5">
        <v>1</v>
      </c>
      <c r="L6" s="13">
        <v>45131</v>
      </c>
    </row>
    <row r="7" spans="1:12" x14ac:dyDescent="0.3">
      <c r="A7" s="37" t="s">
        <v>174</v>
      </c>
      <c r="B7" s="37" t="s">
        <v>179</v>
      </c>
      <c r="C7" s="42">
        <v>63.788296011499625</v>
      </c>
      <c r="D7" s="4" t="s">
        <v>180</v>
      </c>
      <c r="E7" s="5">
        <v>5120</v>
      </c>
      <c r="F7" s="6">
        <v>19.124909268541199</v>
      </c>
      <c r="G7" s="15">
        <f t="shared" si="0"/>
        <v>16</v>
      </c>
      <c r="H7" s="18">
        <f t="shared" si="1"/>
        <v>3.1249092685411988</v>
      </c>
      <c r="I7" s="13">
        <v>45133</v>
      </c>
      <c r="J7">
        <v>2</v>
      </c>
      <c r="K7" s="5">
        <v>1</v>
      </c>
      <c r="L7" s="13">
        <v>45133</v>
      </c>
    </row>
    <row r="8" spans="1:12" x14ac:dyDescent="0.3">
      <c r="A8" s="37" t="s">
        <v>174</v>
      </c>
      <c r="B8" s="37" t="s">
        <v>179</v>
      </c>
      <c r="C8" s="42"/>
      <c r="D8" s="4" t="s">
        <v>181</v>
      </c>
      <c r="E8" s="5">
        <v>5371</v>
      </c>
      <c r="F8" s="6">
        <v>20.0624780627607</v>
      </c>
      <c r="G8" s="15">
        <f t="shared" si="0"/>
        <v>17</v>
      </c>
      <c r="H8" s="18">
        <f t="shared" si="1"/>
        <v>3.0624780627607002</v>
      </c>
      <c r="I8" s="13">
        <v>45133</v>
      </c>
      <c r="J8">
        <v>2</v>
      </c>
      <c r="K8" s="5">
        <v>1</v>
      </c>
      <c r="L8" s="13">
        <v>45133</v>
      </c>
    </row>
    <row r="9" spans="1:12" x14ac:dyDescent="0.3">
      <c r="A9" s="37" t="s">
        <v>174</v>
      </c>
      <c r="B9" s="37" t="s">
        <v>179</v>
      </c>
      <c r="C9" s="42"/>
      <c r="D9" s="4" t="s">
        <v>182</v>
      </c>
      <c r="E9" s="5">
        <v>1520</v>
      </c>
      <c r="F9" s="6">
        <v>5.6777074390981692</v>
      </c>
      <c r="G9" s="15">
        <f t="shared" si="0"/>
        <v>5</v>
      </c>
      <c r="H9" s="18">
        <f t="shared" si="1"/>
        <v>0.67770743909816922</v>
      </c>
      <c r="I9" s="13">
        <v>45133</v>
      </c>
      <c r="J9">
        <v>2</v>
      </c>
      <c r="K9" s="5">
        <v>1</v>
      </c>
      <c r="L9" s="13">
        <v>45133</v>
      </c>
    </row>
    <row r="10" spans="1:12" x14ac:dyDescent="0.3">
      <c r="A10" s="37" t="s">
        <v>174</v>
      </c>
      <c r="B10" s="37" t="s">
        <v>179</v>
      </c>
      <c r="C10" s="42"/>
      <c r="D10" s="4" t="s">
        <v>183</v>
      </c>
      <c r="E10" s="5">
        <v>2981</v>
      </c>
      <c r="F10" s="6">
        <v>11.135030181547132</v>
      </c>
      <c r="G10" s="15">
        <f t="shared" si="0"/>
        <v>9</v>
      </c>
      <c r="H10" s="18">
        <f t="shared" si="1"/>
        <v>2.1350301815471315</v>
      </c>
      <c r="I10" s="13">
        <v>45133</v>
      </c>
      <c r="J10">
        <v>2</v>
      </c>
      <c r="K10" s="5">
        <v>1</v>
      </c>
      <c r="L10" s="13">
        <v>45133</v>
      </c>
    </row>
    <row r="11" spans="1:12" x14ac:dyDescent="0.3">
      <c r="A11" s="37" t="s">
        <v>174</v>
      </c>
      <c r="B11" s="37" t="s">
        <v>179</v>
      </c>
      <c r="C11" s="42"/>
      <c r="D11" s="4" t="s">
        <v>184</v>
      </c>
      <c r="E11" s="5">
        <v>2085</v>
      </c>
      <c r="F11" s="6">
        <v>7.7881710595524227</v>
      </c>
      <c r="G11" s="15">
        <f t="shared" si="0"/>
        <v>7</v>
      </c>
      <c r="H11" s="18">
        <f t="shared" si="1"/>
        <v>0.78817105955242273</v>
      </c>
      <c r="I11" s="13">
        <v>45133</v>
      </c>
      <c r="J11">
        <v>2</v>
      </c>
      <c r="K11" s="5">
        <v>1</v>
      </c>
      <c r="L11" s="13">
        <v>45133</v>
      </c>
    </row>
    <row r="12" spans="1:12" x14ac:dyDescent="0.3">
      <c r="A12" s="37" t="s">
        <v>174</v>
      </c>
      <c r="B12" s="37" t="s">
        <v>185</v>
      </c>
      <c r="C12" s="42">
        <v>29.522176616269203</v>
      </c>
      <c r="D12" s="4" t="s">
        <v>185</v>
      </c>
      <c r="E12" s="5">
        <v>3248</v>
      </c>
      <c r="F12" s="6">
        <v>9.0001905058797043</v>
      </c>
      <c r="G12" s="15">
        <f t="shared" si="0"/>
        <v>8</v>
      </c>
      <c r="H12" s="18">
        <f t="shared" si="1"/>
        <v>1.0001905058797043</v>
      </c>
      <c r="I12" s="13">
        <v>45128</v>
      </c>
      <c r="J12">
        <v>2</v>
      </c>
      <c r="K12" s="5">
        <v>1</v>
      </c>
      <c r="L12" s="13">
        <v>45128</v>
      </c>
    </row>
    <row r="13" spans="1:12" x14ac:dyDescent="0.3">
      <c r="A13" s="37" t="s">
        <v>174</v>
      </c>
      <c r="B13" s="37" t="s">
        <v>185</v>
      </c>
      <c r="C13" s="42"/>
      <c r="D13" s="4" t="s">
        <v>186</v>
      </c>
      <c r="E13" s="5">
        <v>1739</v>
      </c>
      <c r="F13" s="6">
        <v>4.8187596335359624</v>
      </c>
      <c r="G13" s="15">
        <f t="shared" si="0"/>
        <v>4</v>
      </c>
      <c r="H13" s="18">
        <f t="shared" si="1"/>
        <v>0.81875963353596237</v>
      </c>
      <c r="I13" s="13">
        <v>45128</v>
      </c>
      <c r="J13">
        <v>2</v>
      </c>
      <c r="K13" s="5">
        <v>1</v>
      </c>
      <c r="L13" s="13">
        <v>45128</v>
      </c>
    </row>
    <row r="14" spans="1:12" x14ac:dyDescent="0.3">
      <c r="A14" s="37" t="s">
        <v>174</v>
      </c>
      <c r="B14" s="37" t="s">
        <v>185</v>
      </c>
      <c r="C14" s="42"/>
      <c r="D14" s="4" t="s">
        <v>187</v>
      </c>
      <c r="E14" s="5">
        <v>1028</v>
      </c>
      <c r="F14" s="6">
        <v>2.8485824630678374</v>
      </c>
      <c r="G14" s="15">
        <f t="shared" si="0"/>
        <v>2</v>
      </c>
      <c r="H14" s="18">
        <f t="shared" si="1"/>
        <v>0.84858246306783736</v>
      </c>
      <c r="I14" s="13">
        <v>45128</v>
      </c>
      <c r="J14">
        <v>2</v>
      </c>
      <c r="K14" s="5">
        <v>1</v>
      </c>
      <c r="L14" s="13">
        <v>45128</v>
      </c>
    </row>
    <row r="15" spans="1:12" x14ac:dyDescent="0.3">
      <c r="A15" s="37" t="s">
        <v>174</v>
      </c>
      <c r="B15" s="37" t="s">
        <v>185</v>
      </c>
      <c r="C15" s="42"/>
      <c r="D15" s="4" t="s">
        <v>188</v>
      </c>
      <c r="E15" s="5">
        <v>1926</v>
      </c>
      <c r="F15" s="6">
        <v>5.3369356263313765</v>
      </c>
      <c r="G15" s="15">
        <f t="shared" si="0"/>
        <v>5</v>
      </c>
      <c r="H15" s="18">
        <f t="shared" si="1"/>
        <v>0.33693562633137653</v>
      </c>
      <c r="I15" s="13">
        <v>45128</v>
      </c>
      <c r="J15">
        <v>2</v>
      </c>
      <c r="K15" s="5">
        <v>1</v>
      </c>
      <c r="L15" s="13">
        <v>45128</v>
      </c>
    </row>
    <row r="16" spans="1:12" x14ac:dyDescent="0.3">
      <c r="A16" s="37" t="s">
        <v>174</v>
      </c>
      <c r="B16" s="37" t="s">
        <v>185</v>
      </c>
      <c r="C16" s="42"/>
      <c r="D16" s="4" t="s">
        <v>189</v>
      </c>
      <c r="E16" s="5">
        <v>2713</v>
      </c>
      <c r="F16" s="6">
        <v>7.5177083874543218</v>
      </c>
      <c r="G16" s="15">
        <f t="shared" si="0"/>
        <v>6</v>
      </c>
      <c r="H16" s="18">
        <f t="shared" si="1"/>
        <v>1.5177083874543218</v>
      </c>
      <c r="I16" s="13">
        <v>45128</v>
      </c>
      <c r="J16">
        <v>2</v>
      </c>
      <c r="K16" s="5">
        <v>1</v>
      </c>
      <c r="L16" s="13">
        <v>45128</v>
      </c>
    </row>
    <row r="17" spans="1:12" x14ac:dyDescent="0.3">
      <c r="A17" s="37" t="s">
        <v>174</v>
      </c>
      <c r="B17" s="37" t="s">
        <v>190</v>
      </c>
      <c r="C17" s="42">
        <v>139.72463241024576</v>
      </c>
      <c r="D17" s="4" t="s">
        <v>190</v>
      </c>
      <c r="E17" s="5">
        <v>8844</v>
      </c>
      <c r="F17" s="6">
        <v>48.425607376605278</v>
      </c>
      <c r="G17" s="15">
        <f t="shared" si="0"/>
        <v>41</v>
      </c>
      <c r="H17" s="18">
        <f t="shared" si="1"/>
        <v>7.4256073766052779</v>
      </c>
      <c r="I17" s="13">
        <v>45130</v>
      </c>
      <c r="J17">
        <v>2</v>
      </c>
      <c r="K17" s="5">
        <v>1</v>
      </c>
      <c r="L17" s="13">
        <v>45130</v>
      </c>
    </row>
    <row r="18" spans="1:12" x14ac:dyDescent="0.3">
      <c r="A18" s="37" t="s">
        <v>174</v>
      </c>
      <c r="B18" s="37" t="s">
        <v>190</v>
      </c>
      <c r="C18" s="42"/>
      <c r="D18" s="4" t="s">
        <v>191</v>
      </c>
      <c r="E18" s="5">
        <v>5119</v>
      </c>
      <c r="F18" s="6">
        <v>28.029249678973589</v>
      </c>
      <c r="G18" s="15">
        <f t="shared" si="0"/>
        <v>24</v>
      </c>
      <c r="H18" s="18">
        <f t="shared" si="1"/>
        <v>4.0292496789735885</v>
      </c>
      <c r="I18" s="13">
        <v>45130</v>
      </c>
      <c r="J18">
        <v>2</v>
      </c>
      <c r="K18" s="5">
        <v>1</v>
      </c>
      <c r="L18" s="13">
        <v>45130</v>
      </c>
    </row>
    <row r="19" spans="1:12" x14ac:dyDescent="0.3">
      <c r="A19" s="37" t="s">
        <v>174</v>
      </c>
      <c r="B19" s="37" t="s">
        <v>190</v>
      </c>
      <c r="C19" s="42"/>
      <c r="D19" s="4" t="s">
        <v>192</v>
      </c>
      <c r="E19" s="5">
        <v>4134</v>
      </c>
      <c r="F19" s="6">
        <v>22.635850395170312</v>
      </c>
      <c r="G19" s="15">
        <f t="shared" si="0"/>
        <v>19</v>
      </c>
      <c r="H19" s="18">
        <f t="shared" si="1"/>
        <v>3.6358503951703121</v>
      </c>
      <c r="I19" s="13">
        <v>45130</v>
      </c>
      <c r="J19">
        <v>2</v>
      </c>
      <c r="K19" s="5">
        <v>1</v>
      </c>
      <c r="L19" s="13">
        <v>45130</v>
      </c>
    </row>
    <row r="20" spans="1:12" x14ac:dyDescent="0.3">
      <c r="A20" s="37" t="s">
        <v>174</v>
      </c>
      <c r="B20" s="37" t="s">
        <v>190</v>
      </c>
      <c r="C20" s="42"/>
      <c r="D20" s="4" t="s">
        <v>193</v>
      </c>
      <c r="E20" s="5">
        <v>5652</v>
      </c>
      <c r="F20" s="6">
        <v>30.947708377721963</v>
      </c>
      <c r="G20" s="15">
        <f t="shared" si="0"/>
        <v>26</v>
      </c>
      <c r="H20" s="18">
        <f t="shared" si="1"/>
        <v>4.9477083777219626</v>
      </c>
      <c r="I20" s="13">
        <v>45130</v>
      </c>
      <c r="J20">
        <v>2</v>
      </c>
      <c r="K20" s="5">
        <v>1</v>
      </c>
      <c r="L20" s="13">
        <v>45130</v>
      </c>
    </row>
    <row r="21" spans="1:12" x14ac:dyDescent="0.3">
      <c r="A21" s="37" t="s">
        <v>174</v>
      </c>
      <c r="B21" s="37" t="s">
        <v>190</v>
      </c>
      <c r="C21" s="42"/>
      <c r="D21" s="4" t="s">
        <v>194</v>
      </c>
      <c r="E21" s="5">
        <v>1769</v>
      </c>
      <c r="F21" s="6">
        <v>9.6862165817746195</v>
      </c>
      <c r="G21" s="15">
        <f t="shared" si="0"/>
        <v>8</v>
      </c>
      <c r="H21" s="18">
        <f t="shared" si="1"/>
        <v>1.6862165817746195</v>
      </c>
      <c r="I21" s="13">
        <v>45130</v>
      </c>
      <c r="J21">
        <v>2</v>
      </c>
      <c r="K21" s="5">
        <v>1</v>
      </c>
      <c r="L21" s="13">
        <v>45130</v>
      </c>
    </row>
    <row r="22" spans="1:12" x14ac:dyDescent="0.3">
      <c r="A22" s="37" t="s">
        <v>174</v>
      </c>
      <c r="B22" s="37" t="s">
        <v>195</v>
      </c>
      <c r="C22" s="42">
        <v>134.70081917528273</v>
      </c>
      <c r="D22" s="4" t="s">
        <v>196</v>
      </c>
      <c r="E22" s="5">
        <v>12446</v>
      </c>
      <c r="F22" s="6">
        <v>51.408616585065431</v>
      </c>
      <c r="G22" s="15">
        <f t="shared" si="0"/>
        <v>44</v>
      </c>
      <c r="H22" s="18">
        <f t="shared" si="1"/>
        <v>7.4086165850654311</v>
      </c>
      <c r="I22" s="13">
        <v>45129</v>
      </c>
      <c r="J22">
        <v>2</v>
      </c>
      <c r="K22" s="5">
        <v>1</v>
      </c>
      <c r="L22" s="13">
        <v>45129</v>
      </c>
    </row>
    <row r="23" spans="1:12" x14ac:dyDescent="0.3">
      <c r="A23" s="37" t="s">
        <v>174</v>
      </c>
      <c r="B23" s="37" t="s">
        <v>195</v>
      </c>
      <c r="C23" s="42"/>
      <c r="D23" s="4" t="s">
        <v>197</v>
      </c>
      <c r="E23" s="5">
        <v>9098</v>
      </c>
      <c r="F23" s="6">
        <v>37.579591329818847</v>
      </c>
      <c r="G23" s="15">
        <f t="shared" si="0"/>
        <v>32</v>
      </c>
      <c r="H23" s="18">
        <f t="shared" si="1"/>
        <v>5.5795913298188466</v>
      </c>
      <c r="I23" s="13">
        <v>45129</v>
      </c>
      <c r="J23">
        <v>2</v>
      </c>
      <c r="K23" s="5">
        <v>1</v>
      </c>
      <c r="L23" s="13">
        <v>45129</v>
      </c>
    </row>
    <row r="24" spans="1:12" x14ac:dyDescent="0.3">
      <c r="A24" s="37" t="s">
        <v>174</v>
      </c>
      <c r="B24" s="37" t="s">
        <v>195</v>
      </c>
      <c r="C24" s="42"/>
      <c r="D24" s="4" t="s">
        <v>198</v>
      </c>
      <c r="E24" s="5">
        <v>2932</v>
      </c>
      <c r="F24" s="6">
        <v>12.11072343141667</v>
      </c>
      <c r="G24" s="15">
        <f t="shared" si="0"/>
        <v>10</v>
      </c>
      <c r="H24" s="18">
        <f t="shared" si="1"/>
        <v>2.1107234314166696</v>
      </c>
      <c r="I24" s="13">
        <v>45129</v>
      </c>
      <c r="J24">
        <v>2</v>
      </c>
      <c r="K24" s="5">
        <v>1</v>
      </c>
      <c r="L24" s="13">
        <v>45129</v>
      </c>
    </row>
    <row r="25" spans="1:12" x14ac:dyDescent="0.3">
      <c r="A25" s="37" t="s">
        <v>174</v>
      </c>
      <c r="B25" s="37" t="s">
        <v>195</v>
      </c>
      <c r="C25" s="42"/>
      <c r="D25" s="4" t="s">
        <v>199</v>
      </c>
      <c r="E25" s="5">
        <v>4340</v>
      </c>
      <c r="F25" s="6">
        <v>17.926514219764101</v>
      </c>
      <c r="G25" s="15">
        <f t="shared" si="0"/>
        <v>15</v>
      </c>
      <c r="H25" s="18">
        <f t="shared" si="1"/>
        <v>2.9265142197641012</v>
      </c>
      <c r="I25" s="13">
        <v>45129</v>
      </c>
      <c r="J25">
        <v>2</v>
      </c>
      <c r="K25" s="5">
        <v>1</v>
      </c>
      <c r="L25" s="13">
        <v>45129</v>
      </c>
    </row>
    <row r="26" spans="1:12" x14ac:dyDescent="0.3">
      <c r="A26" s="37" t="s">
        <v>174</v>
      </c>
      <c r="B26" s="37" t="s">
        <v>195</v>
      </c>
      <c r="C26" s="42"/>
      <c r="D26" s="4" t="s">
        <v>200</v>
      </c>
      <c r="E26" s="5">
        <v>3795</v>
      </c>
      <c r="F26" s="6">
        <v>15.675373609217687</v>
      </c>
      <c r="G26" s="15">
        <f t="shared" si="0"/>
        <v>13</v>
      </c>
      <c r="H26" s="18">
        <f t="shared" si="1"/>
        <v>2.6753736092176865</v>
      </c>
      <c r="I26" s="13">
        <v>45129</v>
      </c>
      <c r="J26">
        <v>2</v>
      </c>
      <c r="K26" s="5">
        <v>1</v>
      </c>
      <c r="L26" s="13">
        <v>45129</v>
      </c>
    </row>
    <row r="27" spans="1:12" x14ac:dyDescent="0.3">
      <c r="A27" s="37" t="s">
        <v>174</v>
      </c>
      <c r="B27" s="37" t="s">
        <v>201</v>
      </c>
      <c r="C27" s="42">
        <v>61.197416047522559</v>
      </c>
      <c r="D27" s="4" t="s">
        <v>201</v>
      </c>
      <c r="E27" s="5">
        <v>6919</v>
      </c>
      <c r="F27" s="6">
        <v>19.172511733430319</v>
      </c>
      <c r="G27" s="15">
        <f t="shared" si="0"/>
        <v>16</v>
      </c>
      <c r="H27" s="18">
        <f t="shared" si="1"/>
        <v>3.1725117334303192</v>
      </c>
      <c r="I27" s="13">
        <v>45134</v>
      </c>
      <c r="J27">
        <v>2</v>
      </c>
      <c r="K27" s="5">
        <v>1</v>
      </c>
      <c r="L27" s="13">
        <v>45134</v>
      </c>
    </row>
    <row r="28" spans="1:12" x14ac:dyDescent="0.3">
      <c r="A28" s="37" t="s">
        <v>174</v>
      </c>
      <c r="B28" s="37" t="s">
        <v>201</v>
      </c>
      <c r="C28" s="42"/>
      <c r="D28" s="4" t="s">
        <v>202</v>
      </c>
      <c r="E28" s="5">
        <v>5064</v>
      </c>
      <c r="F28" s="6">
        <v>14.032316724684366</v>
      </c>
      <c r="G28" s="15">
        <f t="shared" si="0"/>
        <v>12</v>
      </c>
      <c r="H28" s="18">
        <f t="shared" si="1"/>
        <v>2.0323167246843656</v>
      </c>
      <c r="I28" s="13">
        <v>45134</v>
      </c>
      <c r="J28">
        <v>2</v>
      </c>
      <c r="K28" s="5">
        <v>1</v>
      </c>
      <c r="L28" s="13">
        <v>45134</v>
      </c>
    </row>
    <row r="29" spans="1:12" x14ac:dyDescent="0.3">
      <c r="A29" s="37" t="s">
        <v>174</v>
      </c>
      <c r="B29" s="37" t="s">
        <v>201</v>
      </c>
      <c r="C29" s="42"/>
      <c r="D29" s="4" t="s">
        <v>203</v>
      </c>
      <c r="E29" s="5">
        <v>3794</v>
      </c>
      <c r="F29" s="6">
        <v>10.513153565057758</v>
      </c>
      <c r="G29" s="15">
        <f t="shared" si="0"/>
        <v>9</v>
      </c>
      <c r="H29" s="18">
        <f t="shared" si="1"/>
        <v>1.5131535650577579</v>
      </c>
      <c r="I29" s="13">
        <v>45134</v>
      </c>
      <c r="J29">
        <v>2</v>
      </c>
      <c r="K29" s="5">
        <v>1</v>
      </c>
      <c r="L29" s="13">
        <v>45134</v>
      </c>
    </row>
    <row r="30" spans="1:12" x14ac:dyDescent="0.3">
      <c r="A30" s="37" t="s">
        <v>174</v>
      </c>
      <c r="B30" s="37" t="s">
        <v>201</v>
      </c>
      <c r="C30" s="42"/>
      <c r="D30" s="4" t="s">
        <v>204</v>
      </c>
      <c r="E30" s="5">
        <v>4927</v>
      </c>
      <c r="F30" s="6">
        <v>13.652690462582912</v>
      </c>
      <c r="G30" s="15">
        <f t="shared" si="0"/>
        <v>12</v>
      </c>
      <c r="H30" s="18">
        <f t="shared" si="1"/>
        <v>1.6526904625829122</v>
      </c>
      <c r="I30" s="13">
        <v>45134</v>
      </c>
      <c r="J30">
        <v>2</v>
      </c>
      <c r="K30" s="5">
        <v>1</v>
      </c>
      <c r="L30" s="13">
        <v>45134</v>
      </c>
    </row>
    <row r="31" spans="1:12" x14ac:dyDescent="0.3">
      <c r="A31" s="37" t="s">
        <v>174</v>
      </c>
      <c r="B31" s="37" t="s">
        <v>201</v>
      </c>
      <c r="C31" s="42"/>
      <c r="D31" s="4" t="s">
        <v>205</v>
      </c>
      <c r="E31" s="5">
        <v>1381</v>
      </c>
      <c r="F31" s="6">
        <v>3.8267435617672021</v>
      </c>
      <c r="G31" s="15">
        <f t="shared" si="0"/>
        <v>3</v>
      </c>
      <c r="H31" s="18">
        <f t="shared" si="1"/>
        <v>0.8267435617672021</v>
      </c>
      <c r="I31" s="13">
        <v>45134</v>
      </c>
      <c r="J31">
        <v>2</v>
      </c>
      <c r="K31" s="5">
        <v>1</v>
      </c>
      <c r="L31" s="13">
        <v>45134</v>
      </c>
    </row>
    <row r="32" spans="1:12" x14ac:dyDescent="0.3">
      <c r="A32" s="37" t="s">
        <v>174</v>
      </c>
      <c r="B32" s="37" t="s">
        <v>206</v>
      </c>
      <c r="C32" s="42">
        <v>150.64789317815763</v>
      </c>
      <c r="D32" s="4" t="s">
        <v>207</v>
      </c>
      <c r="E32" s="5">
        <v>10145</v>
      </c>
      <c r="F32" s="6">
        <v>59.024557845456656</v>
      </c>
      <c r="G32" s="15">
        <f t="shared" si="0"/>
        <v>50</v>
      </c>
      <c r="H32" s="18">
        <f t="shared" si="1"/>
        <v>9.0245578454566555</v>
      </c>
      <c r="I32" s="13">
        <v>45132</v>
      </c>
      <c r="J32">
        <v>2</v>
      </c>
      <c r="K32" s="5">
        <v>1</v>
      </c>
      <c r="L32" s="13">
        <v>45132</v>
      </c>
    </row>
    <row r="33" spans="1:12" x14ac:dyDescent="0.3">
      <c r="A33" s="37" t="s">
        <v>174</v>
      </c>
      <c r="B33" s="37" t="s">
        <v>206</v>
      </c>
      <c r="C33" s="42"/>
      <c r="D33" s="4" t="s">
        <v>208</v>
      </c>
      <c r="E33" s="5">
        <v>4767</v>
      </c>
      <c r="F33" s="6">
        <v>27.734851379920343</v>
      </c>
      <c r="G33" s="15">
        <f t="shared" si="0"/>
        <v>24</v>
      </c>
      <c r="H33" s="18">
        <f t="shared" si="1"/>
        <v>3.7348513799203431</v>
      </c>
      <c r="I33" s="13">
        <v>45132</v>
      </c>
      <c r="J33">
        <v>2</v>
      </c>
      <c r="K33" s="5">
        <v>1</v>
      </c>
      <c r="L33" s="13">
        <v>45132</v>
      </c>
    </row>
    <row r="34" spans="1:12" x14ac:dyDescent="0.3">
      <c r="A34" s="37" t="s">
        <v>174</v>
      </c>
      <c r="B34" s="37" t="s">
        <v>206</v>
      </c>
      <c r="C34" s="42"/>
      <c r="D34" s="4" t="s">
        <v>209</v>
      </c>
      <c r="E34" s="5">
        <v>4624</v>
      </c>
      <c r="F34" s="6">
        <v>26.902864019457031</v>
      </c>
      <c r="G34" s="15">
        <f t="shared" si="0"/>
        <v>23</v>
      </c>
      <c r="H34" s="18">
        <f t="shared" si="1"/>
        <v>3.9028640194570308</v>
      </c>
      <c r="I34" s="13">
        <v>45132</v>
      </c>
      <c r="J34">
        <v>2</v>
      </c>
      <c r="K34" s="5">
        <v>1</v>
      </c>
      <c r="L34" s="13">
        <v>45132</v>
      </c>
    </row>
    <row r="35" spans="1:12" x14ac:dyDescent="0.3">
      <c r="A35" s="37" t="s">
        <v>174</v>
      </c>
      <c r="B35" s="37" t="s">
        <v>206</v>
      </c>
      <c r="C35" s="42"/>
      <c r="D35" s="4" t="s">
        <v>210</v>
      </c>
      <c r="E35" s="5">
        <v>3728</v>
      </c>
      <c r="F35" s="6">
        <v>21.689852306344246</v>
      </c>
      <c r="G35" s="15">
        <f t="shared" si="0"/>
        <v>18</v>
      </c>
      <c r="H35" s="18">
        <f t="shared" si="1"/>
        <v>3.6898523063442461</v>
      </c>
      <c r="I35" s="13">
        <v>45132</v>
      </c>
      <c r="J35">
        <v>2</v>
      </c>
      <c r="K35" s="5">
        <v>1</v>
      </c>
      <c r="L35" s="13">
        <v>45132</v>
      </c>
    </row>
    <row r="36" spans="1:12" x14ac:dyDescent="0.3">
      <c r="A36" s="37" t="s">
        <v>174</v>
      </c>
      <c r="B36" s="37" t="s">
        <v>206</v>
      </c>
      <c r="C36" s="42"/>
      <c r="D36" s="4" t="s">
        <v>211</v>
      </c>
      <c r="E36" s="5">
        <v>2629</v>
      </c>
      <c r="F36" s="6">
        <v>15.295767626979353</v>
      </c>
      <c r="G36" s="15">
        <f t="shared" si="0"/>
        <v>13</v>
      </c>
      <c r="H36" s="18">
        <f t="shared" si="1"/>
        <v>2.2957676269793534</v>
      </c>
      <c r="I36" s="13">
        <v>45132</v>
      </c>
      <c r="J36">
        <v>2</v>
      </c>
      <c r="K36" s="5">
        <v>1</v>
      </c>
      <c r="L36" s="13">
        <v>45132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FECE-F42A-4A8B-A75F-CB992E240650}">
  <sheetPr codeName="Feuil7">
    <tabColor theme="9"/>
  </sheetPr>
  <dimension ref="A1:L46"/>
  <sheetViews>
    <sheetView topLeftCell="A26" workbookViewId="0">
      <selection activeCell="A2" sqref="A2:A46"/>
    </sheetView>
  </sheetViews>
  <sheetFormatPr baseColWidth="10" defaultColWidth="11.44140625" defaultRowHeight="14.4" x14ac:dyDescent="0.3"/>
  <cols>
    <col min="2" max="2" width="14.109375" bestFit="1" customWidth="1"/>
    <col min="3" max="3" width="15.33203125" bestFit="1" customWidth="1"/>
    <col min="4" max="4" width="16.33203125" bestFit="1" customWidth="1"/>
    <col min="12" max="12" width="14.5546875" bestFit="1" customWidth="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x14ac:dyDescent="0.3">
      <c r="A2" s="37" t="s">
        <v>212</v>
      </c>
      <c r="B2" s="37" t="s">
        <v>213</v>
      </c>
      <c r="C2" s="63">
        <v>185.82694973513512</v>
      </c>
      <c r="D2" s="4" t="s">
        <v>214</v>
      </c>
      <c r="E2" s="5">
        <v>29546</v>
      </c>
      <c r="F2" s="6">
        <v>55.132126250156169</v>
      </c>
      <c r="G2" s="15">
        <f>ROUND(F2*85%,0)</f>
        <v>47</v>
      </c>
      <c r="H2" s="18">
        <f>F2-G2</f>
        <v>8.1321262501561691</v>
      </c>
      <c r="I2" s="13">
        <v>45135</v>
      </c>
      <c r="J2">
        <v>1</v>
      </c>
      <c r="K2" s="5">
        <v>1</v>
      </c>
      <c r="L2" s="13">
        <v>45135</v>
      </c>
    </row>
    <row r="3" spans="1:12" x14ac:dyDescent="0.3">
      <c r="A3" s="37" t="s">
        <v>212</v>
      </c>
      <c r="B3" s="37" t="s">
        <v>213</v>
      </c>
      <c r="C3" s="63"/>
      <c r="D3" s="4" t="s">
        <v>215</v>
      </c>
      <c r="E3" s="5">
        <v>23086</v>
      </c>
      <c r="F3" s="6">
        <v>43.077921431364828</v>
      </c>
      <c r="G3" s="15">
        <f t="shared" ref="G3:G45" si="0">ROUND(F3*85%,0)</f>
        <v>37</v>
      </c>
      <c r="H3" s="18">
        <f t="shared" ref="H3:H46" si="1">F3-G3</f>
        <v>6.0779214313648282</v>
      </c>
      <c r="I3" s="13">
        <v>45135</v>
      </c>
      <c r="J3">
        <v>1</v>
      </c>
      <c r="K3" s="5">
        <v>1</v>
      </c>
      <c r="L3" s="13">
        <v>45135</v>
      </c>
    </row>
    <row r="4" spans="1:12" x14ac:dyDescent="0.3">
      <c r="A4" s="37" t="s">
        <v>212</v>
      </c>
      <c r="B4" s="37" t="s">
        <v>213</v>
      </c>
      <c r="C4" s="63"/>
      <c r="D4" s="4" t="s">
        <v>216</v>
      </c>
      <c r="E4" s="5">
        <v>17776</v>
      </c>
      <c r="F4" s="6">
        <v>33.169588987435723</v>
      </c>
      <c r="G4" s="15">
        <f t="shared" si="0"/>
        <v>28</v>
      </c>
      <c r="H4" s="18">
        <f t="shared" si="1"/>
        <v>5.1695889874357235</v>
      </c>
      <c r="I4" s="13">
        <v>45135</v>
      </c>
      <c r="J4">
        <v>1</v>
      </c>
      <c r="K4" s="5">
        <v>1</v>
      </c>
      <c r="L4" s="13">
        <v>45135</v>
      </c>
    </row>
    <row r="5" spans="1:12" x14ac:dyDescent="0.3">
      <c r="A5" s="37" t="s">
        <v>212</v>
      </c>
      <c r="B5" s="37" t="s">
        <v>213</v>
      </c>
      <c r="C5" s="63"/>
      <c r="D5" s="4" t="s">
        <v>217</v>
      </c>
      <c r="E5" s="5">
        <v>14248</v>
      </c>
      <c r="F5" s="6">
        <v>26.58642573655402</v>
      </c>
      <c r="G5" s="15">
        <f t="shared" si="0"/>
        <v>23</v>
      </c>
      <c r="H5" s="18">
        <f t="shared" si="1"/>
        <v>3.5864257365540197</v>
      </c>
      <c r="I5" s="13">
        <v>45135</v>
      </c>
      <c r="J5">
        <v>1</v>
      </c>
      <c r="K5" s="5">
        <v>1</v>
      </c>
      <c r="L5" s="13">
        <v>45135</v>
      </c>
    </row>
    <row r="6" spans="1:12" x14ac:dyDescent="0.3">
      <c r="A6" s="37" t="s">
        <v>212</v>
      </c>
      <c r="B6" s="37" t="s">
        <v>213</v>
      </c>
      <c r="C6" s="63"/>
      <c r="D6" s="4" t="s">
        <v>218</v>
      </c>
      <c r="E6" s="5">
        <v>14931</v>
      </c>
      <c r="F6" s="6">
        <v>27.860887329624372</v>
      </c>
      <c r="G6" s="15">
        <f t="shared" si="0"/>
        <v>24</v>
      </c>
      <c r="H6" s="18">
        <f t="shared" si="1"/>
        <v>3.8608873296243722</v>
      </c>
      <c r="I6" s="13">
        <v>45135</v>
      </c>
      <c r="J6">
        <v>1</v>
      </c>
      <c r="K6" s="5">
        <v>1</v>
      </c>
      <c r="L6" s="13">
        <v>45135</v>
      </c>
    </row>
    <row r="7" spans="1:12" x14ac:dyDescent="0.3">
      <c r="A7" s="37" t="s">
        <v>212</v>
      </c>
      <c r="B7" s="37" t="s">
        <v>219</v>
      </c>
      <c r="C7" s="63">
        <v>157.80917639397703</v>
      </c>
      <c r="D7" s="4" t="s">
        <v>220</v>
      </c>
      <c r="E7" s="5">
        <v>5501</v>
      </c>
      <c r="F7" s="6">
        <v>16.2348197064495</v>
      </c>
      <c r="G7" s="15">
        <f t="shared" si="0"/>
        <v>14</v>
      </c>
      <c r="H7" s="18">
        <f t="shared" si="1"/>
        <v>2.2348197064494997</v>
      </c>
      <c r="I7" s="13">
        <v>45136</v>
      </c>
      <c r="J7">
        <v>1</v>
      </c>
      <c r="K7" s="5">
        <v>1</v>
      </c>
      <c r="L7" s="13">
        <v>45136</v>
      </c>
    </row>
    <row r="8" spans="1:12" x14ac:dyDescent="0.3">
      <c r="A8" s="37" t="s">
        <v>212</v>
      </c>
      <c r="B8" s="37" t="s">
        <v>219</v>
      </c>
      <c r="C8" s="63"/>
      <c r="D8" s="4" t="s">
        <v>221</v>
      </c>
      <c r="E8" s="5">
        <v>12681</v>
      </c>
      <c r="F8" s="6">
        <v>37.42478616569462</v>
      </c>
      <c r="G8" s="15">
        <f t="shared" si="0"/>
        <v>32</v>
      </c>
      <c r="H8" s="18">
        <f t="shared" si="1"/>
        <v>5.4247861656946199</v>
      </c>
      <c r="I8" s="13">
        <v>45136</v>
      </c>
      <c r="J8">
        <v>1</v>
      </c>
      <c r="K8" s="5">
        <v>1</v>
      </c>
      <c r="L8" s="13">
        <v>45136</v>
      </c>
    </row>
    <row r="9" spans="1:12" x14ac:dyDescent="0.3">
      <c r="A9" s="37" t="s">
        <v>212</v>
      </c>
      <c r="B9" s="37" t="s">
        <v>219</v>
      </c>
      <c r="C9" s="63"/>
      <c r="D9" s="4" t="s">
        <v>222</v>
      </c>
      <c r="E9" s="5">
        <v>11357</v>
      </c>
      <c r="F9" s="6">
        <v>33.517332740619338</v>
      </c>
      <c r="G9" s="15">
        <f t="shared" si="0"/>
        <v>28</v>
      </c>
      <c r="H9" s="18">
        <f t="shared" si="1"/>
        <v>5.517332740619338</v>
      </c>
      <c r="I9" s="13">
        <v>45136</v>
      </c>
      <c r="J9">
        <v>1</v>
      </c>
      <c r="K9" s="5">
        <v>1</v>
      </c>
      <c r="L9" s="13">
        <v>45136</v>
      </c>
    </row>
    <row r="10" spans="1:12" x14ac:dyDescent="0.3">
      <c r="A10" s="37" t="s">
        <v>212</v>
      </c>
      <c r="B10" s="37" t="s">
        <v>219</v>
      </c>
      <c r="C10" s="63"/>
      <c r="D10" s="4" t="s">
        <v>223</v>
      </c>
      <c r="E10" s="5">
        <v>15017</v>
      </c>
      <c r="F10" s="6">
        <v>44.318903386975485</v>
      </c>
      <c r="G10" s="15">
        <f t="shared" si="0"/>
        <v>38</v>
      </c>
      <c r="H10" s="18">
        <f t="shared" si="1"/>
        <v>6.3189033869754851</v>
      </c>
      <c r="I10" s="13">
        <v>45136</v>
      </c>
      <c r="J10">
        <v>1</v>
      </c>
      <c r="K10" s="5">
        <v>1</v>
      </c>
      <c r="L10" s="13">
        <v>45136</v>
      </c>
    </row>
    <row r="11" spans="1:12" x14ac:dyDescent="0.3">
      <c r="A11" s="37" t="s">
        <v>212</v>
      </c>
      <c r="B11" s="37" t="s">
        <v>219</v>
      </c>
      <c r="C11" s="63"/>
      <c r="D11" s="4" t="s">
        <v>224</v>
      </c>
      <c r="E11" s="5">
        <v>8916</v>
      </c>
      <c r="F11" s="6">
        <v>26.313334394238087</v>
      </c>
      <c r="G11" s="15">
        <f t="shared" si="0"/>
        <v>22</v>
      </c>
      <c r="H11" s="18">
        <f t="shared" si="1"/>
        <v>4.3133343942380868</v>
      </c>
      <c r="I11" s="13">
        <v>45136</v>
      </c>
      <c r="J11">
        <v>1</v>
      </c>
      <c r="K11" s="5">
        <v>1</v>
      </c>
      <c r="L11" s="13">
        <v>45136</v>
      </c>
    </row>
    <row r="12" spans="1:12" x14ac:dyDescent="0.3">
      <c r="A12" s="37" t="s">
        <v>212</v>
      </c>
      <c r="B12" s="37" t="s">
        <v>225</v>
      </c>
      <c r="C12" s="63">
        <v>136.49676449543091</v>
      </c>
      <c r="D12" s="4" t="s">
        <v>225</v>
      </c>
      <c r="E12" s="5">
        <v>15086</v>
      </c>
      <c r="F12" s="6">
        <v>30.436179927546274</v>
      </c>
      <c r="G12" s="15">
        <f t="shared" si="0"/>
        <v>26</v>
      </c>
      <c r="H12" s="18">
        <f t="shared" si="1"/>
        <v>4.4361799275462737</v>
      </c>
      <c r="I12" s="13">
        <v>45137</v>
      </c>
      <c r="J12">
        <v>1</v>
      </c>
      <c r="K12" s="5">
        <v>1</v>
      </c>
      <c r="L12" s="13">
        <v>45137</v>
      </c>
    </row>
    <row r="13" spans="1:12" x14ac:dyDescent="0.3">
      <c r="A13" s="37" t="s">
        <v>212</v>
      </c>
      <c r="B13" s="37" t="s">
        <v>225</v>
      </c>
      <c r="C13" s="63"/>
      <c r="D13" s="4" t="s">
        <v>226</v>
      </c>
      <c r="E13" s="5">
        <v>21197</v>
      </c>
      <c r="F13" s="6">
        <v>42.765193286769083</v>
      </c>
      <c r="G13" s="15">
        <f t="shared" si="0"/>
        <v>36</v>
      </c>
      <c r="H13" s="18">
        <f t="shared" si="1"/>
        <v>6.7651932867690832</v>
      </c>
      <c r="I13" s="13">
        <v>45137</v>
      </c>
      <c r="J13">
        <v>1</v>
      </c>
      <c r="K13" s="5">
        <v>1</v>
      </c>
      <c r="L13" s="13">
        <v>45137</v>
      </c>
    </row>
    <row r="14" spans="1:12" x14ac:dyDescent="0.3">
      <c r="A14" s="37" t="s">
        <v>212</v>
      </c>
      <c r="B14" s="37" t="s">
        <v>225</v>
      </c>
      <c r="C14" s="63"/>
      <c r="D14" s="4" t="s">
        <v>227</v>
      </c>
      <c r="E14" s="5">
        <v>11529</v>
      </c>
      <c r="F14" s="6">
        <v>23.259891182863651</v>
      </c>
      <c r="G14" s="15">
        <f t="shared" si="0"/>
        <v>20</v>
      </c>
      <c r="H14" s="18">
        <f t="shared" si="1"/>
        <v>3.259891182863651</v>
      </c>
      <c r="I14" s="13">
        <v>45137</v>
      </c>
      <c r="J14">
        <v>1</v>
      </c>
      <c r="K14" s="5">
        <v>1</v>
      </c>
      <c r="L14" s="13">
        <v>45137</v>
      </c>
    </row>
    <row r="15" spans="1:12" x14ac:dyDescent="0.3">
      <c r="A15" s="37" t="s">
        <v>212</v>
      </c>
      <c r="B15" s="37" t="s">
        <v>225</v>
      </c>
      <c r="C15" s="63"/>
      <c r="D15" s="4" t="s">
        <v>228</v>
      </c>
      <c r="E15" s="5">
        <v>15739</v>
      </c>
      <c r="F15" s="6">
        <v>31.753614999313985</v>
      </c>
      <c r="G15" s="15">
        <f t="shared" si="0"/>
        <v>27</v>
      </c>
      <c r="H15" s="18">
        <f t="shared" si="1"/>
        <v>4.7536149993139851</v>
      </c>
      <c r="I15" s="13">
        <v>45137</v>
      </c>
      <c r="J15">
        <v>1</v>
      </c>
      <c r="K15" s="5">
        <v>1</v>
      </c>
      <c r="L15" s="13">
        <v>45137</v>
      </c>
    </row>
    <row r="16" spans="1:12" x14ac:dyDescent="0.3">
      <c r="A16" s="37" t="s">
        <v>212</v>
      </c>
      <c r="B16" s="37" t="s">
        <v>225</v>
      </c>
      <c r="C16" s="63"/>
      <c r="D16" s="4" t="s">
        <v>229</v>
      </c>
      <c r="E16" s="5">
        <v>4105</v>
      </c>
      <c r="F16" s="6">
        <v>8.2818850989379182</v>
      </c>
      <c r="G16" s="15">
        <f t="shared" si="0"/>
        <v>7</v>
      </c>
      <c r="H16" s="18">
        <f t="shared" si="1"/>
        <v>1.2818850989379182</v>
      </c>
      <c r="I16" s="13">
        <v>45137</v>
      </c>
      <c r="J16">
        <v>1</v>
      </c>
      <c r="K16" s="5">
        <v>1</v>
      </c>
      <c r="L16" s="13">
        <v>45137</v>
      </c>
    </row>
    <row r="17" spans="1:12" x14ac:dyDescent="0.3">
      <c r="A17" s="37" t="s">
        <v>212</v>
      </c>
      <c r="B17" s="37" t="s">
        <v>230</v>
      </c>
      <c r="C17" s="63">
        <v>53.432325410457729</v>
      </c>
      <c r="D17" s="4" t="s">
        <v>231</v>
      </c>
      <c r="E17" s="5">
        <v>8992</v>
      </c>
      <c r="F17" s="6">
        <v>15.133661020878035</v>
      </c>
      <c r="G17" s="15">
        <f t="shared" ref="G17:G26" si="2">ROUND(F17*85%,0)</f>
        <v>13</v>
      </c>
      <c r="H17" s="18">
        <f t="shared" ref="H17:H26" si="3">F17-G17</f>
        <v>2.1336610208780353</v>
      </c>
      <c r="I17" s="13">
        <v>45139</v>
      </c>
      <c r="J17">
        <v>1</v>
      </c>
      <c r="K17" s="5">
        <v>1</v>
      </c>
      <c r="L17" s="13">
        <v>45139</v>
      </c>
    </row>
    <row r="18" spans="1:12" x14ac:dyDescent="0.3">
      <c r="A18" s="37" t="s">
        <v>212</v>
      </c>
      <c r="B18" s="37" t="s">
        <v>230</v>
      </c>
      <c r="C18" s="63"/>
      <c r="D18" s="4" t="s">
        <v>232</v>
      </c>
      <c r="E18" s="5">
        <v>9437</v>
      </c>
      <c r="F18" s="6">
        <v>15.882602207965528</v>
      </c>
      <c r="G18" s="15">
        <f t="shared" si="2"/>
        <v>14</v>
      </c>
      <c r="H18" s="18">
        <f t="shared" si="3"/>
        <v>1.8826022079655278</v>
      </c>
      <c r="I18" s="13">
        <v>45139</v>
      </c>
      <c r="J18">
        <v>1</v>
      </c>
      <c r="K18" s="5">
        <v>1</v>
      </c>
      <c r="L18" s="13">
        <v>45139</v>
      </c>
    </row>
    <row r="19" spans="1:12" x14ac:dyDescent="0.3">
      <c r="A19" s="37" t="s">
        <v>212</v>
      </c>
      <c r="B19" s="37" t="s">
        <v>230</v>
      </c>
      <c r="C19" s="63"/>
      <c r="D19" s="4" t="s">
        <v>233</v>
      </c>
      <c r="E19" s="5">
        <v>7337</v>
      </c>
      <c r="F19" s="6">
        <v>12.348273010473994</v>
      </c>
      <c r="G19" s="15">
        <f t="shared" si="2"/>
        <v>10</v>
      </c>
      <c r="H19" s="18">
        <f t="shared" si="3"/>
        <v>2.3482730104739939</v>
      </c>
      <c r="I19" s="13">
        <v>45139</v>
      </c>
      <c r="J19">
        <v>1</v>
      </c>
      <c r="K19" s="5">
        <v>1</v>
      </c>
      <c r="L19" s="13">
        <v>45139</v>
      </c>
    </row>
    <row r="20" spans="1:12" x14ac:dyDescent="0.3">
      <c r="A20" s="37" t="s">
        <v>212</v>
      </c>
      <c r="B20" s="37" t="s">
        <v>230</v>
      </c>
      <c r="C20" s="63"/>
      <c r="D20" s="4" t="s">
        <v>234</v>
      </c>
      <c r="E20" s="5">
        <v>3999</v>
      </c>
      <c r="F20" s="6">
        <v>6.7303726003660218</v>
      </c>
      <c r="G20" s="15">
        <f t="shared" si="2"/>
        <v>6</v>
      </c>
      <c r="H20" s="18">
        <f t="shared" si="3"/>
        <v>0.73037260036602181</v>
      </c>
      <c r="I20" s="13">
        <v>45139</v>
      </c>
      <c r="J20">
        <v>1</v>
      </c>
      <c r="K20" s="5">
        <v>1</v>
      </c>
      <c r="L20" s="13">
        <v>45139</v>
      </c>
    </row>
    <row r="21" spans="1:12" x14ac:dyDescent="0.3">
      <c r="A21" s="37" t="s">
        <v>212</v>
      </c>
      <c r="B21" s="37" t="s">
        <v>230</v>
      </c>
      <c r="C21" s="63"/>
      <c r="D21" s="4" t="s">
        <v>235</v>
      </c>
      <c r="E21" s="5">
        <v>1983</v>
      </c>
      <c r="F21" s="6">
        <v>3.3374165707741485</v>
      </c>
      <c r="G21" s="15">
        <f t="shared" si="2"/>
        <v>3</v>
      </c>
      <c r="H21" s="18">
        <f t="shared" si="3"/>
        <v>0.33741657077414855</v>
      </c>
      <c r="I21" s="13">
        <v>45139</v>
      </c>
      <c r="J21">
        <v>1</v>
      </c>
      <c r="K21" s="5">
        <v>1</v>
      </c>
      <c r="L21" s="13">
        <v>45139</v>
      </c>
    </row>
    <row r="22" spans="1:12" x14ac:dyDescent="0.3">
      <c r="A22" s="37" t="s">
        <v>212</v>
      </c>
      <c r="B22" s="37" t="s">
        <v>236</v>
      </c>
      <c r="C22" s="63">
        <v>54.081181042029392</v>
      </c>
      <c r="D22" s="4" t="s">
        <v>236</v>
      </c>
      <c r="E22" s="5">
        <v>12766</v>
      </c>
      <c r="F22" s="6">
        <v>23.420868348685367</v>
      </c>
      <c r="G22" s="15">
        <f t="shared" si="2"/>
        <v>20</v>
      </c>
      <c r="H22" s="18">
        <f t="shared" si="3"/>
        <v>3.4208683486853673</v>
      </c>
      <c r="I22" s="13">
        <v>45140</v>
      </c>
      <c r="J22">
        <v>1</v>
      </c>
      <c r="K22" s="5">
        <v>1</v>
      </c>
      <c r="L22" s="13">
        <v>45140</v>
      </c>
    </row>
    <row r="23" spans="1:12" x14ac:dyDescent="0.3">
      <c r="A23" s="37" t="s">
        <v>212</v>
      </c>
      <c r="B23" s="37" t="s">
        <v>236</v>
      </c>
      <c r="C23" s="63"/>
      <c r="D23" s="4" t="s">
        <v>237</v>
      </c>
      <c r="E23" s="5">
        <v>4166</v>
      </c>
      <c r="F23" s="6">
        <v>7.6430626304733851</v>
      </c>
      <c r="G23" s="15">
        <f t="shared" si="2"/>
        <v>6</v>
      </c>
      <c r="H23" s="18">
        <f t="shared" si="3"/>
        <v>1.6430626304733851</v>
      </c>
      <c r="I23" s="13">
        <v>45140</v>
      </c>
      <c r="J23">
        <v>1</v>
      </c>
      <c r="K23" s="5">
        <v>1</v>
      </c>
      <c r="L23" s="13">
        <v>45140</v>
      </c>
    </row>
    <row r="24" spans="1:12" x14ac:dyDescent="0.3">
      <c r="A24" s="37" t="s">
        <v>212</v>
      </c>
      <c r="B24" s="37" t="s">
        <v>236</v>
      </c>
      <c r="C24" s="63"/>
      <c r="D24" s="4" t="s">
        <v>238</v>
      </c>
      <c r="E24" s="5">
        <v>4146</v>
      </c>
      <c r="F24" s="6">
        <v>7.6063700590356831</v>
      </c>
      <c r="G24" s="15">
        <f t="shared" si="2"/>
        <v>6</v>
      </c>
      <c r="H24" s="18">
        <f t="shared" si="3"/>
        <v>1.6063700590356831</v>
      </c>
      <c r="I24" s="13">
        <v>45140</v>
      </c>
      <c r="J24">
        <v>1</v>
      </c>
      <c r="K24" s="5">
        <v>1</v>
      </c>
      <c r="L24" s="13">
        <v>45140</v>
      </c>
    </row>
    <row r="25" spans="1:12" x14ac:dyDescent="0.3">
      <c r="A25" s="37" t="s">
        <v>212</v>
      </c>
      <c r="B25" s="37" t="s">
        <v>236</v>
      </c>
      <c r="C25" s="63"/>
      <c r="D25" s="4" t="s">
        <v>239</v>
      </c>
      <c r="E25" s="5">
        <v>4347</v>
      </c>
      <c r="F25" s="6">
        <v>7.9751304019845906</v>
      </c>
      <c r="G25" s="15">
        <f t="shared" si="2"/>
        <v>7</v>
      </c>
      <c r="H25" s="18">
        <f t="shared" si="3"/>
        <v>0.97513040198459056</v>
      </c>
      <c r="I25" s="13">
        <v>45140</v>
      </c>
      <c r="J25">
        <v>1</v>
      </c>
      <c r="K25" s="5">
        <v>1</v>
      </c>
      <c r="L25" s="13">
        <v>45140</v>
      </c>
    </row>
    <row r="26" spans="1:12" x14ac:dyDescent="0.3">
      <c r="A26" s="37" t="s">
        <v>212</v>
      </c>
      <c r="B26" s="37" t="s">
        <v>236</v>
      </c>
      <c r="C26" s="63"/>
      <c r="D26" s="4" t="s">
        <v>240</v>
      </c>
      <c r="E26" s="5">
        <v>4053</v>
      </c>
      <c r="F26" s="6">
        <v>7.4357496018503673</v>
      </c>
      <c r="G26" s="15">
        <f t="shared" si="2"/>
        <v>6</v>
      </c>
      <c r="H26" s="18">
        <f t="shared" si="3"/>
        <v>1.4357496018503673</v>
      </c>
      <c r="I26" s="13">
        <v>45140</v>
      </c>
      <c r="J26">
        <v>1</v>
      </c>
      <c r="K26" s="5">
        <v>1</v>
      </c>
      <c r="L26" s="13">
        <v>45140</v>
      </c>
    </row>
    <row r="27" spans="1:12" x14ac:dyDescent="0.3">
      <c r="A27" s="37" t="s">
        <v>212</v>
      </c>
      <c r="B27" s="37" t="s">
        <v>241</v>
      </c>
      <c r="C27" s="63">
        <v>82.164463845990369</v>
      </c>
      <c r="D27" s="4" t="s">
        <v>242</v>
      </c>
      <c r="E27" s="5">
        <v>5611</v>
      </c>
      <c r="F27" s="6">
        <v>17.811876777802109</v>
      </c>
      <c r="G27" s="15">
        <f t="shared" si="0"/>
        <v>15</v>
      </c>
      <c r="H27" s="18">
        <f t="shared" si="1"/>
        <v>2.8118767778021088</v>
      </c>
      <c r="I27" s="13">
        <v>45141</v>
      </c>
      <c r="J27">
        <v>1</v>
      </c>
      <c r="K27" s="5">
        <v>1</v>
      </c>
      <c r="L27" s="13">
        <v>45141</v>
      </c>
    </row>
    <row r="28" spans="1:12" x14ac:dyDescent="0.3">
      <c r="A28" s="37" t="s">
        <v>212</v>
      </c>
      <c r="B28" s="37" t="s">
        <v>241</v>
      </c>
      <c r="C28" s="63"/>
      <c r="D28" s="4" t="s">
        <v>243</v>
      </c>
      <c r="E28" s="5">
        <v>4739</v>
      </c>
      <c r="F28" s="6">
        <v>15.043750499020531</v>
      </c>
      <c r="G28" s="15">
        <f t="shared" si="0"/>
        <v>13</v>
      </c>
      <c r="H28" s="18">
        <f t="shared" si="1"/>
        <v>2.0437504990205309</v>
      </c>
      <c r="I28" s="13">
        <v>45141</v>
      </c>
      <c r="J28">
        <v>1</v>
      </c>
      <c r="K28" s="5">
        <v>1</v>
      </c>
      <c r="L28" s="13">
        <v>45141</v>
      </c>
    </row>
    <row r="29" spans="1:12" x14ac:dyDescent="0.3">
      <c r="A29" s="37" t="s">
        <v>212</v>
      </c>
      <c r="B29" s="37" t="s">
        <v>241</v>
      </c>
      <c r="C29" s="63"/>
      <c r="D29" s="4" t="s">
        <v>244</v>
      </c>
      <c r="E29" s="5">
        <v>4851</v>
      </c>
      <c r="F29" s="6">
        <v>15.399289654093392</v>
      </c>
      <c r="G29" s="15">
        <f t="shared" si="0"/>
        <v>13</v>
      </c>
      <c r="H29" s="18">
        <f t="shared" si="1"/>
        <v>2.3992896540933923</v>
      </c>
      <c r="I29" s="13">
        <v>45141</v>
      </c>
      <c r="J29">
        <v>1</v>
      </c>
      <c r="K29" s="5">
        <v>1</v>
      </c>
      <c r="L29" s="13">
        <v>45141</v>
      </c>
    </row>
    <row r="30" spans="1:12" x14ac:dyDescent="0.3">
      <c r="A30" s="37" t="s">
        <v>212</v>
      </c>
      <c r="B30" s="37" t="s">
        <v>241</v>
      </c>
      <c r="C30" s="63"/>
      <c r="D30" s="4" t="s">
        <v>245</v>
      </c>
      <c r="E30" s="5">
        <v>2096</v>
      </c>
      <c r="F30" s="6">
        <v>6.6536613306492995</v>
      </c>
      <c r="G30" s="15">
        <f t="shared" si="0"/>
        <v>6</v>
      </c>
      <c r="H30" s="18">
        <f t="shared" si="1"/>
        <v>0.65366133064929954</v>
      </c>
      <c r="I30" s="13">
        <v>45141</v>
      </c>
      <c r="J30">
        <v>1</v>
      </c>
      <c r="K30" s="5">
        <v>1</v>
      </c>
      <c r="L30" s="13">
        <v>45141</v>
      </c>
    </row>
    <row r="31" spans="1:12" x14ac:dyDescent="0.3">
      <c r="A31" s="37" t="s">
        <v>212</v>
      </c>
      <c r="B31" s="37" t="s">
        <v>241</v>
      </c>
      <c r="C31" s="63"/>
      <c r="D31" s="4" t="s">
        <v>246</v>
      </c>
      <c r="E31" s="5">
        <v>8586</v>
      </c>
      <c r="F31" s="6">
        <v>27.255885584425041</v>
      </c>
      <c r="G31" s="15">
        <f t="shared" si="0"/>
        <v>23</v>
      </c>
      <c r="H31" s="18">
        <f t="shared" si="1"/>
        <v>4.2558855844250409</v>
      </c>
      <c r="I31" s="13">
        <v>45141</v>
      </c>
      <c r="J31">
        <v>1</v>
      </c>
      <c r="K31" s="5">
        <v>1</v>
      </c>
      <c r="L31" s="13">
        <v>45141</v>
      </c>
    </row>
    <row r="32" spans="1:12" x14ac:dyDescent="0.3">
      <c r="A32" s="37" t="s">
        <v>212</v>
      </c>
      <c r="B32" s="37" t="s">
        <v>247</v>
      </c>
      <c r="C32" s="63">
        <v>58.284704905215996</v>
      </c>
      <c r="D32" s="4" t="s">
        <v>247</v>
      </c>
      <c r="E32" s="5">
        <v>3155</v>
      </c>
      <c r="F32" s="6">
        <v>10.163502126565879</v>
      </c>
      <c r="G32" s="15">
        <f t="shared" si="0"/>
        <v>9</v>
      </c>
      <c r="H32" s="18">
        <f t="shared" si="1"/>
        <v>1.1635021265658789</v>
      </c>
      <c r="I32" s="13">
        <v>45143</v>
      </c>
      <c r="J32">
        <v>1</v>
      </c>
      <c r="K32" s="5">
        <v>1</v>
      </c>
      <c r="L32" s="13">
        <v>45143</v>
      </c>
    </row>
    <row r="33" spans="1:12" x14ac:dyDescent="0.3">
      <c r="A33" s="37" t="s">
        <v>212</v>
      </c>
      <c r="B33" s="37" t="s">
        <v>247</v>
      </c>
      <c r="C33" s="63"/>
      <c r="D33" s="4" t="s">
        <v>248</v>
      </c>
      <c r="E33" s="5">
        <v>4254</v>
      </c>
      <c r="F33" s="6">
        <v>13.703815545613709</v>
      </c>
      <c r="G33" s="15">
        <f t="shared" si="0"/>
        <v>12</v>
      </c>
      <c r="H33" s="18">
        <f t="shared" si="1"/>
        <v>1.7038155456137094</v>
      </c>
      <c r="I33" s="13">
        <v>45143</v>
      </c>
      <c r="J33">
        <v>1</v>
      </c>
      <c r="K33" s="5">
        <v>1</v>
      </c>
      <c r="L33" s="13">
        <v>45143</v>
      </c>
    </row>
    <row r="34" spans="1:12" x14ac:dyDescent="0.3">
      <c r="A34" s="37" t="s">
        <v>212</v>
      </c>
      <c r="B34" s="37" t="s">
        <v>247</v>
      </c>
      <c r="C34" s="63"/>
      <c r="D34" s="4" t="s">
        <v>249</v>
      </c>
      <c r="E34" s="5">
        <v>2132</v>
      </c>
      <c r="F34" s="6">
        <v>6.8680147492356438</v>
      </c>
      <c r="G34" s="15">
        <f t="shared" si="0"/>
        <v>6</v>
      </c>
      <c r="H34" s="18">
        <f t="shared" si="1"/>
        <v>0.86801474923564381</v>
      </c>
      <c r="I34" s="13">
        <v>45143</v>
      </c>
      <c r="J34">
        <v>1</v>
      </c>
      <c r="K34" s="5">
        <v>1</v>
      </c>
      <c r="L34" s="13">
        <v>45143</v>
      </c>
    </row>
    <row r="35" spans="1:12" x14ac:dyDescent="0.3">
      <c r="A35" s="37" t="s">
        <v>212</v>
      </c>
      <c r="B35" s="37" t="s">
        <v>247</v>
      </c>
      <c r="C35" s="63"/>
      <c r="D35" s="4" t="s">
        <v>250</v>
      </c>
      <c r="E35" s="5">
        <v>5425</v>
      </c>
      <c r="F35" s="6">
        <v>17.476069425236101</v>
      </c>
      <c r="G35" s="15">
        <f t="shared" si="0"/>
        <v>15</v>
      </c>
      <c r="H35" s="18">
        <f t="shared" si="1"/>
        <v>2.4760694252361013</v>
      </c>
      <c r="I35" s="13">
        <v>45143</v>
      </c>
      <c r="J35">
        <v>1</v>
      </c>
      <c r="K35" s="5">
        <v>1</v>
      </c>
      <c r="L35" s="13">
        <v>45143</v>
      </c>
    </row>
    <row r="36" spans="1:12" x14ac:dyDescent="0.3">
      <c r="A36" s="37" t="s">
        <v>212</v>
      </c>
      <c r="B36" s="37" t="s">
        <v>247</v>
      </c>
      <c r="C36" s="63"/>
      <c r="D36" s="4" t="s">
        <v>251</v>
      </c>
      <c r="E36" s="5">
        <v>3127</v>
      </c>
      <c r="F36" s="6">
        <v>10.073303058564662</v>
      </c>
      <c r="G36" s="15">
        <f t="shared" si="0"/>
        <v>9</v>
      </c>
      <c r="H36" s="18">
        <f t="shared" si="1"/>
        <v>1.0733030585646617</v>
      </c>
      <c r="I36" s="13">
        <v>45143</v>
      </c>
      <c r="J36">
        <v>1</v>
      </c>
      <c r="K36" s="5">
        <v>1</v>
      </c>
      <c r="L36" s="13">
        <v>45143</v>
      </c>
    </row>
    <row r="37" spans="1:12" x14ac:dyDescent="0.3">
      <c r="A37" s="37" t="s">
        <v>212</v>
      </c>
      <c r="B37" s="37" t="s">
        <v>252</v>
      </c>
      <c r="C37" s="63">
        <v>47.726763150147299</v>
      </c>
      <c r="D37" s="4" t="s">
        <v>252</v>
      </c>
      <c r="E37" s="5">
        <v>6521</v>
      </c>
      <c r="F37" s="6">
        <v>11.626801498136228</v>
      </c>
      <c r="G37" s="15">
        <f t="shared" si="0"/>
        <v>10</v>
      </c>
      <c r="H37" s="18">
        <f t="shared" si="1"/>
        <v>1.6268014981362278</v>
      </c>
      <c r="I37" s="13">
        <v>45142</v>
      </c>
      <c r="J37">
        <v>1</v>
      </c>
      <c r="K37" s="5">
        <v>1</v>
      </c>
      <c r="L37" s="13">
        <v>45142</v>
      </c>
    </row>
    <row r="38" spans="1:12" x14ac:dyDescent="0.3">
      <c r="A38" s="37" t="s">
        <v>212</v>
      </c>
      <c r="B38" s="37" t="s">
        <v>252</v>
      </c>
      <c r="C38" s="63"/>
      <c r="D38" s="4" t="s">
        <v>253</v>
      </c>
      <c r="E38" s="5">
        <v>6396</v>
      </c>
      <c r="F38" s="6">
        <v>11.403929210562692</v>
      </c>
      <c r="G38" s="15">
        <f t="shared" si="0"/>
        <v>10</v>
      </c>
      <c r="H38" s="18">
        <f t="shared" si="1"/>
        <v>1.4039292105626924</v>
      </c>
      <c r="I38" s="13">
        <v>45142</v>
      </c>
      <c r="J38">
        <v>1</v>
      </c>
      <c r="K38" s="5">
        <v>1</v>
      </c>
      <c r="L38" s="13">
        <v>45142</v>
      </c>
    </row>
    <row r="39" spans="1:12" x14ac:dyDescent="0.3">
      <c r="A39" s="37" t="s">
        <v>212</v>
      </c>
      <c r="B39" s="37" t="s">
        <v>252</v>
      </c>
      <c r="C39" s="63"/>
      <c r="D39" s="4" t="s">
        <v>254</v>
      </c>
      <c r="E39" s="5">
        <v>5576</v>
      </c>
      <c r="F39" s="6">
        <v>9.9418870040802947</v>
      </c>
      <c r="G39" s="15">
        <f t="shared" si="0"/>
        <v>8</v>
      </c>
      <c r="H39" s="18">
        <f t="shared" si="1"/>
        <v>1.9418870040802947</v>
      </c>
      <c r="I39" s="13">
        <v>45142</v>
      </c>
      <c r="J39">
        <v>1</v>
      </c>
      <c r="K39" s="5">
        <v>1</v>
      </c>
      <c r="L39" s="13">
        <v>45142</v>
      </c>
    </row>
    <row r="40" spans="1:12" x14ac:dyDescent="0.3">
      <c r="A40" s="37" t="s">
        <v>212</v>
      </c>
      <c r="B40" s="37" t="s">
        <v>252</v>
      </c>
      <c r="C40" s="63"/>
      <c r="D40" s="4" t="s">
        <v>255</v>
      </c>
      <c r="E40" s="5">
        <v>4712</v>
      </c>
      <c r="F40" s="6">
        <v>8.4013937523720141</v>
      </c>
      <c r="G40" s="15">
        <f t="shared" si="0"/>
        <v>7</v>
      </c>
      <c r="H40" s="18">
        <f t="shared" si="1"/>
        <v>1.4013937523720141</v>
      </c>
      <c r="I40" s="13">
        <v>45142</v>
      </c>
      <c r="J40">
        <v>1</v>
      </c>
      <c r="K40" s="5">
        <v>1</v>
      </c>
      <c r="L40" s="13">
        <v>45142</v>
      </c>
    </row>
    <row r="41" spans="1:12" x14ac:dyDescent="0.3">
      <c r="A41" s="37" t="s">
        <v>212</v>
      </c>
      <c r="B41" s="37" t="s">
        <v>252</v>
      </c>
      <c r="C41" s="63"/>
      <c r="D41" s="4" t="s">
        <v>256</v>
      </c>
      <c r="E41" s="5">
        <v>3563</v>
      </c>
      <c r="F41" s="6">
        <v>6.352751684996071</v>
      </c>
      <c r="G41" s="15">
        <f t="shared" si="0"/>
        <v>5</v>
      </c>
      <c r="H41" s="18">
        <f t="shared" si="1"/>
        <v>1.352751684996071</v>
      </c>
      <c r="I41" s="13">
        <v>45142</v>
      </c>
      <c r="J41">
        <v>1</v>
      </c>
      <c r="K41" s="5">
        <v>1</v>
      </c>
      <c r="L41" s="13">
        <v>45142</v>
      </c>
    </row>
    <row r="42" spans="1:12" x14ac:dyDescent="0.3">
      <c r="A42" s="37" t="s">
        <v>212</v>
      </c>
      <c r="B42" s="37" t="s">
        <v>257</v>
      </c>
      <c r="C42" s="63">
        <v>24.177671021616174</v>
      </c>
      <c r="D42" s="4" t="s">
        <v>258</v>
      </c>
      <c r="E42" s="5">
        <v>3468</v>
      </c>
      <c r="F42" s="6">
        <v>6.7739669658236297</v>
      </c>
      <c r="G42" s="15">
        <f t="shared" si="0"/>
        <v>6</v>
      </c>
      <c r="H42" s="18">
        <f t="shared" si="1"/>
        <v>0.77396696582362967</v>
      </c>
      <c r="I42" s="13">
        <v>45144</v>
      </c>
      <c r="J42">
        <v>1</v>
      </c>
      <c r="K42" s="5">
        <v>1</v>
      </c>
      <c r="L42" s="13">
        <v>45144</v>
      </c>
    </row>
    <row r="43" spans="1:12" x14ac:dyDescent="0.3">
      <c r="A43" s="37" t="s">
        <v>212</v>
      </c>
      <c r="B43" s="37" t="s">
        <v>257</v>
      </c>
      <c r="C43" s="63"/>
      <c r="D43" s="4" t="s">
        <v>259</v>
      </c>
      <c r="E43" s="5">
        <v>2623</v>
      </c>
      <c r="F43" s="6">
        <v>5.1234473331474568</v>
      </c>
      <c r="G43" s="15">
        <f t="shared" si="0"/>
        <v>4</v>
      </c>
      <c r="H43" s="18">
        <f t="shared" si="1"/>
        <v>1.1234473331474568</v>
      </c>
      <c r="I43" s="13">
        <v>45144</v>
      </c>
      <c r="J43">
        <v>1</v>
      </c>
      <c r="K43" s="5">
        <v>1</v>
      </c>
      <c r="L43" s="13">
        <v>45144</v>
      </c>
    </row>
    <row r="44" spans="1:12" x14ac:dyDescent="0.3">
      <c r="A44" s="37" t="s">
        <v>212</v>
      </c>
      <c r="B44" s="37" t="s">
        <v>257</v>
      </c>
      <c r="C44" s="63"/>
      <c r="D44" s="4" t="s">
        <v>260</v>
      </c>
      <c r="E44" s="5">
        <v>3942</v>
      </c>
      <c r="F44" s="6">
        <v>7.699820582259731</v>
      </c>
      <c r="G44" s="15">
        <f t="shared" si="0"/>
        <v>7</v>
      </c>
      <c r="H44" s="18">
        <f t="shared" si="1"/>
        <v>0.69982058225973098</v>
      </c>
      <c r="I44" s="13">
        <v>45144</v>
      </c>
      <c r="J44">
        <v>1</v>
      </c>
      <c r="K44" s="5">
        <v>1</v>
      </c>
      <c r="L44" s="13">
        <v>45144</v>
      </c>
    </row>
    <row r="45" spans="1:12" x14ac:dyDescent="0.3">
      <c r="A45" s="37" t="s">
        <v>212</v>
      </c>
      <c r="B45" s="37" t="s">
        <v>257</v>
      </c>
      <c r="C45" s="63"/>
      <c r="D45" s="4" t="s">
        <v>261</v>
      </c>
      <c r="E45" s="5">
        <v>1288</v>
      </c>
      <c r="F45" s="6">
        <v>2.5158216412862844</v>
      </c>
      <c r="G45" s="15">
        <f t="shared" si="0"/>
        <v>2</v>
      </c>
      <c r="H45" s="18">
        <f t="shared" si="1"/>
        <v>0.51582164128628438</v>
      </c>
      <c r="I45" s="13">
        <v>45144</v>
      </c>
      <c r="J45">
        <v>1</v>
      </c>
      <c r="K45" s="5">
        <v>1</v>
      </c>
      <c r="L45" s="13">
        <v>45144</v>
      </c>
    </row>
    <row r="46" spans="1:12" x14ac:dyDescent="0.3">
      <c r="A46" s="37" t="s">
        <v>212</v>
      </c>
      <c r="B46" s="37" t="s">
        <v>257</v>
      </c>
      <c r="C46" s="63"/>
      <c r="D46" s="4" t="s">
        <v>262</v>
      </c>
      <c r="E46" s="5">
        <v>1057</v>
      </c>
      <c r="F46" s="6">
        <v>2.0646144990990707</v>
      </c>
      <c r="G46" s="15">
        <f>ROUND(F46*85%,0)</f>
        <v>2</v>
      </c>
      <c r="H46" s="18">
        <f t="shared" si="1"/>
        <v>6.4614499099070688E-2</v>
      </c>
      <c r="I46" s="13">
        <v>45144</v>
      </c>
      <c r="J46">
        <v>1</v>
      </c>
      <c r="K46" s="5">
        <v>1</v>
      </c>
      <c r="L46" s="13">
        <v>45144</v>
      </c>
    </row>
  </sheetData>
  <mergeCells count="9">
    <mergeCell ref="C2:C6"/>
    <mergeCell ref="C7:C11"/>
    <mergeCell ref="C12:C16"/>
    <mergeCell ref="C27:C31"/>
    <mergeCell ref="C42:C46"/>
    <mergeCell ref="C32:C36"/>
    <mergeCell ref="C22:C26"/>
    <mergeCell ref="C17:C21"/>
    <mergeCell ref="C37:C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BE774-552E-4F09-BF4B-E56A17B5EC0A}">
  <sheetPr codeName="Feuil8">
    <tabColor theme="9"/>
  </sheetPr>
  <dimension ref="A1:L36"/>
  <sheetViews>
    <sheetView topLeftCell="A19" workbookViewId="0">
      <selection activeCell="B32" sqref="B32:B36"/>
    </sheetView>
  </sheetViews>
  <sheetFormatPr baseColWidth="10" defaultColWidth="11.44140625" defaultRowHeight="14.4" x14ac:dyDescent="0.3"/>
  <cols>
    <col min="2" max="2" width="20.33203125" customWidth="1"/>
    <col min="4" max="4" width="19" bestFit="1" customWidth="1"/>
    <col min="7" max="7" width="18.6640625" bestFit="1" customWidth="1"/>
    <col min="8" max="8" width="17.33203125" bestFit="1" customWidth="1"/>
    <col min="9" max="9" width="19.5546875" bestFit="1" customWidth="1"/>
    <col min="11" max="11" width="13" customWidth="1"/>
    <col min="12" max="12" width="14.5546875" bestFit="1" customWidth="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x14ac:dyDescent="0.3">
      <c r="A2" s="37" t="s">
        <v>263</v>
      </c>
      <c r="B2" s="38" t="s">
        <v>264</v>
      </c>
      <c r="C2" s="64">
        <v>192.03385402387457</v>
      </c>
      <c r="D2" s="4" t="s">
        <v>265</v>
      </c>
      <c r="E2" s="5">
        <v>22427</v>
      </c>
      <c r="F2" s="6">
        <v>59.146374293667989</v>
      </c>
      <c r="G2" s="15">
        <f>ROUND(F2*85%,0)</f>
        <v>50</v>
      </c>
      <c r="H2" s="10">
        <f>F2-G2</f>
        <v>9.1463742936679893</v>
      </c>
      <c r="I2" s="13">
        <v>45138</v>
      </c>
      <c r="J2">
        <v>2</v>
      </c>
      <c r="K2" s="5">
        <v>1</v>
      </c>
      <c r="L2" s="13">
        <v>45138</v>
      </c>
    </row>
    <row r="3" spans="1:12" x14ac:dyDescent="0.3">
      <c r="A3" s="37" t="s">
        <v>263</v>
      </c>
      <c r="B3" s="38" t="s">
        <v>264</v>
      </c>
      <c r="C3" s="65"/>
      <c r="D3" s="4" t="s">
        <v>266</v>
      </c>
      <c r="E3" s="5">
        <v>13187</v>
      </c>
      <c r="F3" s="6">
        <v>34.777867651072356</v>
      </c>
      <c r="G3" s="15">
        <f t="shared" ref="G3:G36" si="0">ROUND(F3*85%,0)</f>
        <v>30</v>
      </c>
      <c r="H3" s="10">
        <f t="shared" ref="H3:H36" si="1">F3-G3</f>
        <v>4.7778676510723557</v>
      </c>
      <c r="I3" s="13">
        <v>45138</v>
      </c>
      <c r="J3">
        <v>2</v>
      </c>
      <c r="K3" s="5">
        <v>1</v>
      </c>
      <c r="L3" s="13">
        <v>45138</v>
      </c>
    </row>
    <row r="4" spans="1:12" x14ac:dyDescent="0.3">
      <c r="A4" s="37" t="s">
        <v>263</v>
      </c>
      <c r="B4" s="38" t="s">
        <v>264</v>
      </c>
      <c r="C4" s="65"/>
      <c r="D4" s="4" t="s">
        <v>267</v>
      </c>
      <c r="E4" s="5">
        <v>17840</v>
      </c>
      <c r="F4" s="6">
        <v>47.049151353236589</v>
      </c>
      <c r="G4" s="15">
        <f t="shared" si="0"/>
        <v>40</v>
      </c>
      <c r="H4" s="10">
        <f t="shared" si="1"/>
        <v>7.0491513532365886</v>
      </c>
      <c r="I4" s="13">
        <v>45138</v>
      </c>
      <c r="J4">
        <v>2</v>
      </c>
      <c r="K4" s="5">
        <v>1</v>
      </c>
      <c r="L4" s="13">
        <v>45138</v>
      </c>
    </row>
    <row r="5" spans="1:12" x14ac:dyDescent="0.3">
      <c r="A5" s="37" t="s">
        <v>263</v>
      </c>
      <c r="B5" s="38" t="s">
        <v>264</v>
      </c>
      <c r="C5" s="65"/>
      <c r="D5" s="4" t="s">
        <v>268</v>
      </c>
      <c r="E5" s="5">
        <v>17081</v>
      </c>
      <c r="F5" s="6">
        <v>45.047452593309096</v>
      </c>
      <c r="G5" s="15">
        <f t="shared" si="0"/>
        <v>38</v>
      </c>
      <c r="H5" s="10">
        <f t="shared" si="1"/>
        <v>7.0474525933090959</v>
      </c>
      <c r="I5" s="13">
        <v>45138</v>
      </c>
      <c r="J5">
        <v>2</v>
      </c>
      <c r="K5" s="5">
        <v>1</v>
      </c>
      <c r="L5" s="13">
        <v>45138</v>
      </c>
    </row>
    <row r="6" spans="1:12" x14ac:dyDescent="0.3">
      <c r="A6" s="37" t="s">
        <v>263</v>
      </c>
      <c r="B6" s="38" t="s">
        <v>264</v>
      </c>
      <c r="C6" s="66"/>
      <c r="D6" s="4" t="s">
        <v>269</v>
      </c>
      <c r="E6" s="5">
        <v>2280</v>
      </c>
      <c r="F6" s="6">
        <v>6.0130081325885332</v>
      </c>
      <c r="G6" s="15">
        <f t="shared" si="0"/>
        <v>5</v>
      </c>
      <c r="H6" s="10">
        <f t="shared" si="1"/>
        <v>1.0130081325885332</v>
      </c>
      <c r="I6" s="13">
        <v>45138</v>
      </c>
      <c r="J6">
        <v>2</v>
      </c>
      <c r="K6" s="5">
        <v>1</v>
      </c>
      <c r="L6" s="13">
        <v>45138</v>
      </c>
    </row>
    <row r="7" spans="1:12" x14ac:dyDescent="0.3">
      <c r="A7" s="37" t="s">
        <v>263</v>
      </c>
      <c r="B7" s="38" t="s">
        <v>270</v>
      </c>
      <c r="C7" s="64">
        <v>120.58173701848489</v>
      </c>
      <c r="D7" s="4" t="s">
        <v>271</v>
      </c>
      <c r="E7" s="5">
        <v>6916</v>
      </c>
      <c r="F7" s="6">
        <v>17.845611975344877</v>
      </c>
      <c r="G7" s="15">
        <f t="shared" si="0"/>
        <v>15</v>
      </c>
      <c r="H7" s="10">
        <f t="shared" si="1"/>
        <v>2.8456119753448768</v>
      </c>
      <c r="I7" s="13">
        <v>45137</v>
      </c>
      <c r="J7">
        <v>2</v>
      </c>
      <c r="K7" s="5">
        <v>1</v>
      </c>
      <c r="L7" s="13">
        <v>45137</v>
      </c>
    </row>
    <row r="8" spans="1:12" x14ac:dyDescent="0.3">
      <c r="A8" s="37" t="s">
        <v>263</v>
      </c>
      <c r="B8" s="38" t="s">
        <v>270</v>
      </c>
      <c r="C8" s="65"/>
      <c r="D8" s="4" t="s">
        <v>272</v>
      </c>
      <c r="E8" s="5">
        <v>9705</v>
      </c>
      <c r="F8" s="6">
        <v>25.042172385876523</v>
      </c>
      <c r="G8" s="15">
        <f t="shared" si="0"/>
        <v>21</v>
      </c>
      <c r="H8" s="10">
        <f t="shared" si="1"/>
        <v>4.0421723858765226</v>
      </c>
      <c r="I8" s="13">
        <v>45137</v>
      </c>
      <c r="J8">
        <v>2</v>
      </c>
      <c r="K8" s="5">
        <v>1</v>
      </c>
      <c r="L8" s="13">
        <v>45137</v>
      </c>
    </row>
    <row r="9" spans="1:12" x14ac:dyDescent="0.3">
      <c r="A9" s="37" t="s">
        <v>263</v>
      </c>
      <c r="B9" s="38" t="s">
        <v>270</v>
      </c>
      <c r="C9" s="65"/>
      <c r="D9" s="4" t="s">
        <v>273</v>
      </c>
      <c r="E9" s="5">
        <v>16043</v>
      </c>
      <c r="F9" s="6">
        <v>41.396349467966729</v>
      </c>
      <c r="G9" s="15">
        <f t="shared" si="0"/>
        <v>35</v>
      </c>
      <c r="H9" s="10">
        <f t="shared" si="1"/>
        <v>6.3963494679667292</v>
      </c>
      <c r="I9" s="13">
        <v>45137</v>
      </c>
      <c r="J9">
        <v>2</v>
      </c>
      <c r="K9" s="5">
        <v>1</v>
      </c>
      <c r="L9" s="13">
        <v>45137</v>
      </c>
    </row>
    <row r="10" spans="1:12" x14ac:dyDescent="0.3">
      <c r="A10" s="37" t="s">
        <v>263</v>
      </c>
      <c r="B10" s="38" t="s">
        <v>270</v>
      </c>
      <c r="C10" s="65"/>
      <c r="D10" s="4" t="s">
        <v>274</v>
      </c>
      <c r="E10" s="5">
        <v>6613</v>
      </c>
      <c r="F10" s="6">
        <v>17.063769808119677</v>
      </c>
      <c r="G10" s="15">
        <f t="shared" si="0"/>
        <v>15</v>
      </c>
      <c r="H10" s="10">
        <f t="shared" si="1"/>
        <v>2.0637698081196767</v>
      </c>
      <c r="I10" s="13">
        <v>45137</v>
      </c>
      <c r="J10">
        <v>2</v>
      </c>
      <c r="K10" s="5">
        <v>1</v>
      </c>
      <c r="L10" s="13">
        <v>45137</v>
      </c>
    </row>
    <row r="11" spans="1:12" x14ac:dyDescent="0.3">
      <c r="A11" s="37" t="s">
        <v>263</v>
      </c>
      <c r="B11" s="38" t="s">
        <v>270</v>
      </c>
      <c r="C11" s="66"/>
      <c r="D11" s="4" t="s">
        <v>275</v>
      </c>
      <c r="E11" s="5">
        <v>7454</v>
      </c>
      <c r="F11" s="6">
        <v>19.233833381177085</v>
      </c>
      <c r="G11" s="15">
        <f t="shared" si="0"/>
        <v>16</v>
      </c>
      <c r="H11" s="10">
        <f t="shared" si="1"/>
        <v>3.2338333811770852</v>
      </c>
      <c r="I11" s="13">
        <v>45137</v>
      </c>
      <c r="J11">
        <v>2</v>
      </c>
      <c r="K11" s="5">
        <v>1</v>
      </c>
      <c r="L11" s="13">
        <v>45137</v>
      </c>
    </row>
    <row r="12" spans="1:12" x14ac:dyDescent="0.3">
      <c r="A12" s="37" t="s">
        <v>263</v>
      </c>
      <c r="B12" s="38" t="s">
        <v>276</v>
      </c>
      <c r="C12" s="64">
        <v>189.68574718501341</v>
      </c>
      <c r="D12" s="4" t="s">
        <v>277</v>
      </c>
      <c r="E12" s="5">
        <v>8697</v>
      </c>
      <c r="F12" s="6">
        <v>39.94230166258442</v>
      </c>
      <c r="G12" s="15">
        <f t="shared" si="0"/>
        <v>34</v>
      </c>
      <c r="H12" s="10">
        <f t="shared" si="1"/>
        <v>5.9423016625844198</v>
      </c>
      <c r="I12" s="13">
        <v>45140</v>
      </c>
      <c r="J12">
        <v>2</v>
      </c>
      <c r="K12" s="5">
        <v>1</v>
      </c>
      <c r="L12" s="13">
        <v>45140</v>
      </c>
    </row>
    <row r="13" spans="1:12" x14ac:dyDescent="0.3">
      <c r="A13" s="37" t="s">
        <v>263</v>
      </c>
      <c r="B13" s="38" t="s">
        <v>276</v>
      </c>
      <c r="C13" s="65"/>
      <c r="D13" s="4" t="s">
        <v>278</v>
      </c>
      <c r="E13" s="5">
        <v>10409</v>
      </c>
      <c r="F13" s="6">
        <v>47.804923307559065</v>
      </c>
      <c r="G13" s="15">
        <f t="shared" si="0"/>
        <v>41</v>
      </c>
      <c r="H13" s="10">
        <f t="shared" si="1"/>
        <v>6.8049233075590649</v>
      </c>
      <c r="I13" s="13">
        <v>45140</v>
      </c>
      <c r="J13">
        <v>2</v>
      </c>
      <c r="K13" s="5">
        <v>1</v>
      </c>
      <c r="L13" s="13">
        <v>45140</v>
      </c>
    </row>
    <row r="14" spans="1:12" x14ac:dyDescent="0.3">
      <c r="A14" s="37" t="s">
        <v>263</v>
      </c>
      <c r="B14" s="38" t="s">
        <v>276</v>
      </c>
      <c r="C14" s="65"/>
      <c r="D14" s="4" t="s">
        <v>279</v>
      </c>
      <c r="E14" s="5">
        <v>5164</v>
      </c>
      <c r="F14" s="6">
        <v>23.716459214164185</v>
      </c>
      <c r="G14" s="15">
        <f t="shared" si="0"/>
        <v>20</v>
      </c>
      <c r="H14" s="10">
        <f t="shared" si="1"/>
        <v>3.7164592141641855</v>
      </c>
      <c r="I14" s="13">
        <v>45140</v>
      </c>
      <c r="J14">
        <v>2</v>
      </c>
      <c r="K14" s="5">
        <v>1</v>
      </c>
      <c r="L14" s="13">
        <v>45140</v>
      </c>
    </row>
    <row r="15" spans="1:12" x14ac:dyDescent="0.3">
      <c r="A15" s="37" t="s">
        <v>263</v>
      </c>
      <c r="B15" s="38" t="s">
        <v>276</v>
      </c>
      <c r="C15" s="65"/>
      <c r="D15" s="4" t="s">
        <v>280</v>
      </c>
      <c r="E15" s="5">
        <v>5243</v>
      </c>
      <c r="F15" s="6">
        <v>24.079278787734864</v>
      </c>
      <c r="G15" s="15">
        <f t="shared" si="0"/>
        <v>20</v>
      </c>
      <c r="H15" s="10">
        <f t="shared" si="1"/>
        <v>4.0792787877348644</v>
      </c>
      <c r="I15" s="13">
        <v>45140</v>
      </c>
      <c r="J15">
        <v>2</v>
      </c>
      <c r="K15" s="5">
        <v>1</v>
      </c>
      <c r="L15" s="13">
        <v>45140</v>
      </c>
    </row>
    <row r="16" spans="1:12" x14ac:dyDescent="0.3">
      <c r="A16" s="37" t="s">
        <v>263</v>
      </c>
      <c r="B16" s="38" t="s">
        <v>276</v>
      </c>
      <c r="C16" s="66"/>
      <c r="D16" s="4" t="s">
        <v>281</v>
      </c>
      <c r="E16" s="5">
        <v>11789</v>
      </c>
      <c r="F16" s="6">
        <v>54.142784212970874</v>
      </c>
      <c r="G16" s="15">
        <f t="shared" si="0"/>
        <v>46</v>
      </c>
      <c r="H16" s="10">
        <f t="shared" si="1"/>
        <v>8.1427842129708736</v>
      </c>
      <c r="I16" s="13">
        <v>45140</v>
      </c>
      <c r="J16">
        <v>2</v>
      </c>
      <c r="K16" s="5">
        <v>1</v>
      </c>
      <c r="L16" s="13">
        <v>45140</v>
      </c>
    </row>
    <row r="17" spans="1:12" x14ac:dyDescent="0.3">
      <c r="A17" s="37" t="s">
        <v>263</v>
      </c>
      <c r="B17" s="38" t="s">
        <v>282</v>
      </c>
      <c r="C17" s="64">
        <v>162.8760438270271</v>
      </c>
      <c r="D17" s="4" t="s">
        <v>282</v>
      </c>
      <c r="E17" s="5">
        <v>11397</v>
      </c>
      <c r="F17" s="6">
        <v>48.875678554413582</v>
      </c>
      <c r="G17" s="15">
        <f t="shared" si="0"/>
        <v>42</v>
      </c>
      <c r="H17" s="10">
        <f t="shared" si="1"/>
        <v>6.8756785544135823</v>
      </c>
      <c r="I17" s="13">
        <v>45142</v>
      </c>
      <c r="J17">
        <v>2</v>
      </c>
      <c r="K17" s="5">
        <v>1</v>
      </c>
      <c r="L17" s="13">
        <v>45142</v>
      </c>
    </row>
    <row r="18" spans="1:12" x14ac:dyDescent="0.3">
      <c r="A18" s="37" t="s">
        <v>263</v>
      </c>
      <c r="B18" s="38" t="s">
        <v>282</v>
      </c>
      <c r="C18" s="65"/>
      <c r="D18" s="4" t="s">
        <v>283</v>
      </c>
      <c r="E18" s="5">
        <v>10295</v>
      </c>
      <c r="F18" s="6">
        <v>44.149785971544077</v>
      </c>
      <c r="G18" s="15">
        <f t="shared" si="0"/>
        <v>38</v>
      </c>
      <c r="H18" s="10">
        <f t="shared" si="1"/>
        <v>6.1497859715440768</v>
      </c>
      <c r="I18" s="13">
        <v>45142</v>
      </c>
      <c r="J18">
        <v>2</v>
      </c>
      <c r="K18" s="5">
        <v>1</v>
      </c>
      <c r="L18" s="13">
        <v>45142</v>
      </c>
    </row>
    <row r="19" spans="1:12" x14ac:dyDescent="0.3">
      <c r="A19" s="37" t="s">
        <v>263</v>
      </c>
      <c r="B19" s="38" t="s">
        <v>282</v>
      </c>
      <c r="C19" s="65"/>
      <c r="D19" s="4" t="s">
        <v>284</v>
      </c>
      <c r="E19" s="5">
        <v>5419</v>
      </c>
      <c r="F19" s="6">
        <v>23.239212256415477</v>
      </c>
      <c r="G19" s="15">
        <f t="shared" si="0"/>
        <v>20</v>
      </c>
      <c r="H19" s="10">
        <f t="shared" si="1"/>
        <v>3.2392122564154775</v>
      </c>
      <c r="I19" s="13">
        <v>45142</v>
      </c>
      <c r="J19">
        <v>2</v>
      </c>
      <c r="K19" s="5">
        <v>1</v>
      </c>
      <c r="L19" s="13">
        <v>45142</v>
      </c>
    </row>
    <row r="20" spans="1:12" x14ac:dyDescent="0.3">
      <c r="A20" s="37" t="s">
        <v>263</v>
      </c>
      <c r="B20" s="38" t="s">
        <v>282</v>
      </c>
      <c r="C20" s="65"/>
      <c r="D20" s="4" t="s">
        <v>285</v>
      </c>
      <c r="E20" s="5">
        <v>5648</v>
      </c>
      <c r="F20" s="6">
        <v>24.221271604398343</v>
      </c>
      <c r="G20" s="15">
        <f t="shared" si="0"/>
        <v>21</v>
      </c>
      <c r="H20" s="10">
        <f t="shared" si="1"/>
        <v>3.2212716043983427</v>
      </c>
      <c r="I20" s="13">
        <v>45142</v>
      </c>
      <c r="J20">
        <v>2</v>
      </c>
      <c r="K20" s="5">
        <v>1</v>
      </c>
      <c r="L20" s="13">
        <v>45142</v>
      </c>
    </row>
    <row r="21" spans="1:12" x14ac:dyDescent="0.3">
      <c r="A21" s="37" t="s">
        <v>263</v>
      </c>
      <c r="B21" s="38" t="s">
        <v>282</v>
      </c>
      <c r="C21" s="66"/>
      <c r="D21" s="4" t="s">
        <v>286</v>
      </c>
      <c r="E21" s="5">
        <v>5221</v>
      </c>
      <c r="F21" s="6">
        <v>22.390095440255621</v>
      </c>
      <c r="G21" s="15">
        <f t="shared" si="0"/>
        <v>19</v>
      </c>
      <c r="H21" s="10">
        <f t="shared" si="1"/>
        <v>3.3900954402556209</v>
      </c>
      <c r="I21" s="13">
        <v>45142</v>
      </c>
      <c r="J21">
        <v>2</v>
      </c>
      <c r="K21" s="5">
        <v>1</v>
      </c>
      <c r="L21" s="13">
        <v>45142</v>
      </c>
    </row>
    <row r="22" spans="1:12" x14ac:dyDescent="0.3">
      <c r="A22" s="37" t="s">
        <v>263</v>
      </c>
      <c r="B22" s="38" t="s">
        <v>287</v>
      </c>
      <c r="C22" s="64">
        <v>71.934640059089716</v>
      </c>
      <c r="D22" s="4" t="s">
        <v>288</v>
      </c>
      <c r="E22" s="5">
        <v>4331</v>
      </c>
      <c r="F22" s="6">
        <v>13.005047841706361</v>
      </c>
      <c r="G22" s="15">
        <f t="shared" si="0"/>
        <v>11</v>
      </c>
      <c r="H22" s="10">
        <f t="shared" si="1"/>
        <v>2.0050478417063609</v>
      </c>
      <c r="I22" s="13">
        <v>45141</v>
      </c>
      <c r="J22">
        <v>2</v>
      </c>
      <c r="K22" s="5">
        <v>1</v>
      </c>
      <c r="L22" s="13">
        <v>45141</v>
      </c>
    </row>
    <row r="23" spans="1:12" x14ac:dyDescent="0.3">
      <c r="A23" s="37" t="s">
        <v>263</v>
      </c>
      <c r="B23" s="38" t="s">
        <v>287</v>
      </c>
      <c r="C23" s="65"/>
      <c r="D23" s="4" t="s">
        <v>289</v>
      </c>
      <c r="E23" s="5">
        <v>6538</v>
      </c>
      <c r="F23" s="6">
        <v>19.632187205974645</v>
      </c>
      <c r="G23" s="15">
        <f t="shared" si="0"/>
        <v>17</v>
      </c>
      <c r="H23" s="10">
        <f t="shared" si="1"/>
        <v>2.6321872059746454</v>
      </c>
      <c r="I23" s="13">
        <v>45141</v>
      </c>
      <c r="J23">
        <v>2</v>
      </c>
      <c r="K23" s="5">
        <v>1</v>
      </c>
      <c r="L23" s="13">
        <v>45141</v>
      </c>
    </row>
    <row r="24" spans="1:12" x14ac:dyDescent="0.3">
      <c r="A24" s="37" t="s">
        <v>263</v>
      </c>
      <c r="B24" s="38" t="s">
        <v>287</v>
      </c>
      <c r="C24" s="65"/>
      <c r="D24" s="4" t="s">
        <v>290</v>
      </c>
      <c r="E24" s="5">
        <v>4285</v>
      </c>
      <c r="F24" s="6">
        <v>12.866919880330581</v>
      </c>
      <c r="G24" s="15">
        <f t="shared" si="0"/>
        <v>11</v>
      </c>
      <c r="H24" s="10">
        <f t="shared" si="1"/>
        <v>1.8669198803305811</v>
      </c>
      <c r="I24" s="13">
        <v>45141</v>
      </c>
      <c r="J24">
        <v>2</v>
      </c>
      <c r="K24" s="5">
        <v>1</v>
      </c>
      <c r="L24" s="13">
        <v>45141</v>
      </c>
    </row>
    <row r="25" spans="1:12" x14ac:dyDescent="0.3">
      <c r="A25" s="37" t="s">
        <v>263</v>
      </c>
      <c r="B25" s="38" t="s">
        <v>287</v>
      </c>
      <c r="C25" s="65"/>
      <c r="D25" s="4" t="s">
        <v>291</v>
      </c>
      <c r="E25" s="5">
        <v>5988</v>
      </c>
      <c r="F25" s="6">
        <v>17.980657233003392</v>
      </c>
      <c r="G25" s="15">
        <f t="shared" si="0"/>
        <v>15</v>
      </c>
      <c r="H25" s="10">
        <f t="shared" si="1"/>
        <v>2.9806572330033916</v>
      </c>
      <c r="I25" s="13">
        <v>45141</v>
      </c>
      <c r="J25">
        <v>2</v>
      </c>
      <c r="K25" s="5">
        <v>1</v>
      </c>
      <c r="L25" s="13">
        <v>45141</v>
      </c>
    </row>
    <row r="26" spans="1:12" x14ac:dyDescent="0.3">
      <c r="A26" s="37" t="s">
        <v>263</v>
      </c>
      <c r="B26" s="38" t="s">
        <v>287</v>
      </c>
      <c r="C26" s="66"/>
      <c r="D26" s="4" t="s">
        <v>292</v>
      </c>
      <c r="E26" s="5">
        <v>2814</v>
      </c>
      <c r="F26" s="6">
        <v>8.449827898074739</v>
      </c>
      <c r="G26" s="15">
        <f t="shared" si="0"/>
        <v>7</v>
      </c>
      <c r="H26" s="10">
        <f t="shared" si="1"/>
        <v>1.449827898074739</v>
      </c>
      <c r="I26" s="13">
        <v>45141</v>
      </c>
      <c r="J26">
        <v>2</v>
      </c>
      <c r="K26" s="5">
        <v>1</v>
      </c>
      <c r="L26" s="13">
        <v>45141</v>
      </c>
    </row>
    <row r="27" spans="1:12" x14ac:dyDescent="0.3">
      <c r="A27" s="37" t="s">
        <v>263</v>
      </c>
      <c r="B27" s="38" t="s">
        <v>293</v>
      </c>
      <c r="C27" s="64">
        <v>36.702716127429952</v>
      </c>
      <c r="D27" s="4" t="s">
        <v>293</v>
      </c>
      <c r="E27" s="5">
        <v>8020</v>
      </c>
      <c r="F27" s="6">
        <v>20.69430422820502</v>
      </c>
      <c r="G27" s="15">
        <f t="shared" si="0"/>
        <v>18</v>
      </c>
      <c r="H27" s="10">
        <f t="shared" si="1"/>
        <v>2.69430422820502</v>
      </c>
      <c r="I27" s="13">
        <v>45143</v>
      </c>
      <c r="J27">
        <v>2</v>
      </c>
      <c r="K27" s="5">
        <v>1</v>
      </c>
      <c r="L27" s="13">
        <v>45143</v>
      </c>
    </row>
    <row r="28" spans="1:12" x14ac:dyDescent="0.3">
      <c r="A28" s="37" t="s">
        <v>263</v>
      </c>
      <c r="B28" s="38" t="s">
        <v>293</v>
      </c>
      <c r="C28" s="65"/>
      <c r="D28" s="4" t="s">
        <v>294</v>
      </c>
      <c r="E28" s="5">
        <v>2681</v>
      </c>
      <c r="F28" s="6">
        <v>6.9178839944909809</v>
      </c>
      <c r="G28" s="15">
        <f t="shared" si="0"/>
        <v>6</v>
      </c>
      <c r="H28" s="10">
        <f t="shared" si="1"/>
        <v>0.9178839944909809</v>
      </c>
      <c r="I28" s="13">
        <v>45143</v>
      </c>
      <c r="J28">
        <v>2</v>
      </c>
      <c r="K28" s="5">
        <v>1</v>
      </c>
      <c r="L28" s="13">
        <v>45143</v>
      </c>
    </row>
    <row r="29" spans="1:12" x14ac:dyDescent="0.3">
      <c r="A29" s="37" t="s">
        <v>263</v>
      </c>
      <c r="B29" s="38" t="s">
        <v>293</v>
      </c>
      <c r="C29" s="65"/>
      <c r="D29" s="4" t="s">
        <v>295</v>
      </c>
      <c r="E29" s="5">
        <v>1328</v>
      </c>
      <c r="F29" s="6">
        <v>3.4266877824259683</v>
      </c>
      <c r="G29" s="15">
        <f t="shared" si="0"/>
        <v>3</v>
      </c>
      <c r="H29" s="10">
        <f t="shared" si="1"/>
        <v>0.42668778242596828</v>
      </c>
      <c r="I29" s="13">
        <v>45143</v>
      </c>
      <c r="J29">
        <v>2</v>
      </c>
      <c r="K29" s="5">
        <v>1</v>
      </c>
      <c r="L29" s="13">
        <v>45143</v>
      </c>
    </row>
    <row r="30" spans="1:12" x14ac:dyDescent="0.3">
      <c r="A30" s="37" t="s">
        <v>263</v>
      </c>
      <c r="B30" s="38" t="s">
        <v>293</v>
      </c>
      <c r="C30" s="65"/>
      <c r="D30" s="4" t="s">
        <v>296</v>
      </c>
      <c r="E30" s="5">
        <v>469</v>
      </c>
      <c r="F30" s="6">
        <v>1.2101781400284481</v>
      </c>
      <c r="G30" s="15">
        <f t="shared" si="0"/>
        <v>1</v>
      </c>
      <c r="H30" s="10">
        <f t="shared" si="1"/>
        <v>0.21017814002844815</v>
      </c>
      <c r="I30" s="13">
        <v>45143</v>
      </c>
      <c r="J30">
        <v>2</v>
      </c>
      <c r="K30" s="5">
        <v>1</v>
      </c>
      <c r="L30" s="13">
        <v>45143</v>
      </c>
    </row>
    <row r="31" spans="1:12" x14ac:dyDescent="0.3">
      <c r="A31" s="37" t="s">
        <v>263</v>
      </c>
      <c r="B31" s="38" t="s">
        <v>293</v>
      </c>
      <c r="C31" s="66"/>
      <c r="D31" s="4" t="s">
        <v>297</v>
      </c>
      <c r="E31" s="5">
        <v>1726</v>
      </c>
      <c r="F31" s="6">
        <v>4.4536619822795345</v>
      </c>
      <c r="G31" s="15">
        <f t="shared" si="0"/>
        <v>4</v>
      </c>
      <c r="H31" s="10">
        <f t="shared" si="1"/>
        <v>0.45366198227953447</v>
      </c>
      <c r="I31" s="13">
        <v>45143</v>
      </c>
      <c r="J31">
        <v>2</v>
      </c>
      <c r="K31" s="5">
        <v>1</v>
      </c>
      <c r="L31" s="13">
        <v>45143</v>
      </c>
    </row>
    <row r="32" spans="1:12" x14ac:dyDescent="0.3">
      <c r="A32" s="37" t="s">
        <v>263</v>
      </c>
      <c r="B32" s="38" t="s">
        <v>298</v>
      </c>
      <c r="C32" s="64">
        <v>26.185261759080369</v>
      </c>
      <c r="D32" s="4" t="s">
        <v>299</v>
      </c>
      <c r="E32" s="5">
        <v>604</v>
      </c>
      <c r="F32" s="6">
        <v>1.9693560082784889</v>
      </c>
      <c r="G32" s="15">
        <f t="shared" si="0"/>
        <v>2</v>
      </c>
      <c r="H32" s="10">
        <f t="shared" si="1"/>
        <v>-3.064399172151111E-2</v>
      </c>
      <c r="I32" s="13">
        <v>45144</v>
      </c>
      <c r="J32">
        <v>2</v>
      </c>
      <c r="K32" s="5">
        <v>1</v>
      </c>
      <c r="L32" s="13">
        <v>45144</v>
      </c>
    </row>
    <row r="33" spans="1:12" x14ac:dyDescent="0.3">
      <c r="A33" s="37" t="s">
        <v>263</v>
      </c>
      <c r="B33" s="38" t="s">
        <v>298</v>
      </c>
      <c r="C33" s="65"/>
      <c r="D33" s="4" t="s">
        <v>300</v>
      </c>
      <c r="E33" s="5">
        <v>730</v>
      </c>
      <c r="F33" s="6">
        <v>2.3801819305352594</v>
      </c>
      <c r="G33" s="15">
        <f t="shared" si="0"/>
        <v>2</v>
      </c>
      <c r="H33" s="10">
        <f t="shared" si="1"/>
        <v>0.38018193053525939</v>
      </c>
      <c r="I33" s="13">
        <v>45144</v>
      </c>
      <c r="J33">
        <v>2</v>
      </c>
      <c r="K33" s="5">
        <v>1</v>
      </c>
      <c r="L33" s="13">
        <v>45144</v>
      </c>
    </row>
    <row r="34" spans="1:12" x14ac:dyDescent="0.3">
      <c r="A34" s="37" t="s">
        <v>263</v>
      </c>
      <c r="B34" s="38" t="s">
        <v>298</v>
      </c>
      <c r="C34" s="65"/>
      <c r="D34" s="4" t="s">
        <v>301</v>
      </c>
      <c r="E34" s="5">
        <v>2254</v>
      </c>
      <c r="F34" s="6">
        <v>7.3492192759266786</v>
      </c>
      <c r="G34" s="15">
        <f t="shared" si="0"/>
        <v>6</v>
      </c>
      <c r="H34" s="10">
        <f t="shared" si="1"/>
        <v>1.3492192759266786</v>
      </c>
      <c r="I34" s="13">
        <v>45144</v>
      </c>
      <c r="J34">
        <v>2</v>
      </c>
      <c r="K34" s="5">
        <v>1</v>
      </c>
      <c r="L34" s="13">
        <v>45144</v>
      </c>
    </row>
    <row r="35" spans="1:12" x14ac:dyDescent="0.3">
      <c r="A35" s="37" t="s">
        <v>263</v>
      </c>
      <c r="B35" s="38" t="s">
        <v>298</v>
      </c>
      <c r="C35" s="65"/>
      <c r="D35" s="4" t="s">
        <v>302</v>
      </c>
      <c r="E35" s="5">
        <v>2673</v>
      </c>
      <c r="F35" s="6">
        <v>8.715378493590066</v>
      </c>
      <c r="G35" s="15">
        <f t="shared" si="0"/>
        <v>7</v>
      </c>
      <c r="H35" s="10">
        <f t="shared" si="1"/>
        <v>1.715378493590066</v>
      </c>
      <c r="I35" s="13">
        <v>45144</v>
      </c>
      <c r="J35">
        <v>2</v>
      </c>
      <c r="K35" s="5">
        <v>1</v>
      </c>
      <c r="L35" s="13">
        <v>45144</v>
      </c>
    </row>
    <row r="36" spans="1:12" x14ac:dyDescent="0.3">
      <c r="A36" s="37" t="s">
        <v>263</v>
      </c>
      <c r="B36" s="38" t="s">
        <v>298</v>
      </c>
      <c r="C36" s="66"/>
      <c r="D36" s="4" t="s">
        <v>298</v>
      </c>
      <c r="E36" s="5">
        <v>1770</v>
      </c>
      <c r="F36" s="6">
        <v>5.7711260507498761</v>
      </c>
      <c r="G36" s="15">
        <f t="shared" si="0"/>
        <v>5</v>
      </c>
      <c r="H36" s="10">
        <f t="shared" si="1"/>
        <v>0.77112605074987606</v>
      </c>
      <c r="I36" s="13">
        <v>45144</v>
      </c>
      <c r="J36">
        <v>2</v>
      </c>
      <c r="K36" s="5">
        <v>1</v>
      </c>
      <c r="L36" s="13">
        <v>45144</v>
      </c>
    </row>
  </sheetData>
  <mergeCells count="7">
    <mergeCell ref="C27:C31"/>
    <mergeCell ref="C32:C36"/>
    <mergeCell ref="C2:C6"/>
    <mergeCell ref="C7:C11"/>
    <mergeCell ref="C12:C16"/>
    <mergeCell ref="C17:C21"/>
    <mergeCell ref="C22:C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E1DE7-E976-4532-BE3D-A7579E571CFA}">
  <sheetPr codeName="Feuil9">
    <tabColor rgb="FF00B050"/>
  </sheetPr>
  <dimension ref="A1:M31"/>
  <sheetViews>
    <sheetView workbookViewId="0">
      <selection activeCell="A2" sqref="A2:A31"/>
    </sheetView>
  </sheetViews>
  <sheetFormatPr baseColWidth="10" defaultColWidth="11.44140625" defaultRowHeight="14.4" x14ac:dyDescent="0.3"/>
  <cols>
    <col min="4" max="4" width="20.33203125" bestFit="1" customWidth="1"/>
    <col min="7" max="7" width="18.6640625" bestFit="1" customWidth="1"/>
    <col min="8" max="8" width="17.33203125" bestFit="1" customWidth="1"/>
    <col min="9" max="9" width="19.5546875" bestFit="1" customWidth="1"/>
    <col min="10" max="10" width="12.44140625" customWidth="1"/>
    <col min="12" max="12" width="14.5546875" bestFit="1" customWidth="1"/>
  </cols>
  <sheetData>
    <row r="1" spans="1:13" ht="15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3" ht="15" thickBot="1" x14ac:dyDescent="0.35">
      <c r="A2" s="43" t="s">
        <v>303</v>
      </c>
      <c r="B2" s="39" t="s">
        <v>303</v>
      </c>
      <c r="C2" s="68">
        <v>174</v>
      </c>
      <c r="D2" s="1" t="s">
        <v>304</v>
      </c>
      <c r="E2" s="2">
        <v>4824</v>
      </c>
      <c r="F2" s="3">
        <v>31.237244613151724</v>
      </c>
      <c r="G2" s="15">
        <f>ROUND(F2*85%,0)</f>
        <v>27</v>
      </c>
      <c r="H2" s="36">
        <f>F2-G2</f>
        <v>4.2372446131517236</v>
      </c>
      <c r="I2" s="14">
        <v>45155</v>
      </c>
      <c r="J2" s="4">
        <v>2</v>
      </c>
      <c r="K2" s="5">
        <v>1</v>
      </c>
      <c r="L2" s="13">
        <v>45155</v>
      </c>
      <c r="M2" s="13"/>
    </row>
    <row r="3" spans="1:13" ht="15" thickBot="1" x14ac:dyDescent="0.35">
      <c r="A3" s="43" t="s">
        <v>303</v>
      </c>
      <c r="B3" s="39" t="s">
        <v>303</v>
      </c>
      <c r="C3" s="69"/>
      <c r="D3" s="4" t="s">
        <v>305</v>
      </c>
      <c r="E3" s="5">
        <v>11373</v>
      </c>
      <c r="F3" s="6">
        <v>73.644523836105833</v>
      </c>
      <c r="G3" s="15">
        <f t="shared" ref="G3:G31" si="0">ROUND(F3*85%,0)</f>
        <v>63</v>
      </c>
      <c r="H3" s="36">
        <f t="shared" ref="H3:H31" si="1">F3-G3</f>
        <v>10.644523836105833</v>
      </c>
      <c r="I3" s="14">
        <v>45155</v>
      </c>
      <c r="J3" s="4">
        <v>2</v>
      </c>
      <c r="K3" s="5">
        <v>1</v>
      </c>
      <c r="L3" s="13">
        <v>45155</v>
      </c>
      <c r="M3" s="13"/>
    </row>
    <row r="4" spans="1:13" ht="15" thickBot="1" x14ac:dyDescent="0.35">
      <c r="A4" s="43" t="s">
        <v>303</v>
      </c>
      <c r="B4" s="39" t="s">
        <v>303</v>
      </c>
      <c r="C4" s="69"/>
      <c r="D4" s="4" t="s">
        <v>306</v>
      </c>
      <c r="E4" s="5">
        <v>3571</v>
      </c>
      <c r="F4" s="6">
        <v>23.12359048788657</v>
      </c>
      <c r="G4" s="15">
        <f t="shared" si="0"/>
        <v>20</v>
      </c>
      <c r="H4" s="36">
        <f t="shared" si="1"/>
        <v>3.1235904878865703</v>
      </c>
      <c r="I4" s="14">
        <v>45155</v>
      </c>
      <c r="J4" s="4">
        <v>2</v>
      </c>
      <c r="K4" s="5">
        <v>1</v>
      </c>
      <c r="L4" s="13">
        <v>45155</v>
      </c>
      <c r="M4" s="13"/>
    </row>
    <row r="5" spans="1:13" ht="15" thickBot="1" x14ac:dyDescent="0.35">
      <c r="A5" s="43" t="s">
        <v>303</v>
      </c>
      <c r="B5" s="39" t="s">
        <v>303</v>
      </c>
      <c r="C5" s="69"/>
      <c r="D5" s="4" t="s">
        <v>307</v>
      </c>
      <c r="E5" s="5">
        <v>5067</v>
      </c>
      <c r="F5" s="6">
        <v>32.810762532097797</v>
      </c>
      <c r="G5" s="15">
        <f t="shared" si="0"/>
        <v>28</v>
      </c>
      <c r="H5" s="36">
        <f t="shared" si="1"/>
        <v>4.8107625320977974</v>
      </c>
      <c r="I5" s="14">
        <v>45151</v>
      </c>
      <c r="J5" s="4">
        <v>2</v>
      </c>
      <c r="K5" s="5">
        <v>1</v>
      </c>
      <c r="L5" s="13">
        <v>45151</v>
      </c>
      <c r="M5" s="13"/>
    </row>
    <row r="6" spans="1:13" ht="15" thickBot="1" x14ac:dyDescent="0.35">
      <c r="A6" s="43" t="s">
        <v>303</v>
      </c>
      <c r="B6" s="39" t="s">
        <v>303</v>
      </c>
      <c r="C6" s="69"/>
      <c r="D6" s="4" t="s">
        <v>308</v>
      </c>
      <c r="E6" s="5">
        <v>2036</v>
      </c>
      <c r="F6" s="6">
        <v>13.183878530758067</v>
      </c>
      <c r="G6" s="15">
        <f t="shared" si="0"/>
        <v>11</v>
      </c>
      <c r="H6" s="36">
        <f t="shared" si="1"/>
        <v>2.1838785307580668</v>
      </c>
      <c r="I6" s="14">
        <v>45155</v>
      </c>
      <c r="J6" s="4">
        <v>2</v>
      </c>
      <c r="K6" s="5">
        <v>1</v>
      </c>
      <c r="L6" s="13">
        <v>45155</v>
      </c>
      <c r="M6" s="13"/>
    </row>
    <row r="7" spans="1:13" ht="15" thickBot="1" x14ac:dyDescent="0.35">
      <c r="A7" s="43" t="s">
        <v>303</v>
      </c>
      <c r="B7" s="38" t="s">
        <v>309</v>
      </c>
      <c r="C7" s="63">
        <v>111.29786091723417</v>
      </c>
      <c r="D7" s="4" t="s">
        <v>310</v>
      </c>
      <c r="E7" s="5">
        <v>4087</v>
      </c>
      <c r="F7" s="6">
        <v>27.486516258912083</v>
      </c>
      <c r="G7" s="15">
        <f t="shared" si="0"/>
        <v>23</v>
      </c>
      <c r="H7" s="36">
        <f t="shared" si="1"/>
        <v>4.4865162589120828</v>
      </c>
      <c r="I7" s="14">
        <v>45154</v>
      </c>
      <c r="J7" s="4">
        <v>2</v>
      </c>
      <c r="K7" s="5">
        <v>1</v>
      </c>
      <c r="L7" s="13">
        <v>45154</v>
      </c>
      <c r="M7" s="13"/>
    </row>
    <row r="8" spans="1:13" ht="15" thickBot="1" x14ac:dyDescent="0.35">
      <c r="A8" s="43" t="s">
        <v>303</v>
      </c>
      <c r="B8" s="38" t="s">
        <v>309</v>
      </c>
      <c r="C8" s="63"/>
      <c r="D8" s="4" t="s">
        <v>311</v>
      </c>
      <c r="E8" s="5">
        <v>5923</v>
      </c>
      <c r="F8" s="6">
        <v>39.834263714591692</v>
      </c>
      <c r="G8" s="15">
        <f t="shared" si="0"/>
        <v>34</v>
      </c>
      <c r="H8" s="36">
        <f t="shared" si="1"/>
        <v>5.8342637145916925</v>
      </c>
      <c r="I8" s="14">
        <v>45154</v>
      </c>
      <c r="J8" s="4">
        <v>2</v>
      </c>
      <c r="K8" s="5">
        <v>1</v>
      </c>
      <c r="L8" s="13">
        <v>45154</v>
      </c>
      <c r="M8" s="13"/>
    </row>
    <row r="9" spans="1:13" ht="15" thickBot="1" x14ac:dyDescent="0.35">
      <c r="A9" s="43" t="s">
        <v>303</v>
      </c>
      <c r="B9" s="38" t="s">
        <v>309</v>
      </c>
      <c r="C9" s="63"/>
      <c r="D9" s="4" t="s">
        <v>312</v>
      </c>
      <c r="E9" s="5">
        <v>2505</v>
      </c>
      <c r="F9" s="6">
        <v>16.847008374987709</v>
      </c>
      <c r="G9" s="15">
        <f t="shared" si="0"/>
        <v>14</v>
      </c>
      <c r="H9" s="36">
        <f t="shared" si="1"/>
        <v>2.8470083749877091</v>
      </c>
      <c r="I9" s="14">
        <v>45154</v>
      </c>
      <c r="J9" s="4">
        <v>2</v>
      </c>
      <c r="K9" s="5">
        <v>1</v>
      </c>
      <c r="L9" s="13">
        <v>45154</v>
      </c>
      <c r="M9" s="13"/>
    </row>
    <row r="10" spans="1:13" ht="15" thickBot="1" x14ac:dyDescent="0.35">
      <c r="A10" s="43" t="s">
        <v>303</v>
      </c>
      <c r="B10" s="38" t="s">
        <v>309</v>
      </c>
      <c r="C10" s="63"/>
      <c r="D10" s="4" t="s">
        <v>313</v>
      </c>
      <c r="E10" s="5">
        <v>1588</v>
      </c>
      <c r="F10" s="6">
        <v>10.679859999792606</v>
      </c>
      <c r="G10" s="15">
        <f t="shared" si="0"/>
        <v>9</v>
      </c>
      <c r="H10" s="36">
        <f t="shared" si="1"/>
        <v>1.6798599997926065</v>
      </c>
      <c r="I10" s="14">
        <v>45153</v>
      </c>
      <c r="J10" s="4">
        <v>2</v>
      </c>
      <c r="K10" s="5">
        <v>1</v>
      </c>
      <c r="L10" s="13">
        <v>45153</v>
      </c>
      <c r="M10" s="13"/>
    </row>
    <row r="11" spans="1:13" ht="15" thickBot="1" x14ac:dyDescent="0.35">
      <c r="A11" s="43" t="s">
        <v>303</v>
      </c>
      <c r="B11" s="38" t="s">
        <v>309</v>
      </c>
      <c r="C11" s="63"/>
      <c r="D11" s="4" t="s">
        <v>314</v>
      </c>
      <c r="E11" s="5">
        <v>2446</v>
      </c>
      <c r="F11" s="6">
        <v>16.450212568950075</v>
      </c>
      <c r="G11" s="15">
        <f t="shared" si="0"/>
        <v>14</v>
      </c>
      <c r="H11" s="36">
        <f t="shared" si="1"/>
        <v>2.4502125689500751</v>
      </c>
      <c r="I11" s="14">
        <v>45154</v>
      </c>
      <c r="J11" s="4">
        <v>2</v>
      </c>
      <c r="K11" s="5">
        <v>1</v>
      </c>
      <c r="L11" s="13">
        <v>45154</v>
      </c>
      <c r="M11" s="13"/>
    </row>
    <row r="12" spans="1:13" ht="15" thickBot="1" x14ac:dyDescent="0.35">
      <c r="A12" s="43" t="s">
        <v>303</v>
      </c>
      <c r="B12" s="38" t="s">
        <v>315</v>
      </c>
      <c r="C12" s="63">
        <v>110.25798977083275</v>
      </c>
      <c r="D12" s="4" t="s">
        <v>315</v>
      </c>
      <c r="E12" s="5">
        <v>6434</v>
      </c>
      <c r="F12" s="6">
        <v>36.325459889678832</v>
      </c>
      <c r="G12" s="15">
        <f t="shared" si="0"/>
        <v>31</v>
      </c>
      <c r="H12" s="36">
        <f t="shared" si="1"/>
        <v>5.3254598896788323</v>
      </c>
      <c r="I12" s="14">
        <v>45148</v>
      </c>
      <c r="J12" s="4">
        <v>2</v>
      </c>
      <c r="K12" s="5">
        <v>1</v>
      </c>
      <c r="L12" s="13">
        <v>45148</v>
      </c>
      <c r="M12" s="13"/>
    </row>
    <row r="13" spans="1:13" ht="15" thickBot="1" x14ac:dyDescent="0.35">
      <c r="A13" s="43" t="s">
        <v>303</v>
      </c>
      <c r="B13" s="38" t="s">
        <v>315</v>
      </c>
      <c r="C13" s="63"/>
      <c r="D13" s="4" t="s">
        <v>316</v>
      </c>
      <c r="E13" s="5">
        <v>3669</v>
      </c>
      <c r="F13" s="6">
        <v>20.714658429473367</v>
      </c>
      <c r="G13" s="15">
        <f t="shared" si="0"/>
        <v>18</v>
      </c>
      <c r="H13" s="36">
        <f t="shared" si="1"/>
        <v>2.7146584294733671</v>
      </c>
      <c r="I13" s="14">
        <v>45148</v>
      </c>
      <c r="J13" s="4">
        <v>2</v>
      </c>
      <c r="K13" s="5">
        <v>1</v>
      </c>
      <c r="L13" s="13">
        <v>45148</v>
      </c>
      <c r="M13" s="13"/>
    </row>
    <row r="14" spans="1:13" ht="15" thickBot="1" x14ac:dyDescent="0.35">
      <c r="A14" s="43" t="s">
        <v>303</v>
      </c>
      <c r="B14" s="38" t="s">
        <v>315</v>
      </c>
      <c r="C14" s="63"/>
      <c r="D14" s="4" t="s">
        <v>317</v>
      </c>
      <c r="E14" s="5">
        <v>6065</v>
      </c>
      <c r="F14" s="6">
        <v>34.242137741825012</v>
      </c>
      <c r="G14" s="15">
        <f t="shared" si="0"/>
        <v>29</v>
      </c>
      <c r="H14" s="36">
        <f t="shared" si="1"/>
        <v>5.2421377418250117</v>
      </c>
      <c r="I14" s="14">
        <v>45148</v>
      </c>
      <c r="J14" s="4">
        <v>2</v>
      </c>
      <c r="K14" s="5">
        <v>1</v>
      </c>
      <c r="L14" s="13">
        <v>45148</v>
      </c>
      <c r="M14" s="13"/>
    </row>
    <row r="15" spans="1:13" ht="15" thickBot="1" x14ac:dyDescent="0.35">
      <c r="A15" s="43" t="s">
        <v>303</v>
      </c>
      <c r="B15" s="38" t="s">
        <v>315</v>
      </c>
      <c r="C15" s="63"/>
      <c r="D15" s="4" t="s">
        <v>318</v>
      </c>
      <c r="E15" s="5">
        <v>988</v>
      </c>
      <c r="F15" s="6">
        <v>5.5781091655273061</v>
      </c>
      <c r="G15" s="15">
        <f t="shared" si="0"/>
        <v>5</v>
      </c>
      <c r="H15" s="36">
        <f t="shared" si="1"/>
        <v>0.57810916552730607</v>
      </c>
      <c r="I15" s="14">
        <v>45148</v>
      </c>
      <c r="J15" s="4">
        <v>2</v>
      </c>
      <c r="K15" s="5">
        <v>1</v>
      </c>
      <c r="L15" s="13">
        <v>45148</v>
      </c>
      <c r="M15" s="13"/>
    </row>
    <row r="16" spans="1:13" ht="15" thickBot="1" x14ac:dyDescent="0.35">
      <c r="A16" s="43" t="s">
        <v>303</v>
      </c>
      <c r="B16" s="38" t="s">
        <v>315</v>
      </c>
      <c r="C16" s="63"/>
      <c r="D16" s="4" t="s">
        <v>319</v>
      </c>
      <c r="E16" s="5">
        <v>2373</v>
      </c>
      <c r="F16" s="6">
        <v>13.397624544328236</v>
      </c>
      <c r="G16" s="15">
        <f t="shared" si="0"/>
        <v>11</v>
      </c>
      <c r="H16" s="36">
        <f t="shared" si="1"/>
        <v>2.3976245443282362</v>
      </c>
      <c r="I16" s="14">
        <v>45148</v>
      </c>
      <c r="J16" s="4">
        <v>2</v>
      </c>
      <c r="K16" s="5">
        <v>1</v>
      </c>
      <c r="L16" s="13">
        <v>45148</v>
      </c>
      <c r="M16" s="13"/>
    </row>
    <row r="17" spans="1:13" ht="15" thickBot="1" x14ac:dyDescent="0.35">
      <c r="A17" s="43" t="s">
        <v>303</v>
      </c>
      <c r="B17" s="38" t="s">
        <v>320</v>
      </c>
      <c r="C17" s="63">
        <v>210.0042386052163</v>
      </c>
      <c r="D17" s="4" t="s">
        <v>321</v>
      </c>
      <c r="E17" s="5">
        <v>13407</v>
      </c>
      <c r="F17" s="6">
        <v>95.067761580906776</v>
      </c>
      <c r="G17" s="15">
        <f t="shared" si="0"/>
        <v>81</v>
      </c>
      <c r="H17" s="36">
        <f t="shared" si="1"/>
        <v>14.067761580906776</v>
      </c>
      <c r="I17" s="14">
        <v>45149</v>
      </c>
      <c r="J17" s="4">
        <v>2</v>
      </c>
      <c r="K17" s="5">
        <v>1</v>
      </c>
      <c r="L17" s="13">
        <v>45149</v>
      </c>
      <c r="M17" s="13"/>
    </row>
    <row r="18" spans="1:13" ht="15" thickBot="1" x14ac:dyDescent="0.35">
      <c r="A18" s="43" t="s">
        <v>303</v>
      </c>
      <c r="B18" s="38" t="s">
        <v>320</v>
      </c>
      <c r="C18" s="63"/>
      <c r="D18" s="4" t="s">
        <v>320</v>
      </c>
      <c r="E18" s="5">
        <v>10945</v>
      </c>
      <c r="F18" s="6">
        <v>77.609953793020409</v>
      </c>
      <c r="G18" s="15">
        <f t="shared" si="0"/>
        <v>66</v>
      </c>
      <c r="H18" s="36">
        <f t="shared" si="1"/>
        <v>11.609953793020409</v>
      </c>
      <c r="I18" s="14">
        <v>45149</v>
      </c>
      <c r="J18" s="4">
        <v>2</v>
      </c>
      <c r="K18" s="5">
        <v>1</v>
      </c>
      <c r="L18" s="13">
        <v>45149</v>
      </c>
      <c r="M18" s="13"/>
    </row>
    <row r="19" spans="1:13" ht="15" thickBot="1" x14ac:dyDescent="0.35">
      <c r="A19" s="43" t="s">
        <v>303</v>
      </c>
      <c r="B19" s="38" t="s">
        <v>320</v>
      </c>
      <c r="C19" s="63"/>
      <c r="D19" s="4" t="s">
        <v>322</v>
      </c>
      <c r="E19" s="5">
        <v>2248</v>
      </c>
      <c r="F19" s="6">
        <v>15.940354145884868</v>
      </c>
      <c r="G19" s="15">
        <f t="shared" si="0"/>
        <v>14</v>
      </c>
      <c r="H19" s="36">
        <f t="shared" si="1"/>
        <v>1.9403541458848679</v>
      </c>
      <c r="I19" s="14">
        <v>45149</v>
      </c>
      <c r="J19" s="4">
        <v>2</v>
      </c>
      <c r="K19" s="5">
        <v>1</v>
      </c>
      <c r="L19" s="13">
        <v>45150</v>
      </c>
      <c r="M19" s="13"/>
    </row>
    <row r="20" spans="1:13" ht="15" thickBot="1" x14ac:dyDescent="0.35">
      <c r="A20" s="43" t="s">
        <v>303</v>
      </c>
      <c r="B20" s="38" t="s">
        <v>320</v>
      </c>
      <c r="C20" s="63"/>
      <c r="D20" s="4" t="s">
        <v>323</v>
      </c>
      <c r="E20" s="5">
        <v>1137</v>
      </c>
      <c r="F20" s="6">
        <v>8.0623588362415894</v>
      </c>
      <c r="G20" s="15">
        <f t="shared" si="0"/>
        <v>7</v>
      </c>
      <c r="H20" s="36">
        <f t="shared" si="1"/>
        <v>1.0623588362415894</v>
      </c>
      <c r="I20" s="14">
        <v>45149</v>
      </c>
      <c r="J20" s="4">
        <v>2</v>
      </c>
      <c r="K20" s="5">
        <v>1</v>
      </c>
      <c r="L20" s="13">
        <v>45150</v>
      </c>
      <c r="M20" s="13"/>
    </row>
    <row r="21" spans="1:13" ht="15" thickBot="1" x14ac:dyDescent="0.35">
      <c r="A21" s="43" t="s">
        <v>303</v>
      </c>
      <c r="B21" s="38" t="s">
        <v>320</v>
      </c>
      <c r="C21" s="63"/>
      <c r="D21" s="4" t="s">
        <v>324</v>
      </c>
      <c r="E21" s="5">
        <v>1879</v>
      </c>
      <c r="F21" s="6">
        <v>13.323810249162664</v>
      </c>
      <c r="G21" s="15">
        <f t="shared" si="0"/>
        <v>11</v>
      </c>
      <c r="H21" s="36">
        <f t="shared" si="1"/>
        <v>2.3238102491626638</v>
      </c>
      <c r="I21" s="14">
        <v>45149</v>
      </c>
      <c r="J21" s="4">
        <v>2</v>
      </c>
      <c r="K21" s="5">
        <v>1</v>
      </c>
      <c r="L21" s="13">
        <v>45149</v>
      </c>
      <c r="M21" s="13"/>
    </row>
    <row r="22" spans="1:13" ht="15" thickBot="1" x14ac:dyDescent="0.35">
      <c r="A22" s="43" t="s">
        <v>303</v>
      </c>
      <c r="B22" s="38" t="s">
        <v>325</v>
      </c>
      <c r="C22" s="63">
        <v>137.29011839837239</v>
      </c>
      <c r="D22" s="4" t="s">
        <v>325</v>
      </c>
      <c r="E22" s="5">
        <v>11394</v>
      </c>
      <c r="F22" s="6">
        <v>51.514312356947073</v>
      </c>
      <c r="G22" s="15">
        <f t="shared" si="0"/>
        <v>44</v>
      </c>
      <c r="H22" s="36">
        <f t="shared" si="1"/>
        <v>7.5143123569470731</v>
      </c>
      <c r="I22" s="14">
        <v>45152</v>
      </c>
      <c r="J22" s="4">
        <v>2</v>
      </c>
      <c r="K22" s="5">
        <v>1</v>
      </c>
      <c r="L22" s="13">
        <v>45152</v>
      </c>
      <c r="M22" s="13"/>
    </row>
    <row r="23" spans="1:13" ht="15" thickBot="1" x14ac:dyDescent="0.35">
      <c r="A23" s="43" t="s">
        <v>303</v>
      </c>
      <c r="B23" s="38" t="s">
        <v>325</v>
      </c>
      <c r="C23" s="63"/>
      <c r="D23" s="4" t="s">
        <v>326</v>
      </c>
      <c r="E23" s="5">
        <v>6375</v>
      </c>
      <c r="F23" s="6">
        <v>28.822515470909043</v>
      </c>
      <c r="G23" s="15">
        <f t="shared" si="0"/>
        <v>24</v>
      </c>
      <c r="H23" s="36">
        <f t="shared" si="1"/>
        <v>4.8225154709090425</v>
      </c>
      <c r="I23" s="14">
        <v>45152</v>
      </c>
      <c r="J23" s="4">
        <v>2</v>
      </c>
      <c r="K23" s="5">
        <v>1</v>
      </c>
      <c r="L23" s="13">
        <v>45152</v>
      </c>
      <c r="M23" s="13"/>
    </row>
    <row r="24" spans="1:13" ht="15" thickBot="1" x14ac:dyDescent="0.35">
      <c r="A24" s="43" t="s">
        <v>303</v>
      </c>
      <c r="B24" s="38" t="s">
        <v>325</v>
      </c>
      <c r="C24" s="63"/>
      <c r="D24" s="4" t="s">
        <v>327</v>
      </c>
      <c r="E24" s="5">
        <v>1567</v>
      </c>
      <c r="F24" s="6">
        <v>7.0846873322218773</v>
      </c>
      <c r="G24" s="15">
        <f t="shared" si="0"/>
        <v>6</v>
      </c>
      <c r="H24" s="36">
        <f t="shared" si="1"/>
        <v>1.0846873322218773</v>
      </c>
      <c r="I24" s="14">
        <v>45152</v>
      </c>
      <c r="J24" s="4">
        <v>2</v>
      </c>
      <c r="K24" s="5">
        <v>1</v>
      </c>
      <c r="L24" s="13">
        <v>45152</v>
      </c>
      <c r="M24" s="13"/>
    </row>
    <row r="25" spans="1:13" ht="15" thickBot="1" x14ac:dyDescent="0.35">
      <c r="A25" s="43" t="s">
        <v>303</v>
      </c>
      <c r="B25" s="38" t="s">
        <v>325</v>
      </c>
      <c r="C25" s="63"/>
      <c r="D25" s="4" t="s">
        <v>328</v>
      </c>
      <c r="E25" s="5">
        <v>6240</v>
      </c>
      <c r="F25" s="6">
        <v>28.212156319760382</v>
      </c>
      <c r="G25" s="15">
        <f t="shared" si="0"/>
        <v>24</v>
      </c>
      <c r="H25" s="36">
        <f t="shared" si="1"/>
        <v>4.212156319760382</v>
      </c>
      <c r="I25" s="14">
        <v>45152</v>
      </c>
      <c r="J25" s="4">
        <v>2</v>
      </c>
      <c r="K25" s="5">
        <v>1</v>
      </c>
      <c r="L25" s="13">
        <v>45152</v>
      </c>
      <c r="M25" s="13"/>
    </row>
    <row r="26" spans="1:13" ht="15" thickBot="1" x14ac:dyDescent="0.35">
      <c r="A26" s="43" t="s">
        <v>303</v>
      </c>
      <c r="B26" s="38" t="s">
        <v>325</v>
      </c>
      <c r="C26" s="63"/>
      <c r="D26" s="4" t="s">
        <v>329</v>
      </c>
      <c r="E26" s="5">
        <v>4790</v>
      </c>
      <c r="F26" s="6">
        <v>21.656446918534009</v>
      </c>
      <c r="G26" s="15">
        <f t="shared" si="0"/>
        <v>18</v>
      </c>
      <c r="H26" s="36">
        <f t="shared" si="1"/>
        <v>3.6564469185340087</v>
      </c>
      <c r="I26" s="14">
        <v>45152</v>
      </c>
      <c r="J26" s="4">
        <v>2</v>
      </c>
      <c r="K26" s="5">
        <v>1</v>
      </c>
      <c r="L26" s="13">
        <v>45152</v>
      </c>
      <c r="M26" s="13"/>
    </row>
    <row r="27" spans="1:13" ht="15" thickBot="1" x14ac:dyDescent="0.35">
      <c r="A27" s="43" t="s">
        <v>303</v>
      </c>
      <c r="B27" s="38" t="s">
        <v>330</v>
      </c>
      <c r="C27" s="63">
        <v>57.333069597897655</v>
      </c>
      <c r="D27" s="4" t="s">
        <v>331</v>
      </c>
      <c r="E27" s="5">
        <v>3273</v>
      </c>
      <c r="F27" s="6">
        <v>14.797818531182006</v>
      </c>
      <c r="G27" s="15">
        <f t="shared" si="0"/>
        <v>13</v>
      </c>
      <c r="H27" s="36">
        <f t="shared" si="1"/>
        <v>1.7978185311820063</v>
      </c>
      <c r="I27" s="14">
        <v>45153</v>
      </c>
      <c r="J27" s="4">
        <v>2</v>
      </c>
      <c r="K27" s="5">
        <v>1</v>
      </c>
      <c r="L27" s="13">
        <v>45153</v>
      </c>
      <c r="M27" s="13"/>
    </row>
    <row r="28" spans="1:13" ht="15" thickBot="1" x14ac:dyDescent="0.35">
      <c r="A28" s="43" t="s">
        <v>303</v>
      </c>
      <c r="B28" s="38" t="s">
        <v>330</v>
      </c>
      <c r="C28" s="63"/>
      <c r="D28" s="4" t="s">
        <v>332</v>
      </c>
      <c r="E28" s="5">
        <v>2776</v>
      </c>
      <c r="F28" s="6">
        <v>12.55079261917545</v>
      </c>
      <c r="G28" s="15">
        <f t="shared" si="0"/>
        <v>11</v>
      </c>
      <c r="H28" s="36">
        <f t="shared" si="1"/>
        <v>1.55079261917545</v>
      </c>
      <c r="I28" s="14">
        <v>45153</v>
      </c>
      <c r="J28" s="4">
        <v>2</v>
      </c>
      <c r="K28" s="5">
        <v>1</v>
      </c>
      <c r="L28" s="13">
        <v>45153</v>
      </c>
      <c r="M28" s="13"/>
    </row>
    <row r="29" spans="1:13" ht="15" thickBot="1" x14ac:dyDescent="0.35">
      <c r="A29" s="43" t="s">
        <v>303</v>
      </c>
      <c r="B29" s="38" t="s">
        <v>330</v>
      </c>
      <c r="C29" s="63"/>
      <c r="D29" s="4" t="s">
        <v>333</v>
      </c>
      <c r="E29" s="5">
        <v>2085</v>
      </c>
      <c r="F29" s="6">
        <v>9.4266580010737808</v>
      </c>
      <c r="G29" s="15">
        <f t="shared" si="0"/>
        <v>8</v>
      </c>
      <c r="H29" s="36">
        <f t="shared" si="1"/>
        <v>1.4266580010737808</v>
      </c>
      <c r="I29" s="14">
        <v>45153</v>
      </c>
      <c r="J29" s="4">
        <v>2</v>
      </c>
      <c r="K29" s="5">
        <v>1</v>
      </c>
      <c r="L29" s="13">
        <v>45153</v>
      </c>
      <c r="M29" s="13"/>
    </row>
    <row r="30" spans="1:13" ht="15" thickBot="1" x14ac:dyDescent="0.35">
      <c r="A30" s="43" t="s">
        <v>303</v>
      </c>
      <c r="B30" s="38" t="s">
        <v>330</v>
      </c>
      <c r="C30" s="63"/>
      <c r="D30" s="4" t="s">
        <v>334</v>
      </c>
      <c r="E30" s="5">
        <v>2976</v>
      </c>
      <c r="F30" s="6">
        <v>13.455028398654951</v>
      </c>
      <c r="G30" s="15">
        <f t="shared" si="0"/>
        <v>11</v>
      </c>
      <c r="H30" s="36">
        <f t="shared" si="1"/>
        <v>2.4550283986549513</v>
      </c>
      <c r="I30" s="14">
        <v>45153</v>
      </c>
      <c r="J30" s="4">
        <v>2</v>
      </c>
      <c r="K30" s="5">
        <v>1</v>
      </c>
      <c r="L30" s="13">
        <v>45153</v>
      </c>
      <c r="M30" s="13"/>
    </row>
    <row r="31" spans="1:13" ht="15" thickBot="1" x14ac:dyDescent="0.35">
      <c r="A31" s="43" t="s">
        <v>303</v>
      </c>
      <c r="B31" s="38" t="s">
        <v>330</v>
      </c>
      <c r="C31" s="67"/>
      <c r="D31" s="7" t="s">
        <v>335</v>
      </c>
      <c r="E31" s="8">
        <v>1571</v>
      </c>
      <c r="F31" s="9">
        <v>7.1027720478114666</v>
      </c>
      <c r="G31" s="15">
        <f t="shared" si="0"/>
        <v>6</v>
      </c>
      <c r="H31" s="36">
        <f t="shared" si="1"/>
        <v>1.1027720478114666</v>
      </c>
      <c r="I31" s="14">
        <v>45153</v>
      </c>
      <c r="J31" s="4">
        <v>2</v>
      </c>
      <c r="K31" s="5">
        <v>1</v>
      </c>
      <c r="L31" s="13">
        <v>45153</v>
      </c>
      <c r="M31" s="13"/>
    </row>
  </sheetData>
  <mergeCells count="6">
    <mergeCell ref="C27:C31"/>
    <mergeCell ref="C2:C6"/>
    <mergeCell ref="C7:C11"/>
    <mergeCell ref="C12:C16"/>
    <mergeCell ref="C17:C21"/>
    <mergeCell ref="C22:C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9372-60BE-4371-B396-7C6F486A4D20}">
  <sheetPr codeName="Feuil10">
    <tabColor theme="9"/>
  </sheetPr>
  <dimension ref="A1:L46"/>
  <sheetViews>
    <sheetView workbookViewId="0">
      <selection activeCell="B46" sqref="B42:B46"/>
    </sheetView>
  </sheetViews>
  <sheetFormatPr baseColWidth="10" defaultColWidth="11.44140625" defaultRowHeight="14.4" x14ac:dyDescent="0.3"/>
  <cols>
    <col min="5" max="5" width="27" bestFit="1" customWidth="1"/>
    <col min="6" max="6" width="22" bestFit="1" customWidth="1"/>
    <col min="7" max="7" width="11.6640625" customWidth="1"/>
    <col min="12" max="12" width="14.5546875" bestFit="1" customWidth="1"/>
  </cols>
  <sheetData>
    <row r="1" spans="1:12" ht="15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ht="15" thickBot="1" x14ac:dyDescent="0.35">
      <c r="A2" s="43" t="s">
        <v>336</v>
      </c>
      <c r="B2" s="39" t="s">
        <v>337</v>
      </c>
      <c r="C2" s="70">
        <v>187.96166741466249</v>
      </c>
      <c r="D2" s="1" t="s">
        <v>338</v>
      </c>
      <c r="E2" s="2">
        <v>10476</v>
      </c>
      <c r="F2" s="27">
        <v>58.894730748220496</v>
      </c>
      <c r="G2" s="15">
        <f>ROUND(F2*85%,0)</f>
        <v>50</v>
      </c>
      <c r="H2" s="10">
        <f>F2-G2</f>
        <v>8.8947307482204963</v>
      </c>
      <c r="I2" s="13">
        <v>45149</v>
      </c>
      <c r="J2">
        <v>1</v>
      </c>
      <c r="K2" s="5">
        <v>1</v>
      </c>
      <c r="L2" s="13">
        <v>45149</v>
      </c>
    </row>
    <row r="3" spans="1:12" ht="15" thickBot="1" x14ac:dyDescent="0.35">
      <c r="A3" s="43" t="s">
        <v>336</v>
      </c>
      <c r="B3" s="39" t="s">
        <v>337</v>
      </c>
      <c r="C3" s="65"/>
      <c r="D3" s="4" t="s">
        <v>339</v>
      </c>
      <c r="E3" s="5">
        <v>9293</v>
      </c>
      <c r="F3" s="26">
        <v>52.244056208783228</v>
      </c>
      <c r="G3" s="15">
        <f t="shared" ref="G3:G46" si="0">ROUND(F3*85%,0)</f>
        <v>44</v>
      </c>
      <c r="H3" s="10">
        <f t="shared" ref="H3:H46" si="1">F3-G3</f>
        <v>8.2440562087832276</v>
      </c>
      <c r="I3" s="13">
        <v>45149</v>
      </c>
      <c r="J3">
        <v>1</v>
      </c>
      <c r="K3" s="5">
        <v>1</v>
      </c>
      <c r="L3" s="13">
        <v>45149</v>
      </c>
    </row>
    <row r="4" spans="1:12" ht="15" thickBot="1" x14ac:dyDescent="0.35">
      <c r="A4" s="43" t="s">
        <v>336</v>
      </c>
      <c r="B4" s="39" t="s">
        <v>337</v>
      </c>
      <c r="C4" s="65"/>
      <c r="D4" s="4" t="s">
        <v>336</v>
      </c>
      <c r="E4" s="5">
        <v>7358</v>
      </c>
      <c r="F4" s="26">
        <v>41.365733948587859</v>
      </c>
      <c r="G4" s="15">
        <f t="shared" si="0"/>
        <v>35</v>
      </c>
      <c r="H4" s="10">
        <f t="shared" si="1"/>
        <v>6.3657339485878595</v>
      </c>
      <c r="I4" s="13">
        <v>45149</v>
      </c>
      <c r="J4">
        <v>1</v>
      </c>
      <c r="K4" s="5">
        <v>1</v>
      </c>
      <c r="L4" s="13">
        <v>45149</v>
      </c>
    </row>
    <row r="5" spans="1:12" ht="15" thickBot="1" x14ac:dyDescent="0.35">
      <c r="A5" s="43" t="s">
        <v>336</v>
      </c>
      <c r="B5" s="39" t="s">
        <v>337</v>
      </c>
      <c r="C5" s="65"/>
      <c r="D5" s="4" t="s">
        <v>340</v>
      </c>
      <c r="E5" s="5">
        <v>4706</v>
      </c>
      <c r="F5" s="26">
        <v>26.456529486552661</v>
      </c>
      <c r="G5" s="15">
        <f t="shared" si="0"/>
        <v>22</v>
      </c>
      <c r="H5" s="10">
        <f t="shared" si="1"/>
        <v>4.456529486552661</v>
      </c>
      <c r="I5" s="13">
        <v>45149</v>
      </c>
      <c r="J5">
        <v>1</v>
      </c>
      <c r="K5" s="5">
        <v>1</v>
      </c>
      <c r="L5" s="13">
        <v>45149</v>
      </c>
    </row>
    <row r="6" spans="1:12" ht="15" thickBot="1" x14ac:dyDescent="0.35">
      <c r="A6" s="43" t="s">
        <v>336</v>
      </c>
      <c r="B6" s="39" t="s">
        <v>337</v>
      </c>
      <c r="C6" s="66"/>
      <c r="D6" s="4" t="s">
        <v>341</v>
      </c>
      <c r="E6" s="5">
        <v>1601</v>
      </c>
      <c r="F6" s="26">
        <v>9.0006170225182345</v>
      </c>
      <c r="G6" s="15">
        <f t="shared" si="0"/>
        <v>8</v>
      </c>
      <c r="H6" s="10">
        <f t="shared" si="1"/>
        <v>1.0006170225182345</v>
      </c>
      <c r="I6" s="13">
        <v>45149</v>
      </c>
      <c r="J6">
        <v>1</v>
      </c>
      <c r="K6" s="5">
        <v>1</v>
      </c>
      <c r="L6" s="13">
        <v>45149</v>
      </c>
    </row>
    <row r="7" spans="1:12" ht="15" thickBot="1" x14ac:dyDescent="0.35">
      <c r="A7" s="43" t="s">
        <v>336</v>
      </c>
      <c r="B7" s="38" t="s">
        <v>342</v>
      </c>
      <c r="C7" s="64">
        <v>100.58607671797039</v>
      </c>
      <c r="D7" s="4" t="s">
        <v>343</v>
      </c>
      <c r="E7" s="5">
        <v>8865</v>
      </c>
      <c r="F7" s="26">
        <v>39.970216957497307</v>
      </c>
      <c r="G7" s="15">
        <f t="shared" si="0"/>
        <v>34</v>
      </c>
      <c r="H7" s="10">
        <f t="shared" si="1"/>
        <v>5.970216957497307</v>
      </c>
      <c r="I7" s="13">
        <v>45148</v>
      </c>
      <c r="J7">
        <v>1</v>
      </c>
      <c r="K7" s="5">
        <v>1</v>
      </c>
      <c r="L7" s="13">
        <v>45148</v>
      </c>
    </row>
    <row r="8" spans="1:12" ht="15" thickBot="1" x14ac:dyDescent="0.35">
      <c r="A8" s="43" t="s">
        <v>336</v>
      </c>
      <c r="B8" s="38" t="s">
        <v>342</v>
      </c>
      <c r="C8" s="65"/>
      <c r="D8" s="4" t="s">
        <v>344</v>
      </c>
      <c r="E8" s="5">
        <v>3717</v>
      </c>
      <c r="F8" s="26">
        <v>16.759085891823744</v>
      </c>
      <c r="G8" s="15">
        <f t="shared" si="0"/>
        <v>14</v>
      </c>
      <c r="H8" s="10">
        <f t="shared" si="1"/>
        <v>2.7590858918237444</v>
      </c>
      <c r="I8" s="13">
        <v>45148</v>
      </c>
      <c r="J8">
        <v>1</v>
      </c>
      <c r="K8" s="5">
        <v>1</v>
      </c>
      <c r="L8" s="13">
        <v>45148</v>
      </c>
    </row>
    <row r="9" spans="1:12" ht="15" thickBot="1" x14ac:dyDescent="0.35">
      <c r="A9" s="43" t="s">
        <v>336</v>
      </c>
      <c r="B9" s="38" t="s">
        <v>342</v>
      </c>
      <c r="C9" s="65"/>
      <c r="D9" s="4" t="s">
        <v>345</v>
      </c>
      <c r="E9" s="5">
        <v>5393</v>
      </c>
      <c r="F9" s="26">
        <v>24.315778911650646</v>
      </c>
      <c r="G9" s="15">
        <f t="shared" si="0"/>
        <v>21</v>
      </c>
      <c r="H9" s="10">
        <f t="shared" si="1"/>
        <v>3.3157789116506464</v>
      </c>
      <c r="I9" s="13">
        <v>45148</v>
      </c>
      <c r="J9">
        <v>1</v>
      </c>
      <c r="K9" s="5">
        <v>1</v>
      </c>
      <c r="L9" s="13">
        <v>45148</v>
      </c>
    </row>
    <row r="10" spans="1:12" ht="15" thickBot="1" x14ac:dyDescent="0.35">
      <c r="A10" s="43" t="s">
        <v>336</v>
      </c>
      <c r="B10" s="38" t="s">
        <v>342</v>
      </c>
      <c r="C10" s="65"/>
      <c r="D10" s="4" t="s">
        <v>346</v>
      </c>
      <c r="E10" s="5">
        <v>2813</v>
      </c>
      <c r="F10" s="26">
        <v>12.683160778504224</v>
      </c>
      <c r="G10" s="15">
        <f t="shared" si="0"/>
        <v>11</v>
      </c>
      <c r="H10" s="10">
        <f t="shared" si="1"/>
        <v>1.6831607785042237</v>
      </c>
      <c r="I10" s="13">
        <v>45148</v>
      </c>
      <c r="J10">
        <v>1</v>
      </c>
      <c r="K10" s="5">
        <v>1</v>
      </c>
      <c r="L10" s="13">
        <v>45148</v>
      </c>
    </row>
    <row r="11" spans="1:12" ht="15" thickBot="1" x14ac:dyDescent="0.35">
      <c r="A11" s="43" t="s">
        <v>336</v>
      </c>
      <c r="B11" s="38" t="s">
        <v>342</v>
      </c>
      <c r="C11" s="66"/>
      <c r="D11" s="4" t="s">
        <v>347</v>
      </c>
      <c r="E11" s="5">
        <v>1521</v>
      </c>
      <c r="F11" s="26">
        <v>6.8578341784944623</v>
      </c>
      <c r="G11" s="15">
        <f t="shared" si="0"/>
        <v>6</v>
      </c>
      <c r="H11" s="10">
        <f t="shared" si="1"/>
        <v>0.85783417849446231</v>
      </c>
      <c r="I11" s="13">
        <v>45148</v>
      </c>
      <c r="J11">
        <v>1</v>
      </c>
      <c r="K11" s="5">
        <v>1</v>
      </c>
      <c r="L11" s="13">
        <v>45148</v>
      </c>
    </row>
    <row r="12" spans="1:12" ht="15" thickBot="1" x14ac:dyDescent="0.35">
      <c r="A12" s="43" t="s">
        <v>336</v>
      </c>
      <c r="B12" s="38" t="s">
        <v>348</v>
      </c>
      <c r="C12" s="63">
        <v>55.933366773146069</v>
      </c>
      <c r="D12" s="4" t="s">
        <v>349</v>
      </c>
      <c r="E12" s="5">
        <v>3820</v>
      </c>
      <c r="F12" s="26">
        <v>23.81735158548857</v>
      </c>
      <c r="G12" s="15">
        <f t="shared" si="0"/>
        <v>20</v>
      </c>
      <c r="H12" s="10">
        <f t="shared" si="1"/>
        <v>3.81735158548857</v>
      </c>
      <c r="I12" s="13">
        <v>45151</v>
      </c>
      <c r="J12">
        <v>1</v>
      </c>
      <c r="K12" s="5">
        <v>1</v>
      </c>
      <c r="L12" s="13">
        <v>45151</v>
      </c>
    </row>
    <row r="13" spans="1:12" ht="15" thickBot="1" x14ac:dyDescent="0.35">
      <c r="A13" s="43" t="s">
        <v>336</v>
      </c>
      <c r="B13" s="38" t="s">
        <v>348</v>
      </c>
      <c r="C13" s="63"/>
      <c r="D13" s="4" t="s">
        <v>350</v>
      </c>
      <c r="E13" s="5">
        <v>1571</v>
      </c>
      <c r="F13" s="26">
        <v>9.795041712251976</v>
      </c>
      <c r="G13" s="15">
        <f t="shared" si="0"/>
        <v>8</v>
      </c>
      <c r="H13" s="10">
        <f t="shared" si="1"/>
        <v>1.795041712251976</v>
      </c>
      <c r="I13" s="13">
        <v>45151</v>
      </c>
      <c r="J13">
        <v>1</v>
      </c>
      <c r="K13" s="5">
        <v>1</v>
      </c>
      <c r="L13" s="13">
        <v>45151</v>
      </c>
    </row>
    <row r="14" spans="1:12" ht="15" thickBot="1" x14ac:dyDescent="0.35">
      <c r="A14" s="43" t="s">
        <v>336</v>
      </c>
      <c r="B14" s="38" t="s">
        <v>348</v>
      </c>
      <c r="C14" s="63"/>
      <c r="D14" s="4" t="s">
        <v>351</v>
      </c>
      <c r="E14" s="5">
        <v>1485</v>
      </c>
      <c r="F14" s="26">
        <v>9.2588395561388825</v>
      </c>
      <c r="G14" s="15">
        <f t="shared" si="0"/>
        <v>8</v>
      </c>
      <c r="H14" s="10">
        <f t="shared" si="1"/>
        <v>1.2588395561388825</v>
      </c>
      <c r="I14" s="13">
        <v>45151</v>
      </c>
      <c r="J14">
        <v>1</v>
      </c>
      <c r="K14" s="5">
        <v>1</v>
      </c>
      <c r="L14" s="13">
        <v>45151</v>
      </c>
    </row>
    <row r="15" spans="1:12" ht="15" thickBot="1" x14ac:dyDescent="0.35">
      <c r="A15" s="43" t="s">
        <v>336</v>
      </c>
      <c r="B15" s="38" t="s">
        <v>348</v>
      </c>
      <c r="C15" s="63"/>
      <c r="D15" s="4" t="s">
        <v>352</v>
      </c>
      <c r="E15" s="5">
        <v>1279</v>
      </c>
      <c r="F15" s="26">
        <v>7.9744483449842631</v>
      </c>
      <c r="G15" s="15">
        <f t="shared" si="0"/>
        <v>7</v>
      </c>
      <c r="H15" s="10">
        <f t="shared" si="1"/>
        <v>0.97444834498426314</v>
      </c>
      <c r="I15" s="13">
        <v>45151</v>
      </c>
      <c r="J15">
        <v>1</v>
      </c>
      <c r="K15" s="5">
        <v>1</v>
      </c>
      <c r="L15" s="13">
        <v>45151</v>
      </c>
    </row>
    <row r="16" spans="1:12" ht="15" thickBot="1" x14ac:dyDescent="0.35">
      <c r="A16" s="43" t="s">
        <v>336</v>
      </c>
      <c r="B16" s="38" t="s">
        <v>348</v>
      </c>
      <c r="C16" s="64"/>
      <c r="D16" s="4" t="s">
        <v>353</v>
      </c>
      <c r="E16" s="5">
        <v>816</v>
      </c>
      <c r="F16" s="26">
        <v>5.087685574282375</v>
      </c>
      <c r="G16" s="15">
        <f t="shared" si="0"/>
        <v>4</v>
      </c>
      <c r="H16" s="10">
        <f t="shared" si="1"/>
        <v>1.087685574282375</v>
      </c>
      <c r="I16" s="13">
        <v>45151</v>
      </c>
      <c r="J16">
        <v>1</v>
      </c>
      <c r="K16" s="5">
        <v>1</v>
      </c>
      <c r="L16" s="13">
        <v>45151</v>
      </c>
    </row>
    <row r="17" spans="1:12" ht="15" thickBot="1" x14ac:dyDescent="0.35">
      <c r="A17" s="43" t="s">
        <v>336</v>
      </c>
      <c r="B17" s="38" t="s">
        <v>354</v>
      </c>
      <c r="C17" s="63">
        <v>126.98592887879828</v>
      </c>
      <c r="D17" s="4" t="s">
        <v>355</v>
      </c>
      <c r="E17" s="5">
        <v>7690</v>
      </c>
      <c r="F17" s="26">
        <v>52.489883523863618</v>
      </c>
      <c r="G17" s="15">
        <f t="shared" si="0"/>
        <v>45</v>
      </c>
      <c r="H17" s="10">
        <f t="shared" si="1"/>
        <v>7.4898835238636181</v>
      </c>
      <c r="I17" s="13">
        <v>45152</v>
      </c>
      <c r="J17">
        <v>1</v>
      </c>
      <c r="K17" s="5">
        <v>1</v>
      </c>
      <c r="L17" s="13">
        <v>45152</v>
      </c>
    </row>
    <row r="18" spans="1:12" ht="15" thickBot="1" x14ac:dyDescent="0.35">
      <c r="A18" s="43" t="s">
        <v>336</v>
      </c>
      <c r="B18" s="38" t="s">
        <v>354</v>
      </c>
      <c r="C18" s="63"/>
      <c r="D18" s="4" t="s">
        <v>356</v>
      </c>
      <c r="E18" s="5">
        <v>4261</v>
      </c>
      <c r="F18" s="26">
        <v>29.084446514328071</v>
      </c>
      <c r="G18" s="15">
        <f t="shared" si="0"/>
        <v>25</v>
      </c>
      <c r="H18" s="10">
        <f t="shared" si="1"/>
        <v>4.0844465143280715</v>
      </c>
      <c r="I18" s="13">
        <v>45152</v>
      </c>
      <c r="J18">
        <v>1</v>
      </c>
      <c r="K18" s="5">
        <v>1</v>
      </c>
      <c r="L18" s="13">
        <v>45152</v>
      </c>
    </row>
    <row r="19" spans="1:12" ht="15" thickBot="1" x14ac:dyDescent="0.35">
      <c r="A19" s="43" t="s">
        <v>336</v>
      </c>
      <c r="B19" s="38" t="s">
        <v>354</v>
      </c>
      <c r="C19" s="63"/>
      <c r="D19" s="4" t="s">
        <v>357</v>
      </c>
      <c r="E19" s="5">
        <v>2168</v>
      </c>
      <c r="F19" s="26">
        <v>14.798188228834372</v>
      </c>
      <c r="G19" s="15">
        <f t="shared" si="0"/>
        <v>13</v>
      </c>
      <c r="H19" s="10">
        <f t="shared" si="1"/>
        <v>1.7981882288343716</v>
      </c>
      <c r="I19" s="13">
        <v>45152</v>
      </c>
      <c r="J19">
        <v>1</v>
      </c>
      <c r="K19" s="5">
        <v>1</v>
      </c>
      <c r="L19" s="13">
        <v>45152</v>
      </c>
    </row>
    <row r="20" spans="1:12" ht="15" thickBot="1" x14ac:dyDescent="0.35">
      <c r="A20" s="43" t="s">
        <v>336</v>
      </c>
      <c r="B20" s="38" t="s">
        <v>354</v>
      </c>
      <c r="C20" s="63"/>
      <c r="D20" s="4" t="s">
        <v>358</v>
      </c>
      <c r="E20" s="5">
        <v>2478</v>
      </c>
      <c r="F20" s="26">
        <v>16.91416532797582</v>
      </c>
      <c r="G20" s="15">
        <f t="shared" si="0"/>
        <v>14</v>
      </c>
      <c r="H20" s="10">
        <f t="shared" si="1"/>
        <v>2.9141653279758195</v>
      </c>
      <c r="I20" s="13">
        <v>45152</v>
      </c>
      <c r="J20">
        <v>1</v>
      </c>
      <c r="K20" s="5">
        <v>1</v>
      </c>
      <c r="L20" s="13">
        <v>45152</v>
      </c>
    </row>
    <row r="21" spans="1:12" ht="15" thickBot="1" x14ac:dyDescent="0.35">
      <c r="A21" s="43" t="s">
        <v>336</v>
      </c>
      <c r="B21" s="38" t="s">
        <v>354</v>
      </c>
      <c r="C21" s="64"/>
      <c r="D21" s="4" t="s">
        <v>359</v>
      </c>
      <c r="E21" s="5">
        <v>2007</v>
      </c>
      <c r="F21" s="26">
        <v>13.699245283796394</v>
      </c>
      <c r="G21" s="15">
        <f t="shared" si="0"/>
        <v>12</v>
      </c>
      <c r="H21" s="10">
        <f t="shared" si="1"/>
        <v>1.6992452837963938</v>
      </c>
      <c r="I21" s="13">
        <v>45152</v>
      </c>
      <c r="J21">
        <v>1</v>
      </c>
      <c r="K21" s="5">
        <v>1</v>
      </c>
      <c r="L21" s="13">
        <v>45152</v>
      </c>
    </row>
    <row r="22" spans="1:12" ht="15" thickBot="1" x14ac:dyDescent="0.35">
      <c r="A22" s="43" t="s">
        <v>336</v>
      </c>
      <c r="B22" s="38" t="s">
        <v>360</v>
      </c>
      <c r="C22" s="63">
        <v>58.383273053670898</v>
      </c>
      <c r="D22" s="28" t="s">
        <v>361</v>
      </c>
      <c r="E22" s="5">
        <v>5330</v>
      </c>
      <c r="F22" s="26">
        <v>17.633753350488234</v>
      </c>
      <c r="G22" s="15">
        <f t="shared" si="0"/>
        <v>15</v>
      </c>
      <c r="H22" s="10">
        <f t="shared" si="1"/>
        <v>2.6337533504882344</v>
      </c>
      <c r="I22" s="13">
        <v>45154</v>
      </c>
      <c r="J22">
        <v>1</v>
      </c>
      <c r="K22" s="5">
        <v>1</v>
      </c>
      <c r="L22" s="13">
        <v>45153</v>
      </c>
    </row>
    <row r="23" spans="1:12" ht="15" thickBot="1" x14ac:dyDescent="0.35">
      <c r="A23" s="43" t="s">
        <v>336</v>
      </c>
      <c r="B23" s="38" t="s">
        <v>360</v>
      </c>
      <c r="C23" s="63"/>
      <c r="D23" s="4" t="s">
        <v>362</v>
      </c>
      <c r="E23" s="5">
        <v>1230</v>
      </c>
      <c r="F23" s="26">
        <v>8.3956510707870287</v>
      </c>
      <c r="G23" s="15">
        <f t="shared" si="0"/>
        <v>7</v>
      </c>
      <c r="H23" s="10">
        <f t="shared" si="1"/>
        <v>1.3956510707870287</v>
      </c>
      <c r="I23" s="13">
        <v>45154</v>
      </c>
      <c r="J23">
        <v>1</v>
      </c>
      <c r="K23" s="5">
        <v>1</v>
      </c>
      <c r="L23" s="13">
        <v>45153</v>
      </c>
    </row>
    <row r="24" spans="1:12" ht="15" thickBot="1" x14ac:dyDescent="0.35">
      <c r="A24" s="43" t="s">
        <v>336</v>
      </c>
      <c r="B24" s="38" t="s">
        <v>360</v>
      </c>
      <c r="C24" s="63"/>
      <c r="D24" s="28" t="s">
        <v>363</v>
      </c>
      <c r="E24" s="5">
        <v>3432</v>
      </c>
      <c r="F24" s="26">
        <v>11.354416791533888</v>
      </c>
      <c r="G24" s="15">
        <f t="shared" si="0"/>
        <v>10</v>
      </c>
      <c r="H24" s="10">
        <f t="shared" si="1"/>
        <v>1.3544167915338878</v>
      </c>
      <c r="I24" s="13">
        <v>45154</v>
      </c>
      <c r="J24">
        <v>1</v>
      </c>
      <c r="K24" s="5">
        <v>1</v>
      </c>
      <c r="L24" s="13">
        <v>45153</v>
      </c>
    </row>
    <row r="25" spans="1:12" ht="15" thickBot="1" x14ac:dyDescent="0.35">
      <c r="A25" s="43" t="s">
        <v>336</v>
      </c>
      <c r="B25" s="38" t="s">
        <v>360</v>
      </c>
      <c r="C25" s="63"/>
      <c r="D25" s="28" t="s">
        <v>364</v>
      </c>
      <c r="E25" s="5">
        <v>2763</v>
      </c>
      <c r="F25" s="26">
        <v>9.1410995323450273</v>
      </c>
      <c r="G25" s="15">
        <f t="shared" si="0"/>
        <v>8</v>
      </c>
      <c r="H25" s="10">
        <f t="shared" si="1"/>
        <v>1.1410995323450273</v>
      </c>
      <c r="I25" s="13">
        <v>45154</v>
      </c>
      <c r="J25">
        <v>1</v>
      </c>
      <c r="K25" s="5">
        <v>1</v>
      </c>
      <c r="L25" s="13">
        <v>45153</v>
      </c>
    </row>
    <row r="26" spans="1:12" ht="15" thickBot="1" x14ac:dyDescent="0.35">
      <c r="A26" s="43" t="s">
        <v>336</v>
      </c>
      <c r="B26" s="38" t="s">
        <v>360</v>
      </c>
      <c r="C26" s="63"/>
      <c r="D26" s="29" t="s">
        <v>365</v>
      </c>
      <c r="E26" s="30">
        <v>839</v>
      </c>
      <c r="F26" s="26">
        <v>2.7757446643639079</v>
      </c>
      <c r="G26" s="15">
        <f t="shared" si="0"/>
        <v>2</v>
      </c>
      <c r="H26" s="10">
        <f t="shared" si="1"/>
        <v>0.77574466436390788</v>
      </c>
      <c r="I26" s="13">
        <v>45154</v>
      </c>
      <c r="J26">
        <v>1</v>
      </c>
      <c r="K26" s="5">
        <v>1</v>
      </c>
      <c r="L26" s="13">
        <v>45153</v>
      </c>
    </row>
    <row r="27" spans="1:12" ht="15" thickBot="1" x14ac:dyDescent="0.35">
      <c r="A27" s="43" t="s">
        <v>336</v>
      </c>
      <c r="B27" s="38" t="s">
        <v>360</v>
      </c>
      <c r="C27" s="63"/>
      <c r="D27" s="4" t="s">
        <v>366</v>
      </c>
      <c r="E27" s="5">
        <v>4053</v>
      </c>
      <c r="F27" s="26">
        <v>13.408931018673325</v>
      </c>
      <c r="G27" s="15">
        <f t="shared" si="0"/>
        <v>11</v>
      </c>
      <c r="H27" s="10">
        <f t="shared" si="1"/>
        <v>2.408931018673325</v>
      </c>
      <c r="I27" s="13">
        <v>45154</v>
      </c>
      <c r="J27">
        <v>1</v>
      </c>
      <c r="K27" s="5">
        <v>1</v>
      </c>
      <c r="L27" s="13">
        <v>45153</v>
      </c>
    </row>
    <row r="28" spans="1:12" ht="15" thickBot="1" x14ac:dyDescent="0.35">
      <c r="A28" s="43" t="s">
        <v>336</v>
      </c>
      <c r="B28" s="38" t="s">
        <v>367</v>
      </c>
      <c r="C28" s="63">
        <v>29.583674331423744</v>
      </c>
      <c r="D28" s="28" t="s">
        <v>367</v>
      </c>
      <c r="E28" s="5">
        <v>3868</v>
      </c>
      <c r="F28" s="26">
        <v>10.211462815808231</v>
      </c>
      <c r="G28" s="15">
        <f t="shared" si="0"/>
        <v>9</v>
      </c>
      <c r="H28" s="10">
        <f t="shared" si="1"/>
        <v>1.2114628158082308</v>
      </c>
      <c r="I28" s="13">
        <v>45153</v>
      </c>
      <c r="J28">
        <v>1</v>
      </c>
      <c r="K28" s="5">
        <v>1</v>
      </c>
      <c r="L28" s="13">
        <v>45153</v>
      </c>
    </row>
    <row r="29" spans="1:12" ht="15" thickBot="1" x14ac:dyDescent="0.35">
      <c r="A29" s="43" t="s">
        <v>336</v>
      </c>
      <c r="B29" s="38" t="s">
        <v>367</v>
      </c>
      <c r="C29" s="63"/>
      <c r="D29" s="28" t="s">
        <v>368</v>
      </c>
      <c r="E29" s="5">
        <v>3780</v>
      </c>
      <c r="F29" s="26">
        <v>9.9791441167929467</v>
      </c>
      <c r="G29" s="15">
        <f t="shared" si="0"/>
        <v>8</v>
      </c>
      <c r="H29" s="10">
        <f t="shared" si="1"/>
        <v>1.9791441167929467</v>
      </c>
      <c r="I29" s="13">
        <v>45153</v>
      </c>
      <c r="J29">
        <v>1</v>
      </c>
      <c r="K29" s="5">
        <v>1</v>
      </c>
      <c r="L29" s="13">
        <v>45153</v>
      </c>
    </row>
    <row r="30" spans="1:12" ht="15" thickBot="1" x14ac:dyDescent="0.35">
      <c r="A30" s="43" t="s">
        <v>336</v>
      </c>
      <c r="B30" s="38" t="s">
        <v>367</v>
      </c>
      <c r="C30" s="63"/>
      <c r="D30" s="28" t="s">
        <v>369</v>
      </c>
      <c r="E30" s="5">
        <v>1659</v>
      </c>
      <c r="F30" s="26">
        <v>4.3797354734813485</v>
      </c>
      <c r="G30" s="15">
        <f t="shared" si="0"/>
        <v>4</v>
      </c>
      <c r="H30" s="10">
        <f t="shared" si="1"/>
        <v>0.37973547348134851</v>
      </c>
      <c r="I30" s="13">
        <v>45153</v>
      </c>
      <c r="J30">
        <v>1</v>
      </c>
      <c r="K30" s="5">
        <v>1</v>
      </c>
      <c r="L30" s="13">
        <v>45153</v>
      </c>
    </row>
    <row r="31" spans="1:12" ht="15" thickBot="1" x14ac:dyDescent="0.35">
      <c r="A31" s="43" t="s">
        <v>336</v>
      </c>
      <c r="B31" s="38" t="s">
        <v>367</v>
      </c>
      <c r="C31" s="63"/>
      <c r="D31" s="29" t="s">
        <v>370</v>
      </c>
      <c r="E31" s="30">
        <v>1899</v>
      </c>
      <c r="F31" s="26">
        <v>5.0133319253412179</v>
      </c>
      <c r="G31" s="15">
        <f t="shared" si="0"/>
        <v>4</v>
      </c>
      <c r="H31" s="10">
        <f t="shared" si="1"/>
        <v>1.0133319253412179</v>
      </c>
      <c r="I31" s="13">
        <v>45153</v>
      </c>
      <c r="J31">
        <v>1</v>
      </c>
      <c r="K31" s="5">
        <v>1</v>
      </c>
      <c r="L31" s="13">
        <v>45153</v>
      </c>
    </row>
    <row r="32" spans="1:12" ht="15" thickBot="1" x14ac:dyDescent="0.35">
      <c r="A32" s="43" t="s">
        <v>336</v>
      </c>
      <c r="B32" s="38" t="s">
        <v>371</v>
      </c>
      <c r="C32" s="63">
        <v>88.737823068190821</v>
      </c>
      <c r="D32" s="4" t="s">
        <v>372</v>
      </c>
      <c r="E32" s="5">
        <v>6073</v>
      </c>
      <c r="F32" s="26">
        <v>32.734301129388498</v>
      </c>
      <c r="G32" s="15">
        <f t="shared" si="0"/>
        <v>28</v>
      </c>
      <c r="H32" s="10">
        <f t="shared" si="1"/>
        <v>4.7343011293884985</v>
      </c>
      <c r="I32" s="13">
        <v>45155</v>
      </c>
      <c r="J32">
        <v>1</v>
      </c>
      <c r="K32" s="5">
        <v>1</v>
      </c>
      <c r="L32" s="13">
        <v>45154</v>
      </c>
    </row>
    <row r="33" spans="1:12" ht="15" thickBot="1" x14ac:dyDescent="0.35">
      <c r="A33" s="43" t="s">
        <v>336</v>
      </c>
      <c r="B33" s="38" t="s">
        <v>371</v>
      </c>
      <c r="C33" s="63"/>
      <c r="D33" s="4" t="s">
        <v>373</v>
      </c>
      <c r="E33" s="5">
        <v>4777</v>
      </c>
      <c r="F33" s="26">
        <v>25.748683763393519</v>
      </c>
      <c r="G33" s="15">
        <f t="shared" si="0"/>
        <v>22</v>
      </c>
      <c r="H33" s="10">
        <f t="shared" si="1"/>
        <v>3.7486837633935188</v>
      </c>
      <c r="I33" s="13">
        <v>45155</v>
      </c>
      <c r="J33">
        <v>1</v>
      </c>
      <c r="K33" s="5">
        <v>1</v>
      </c>
      <c r="L33" s="13">
        <v>45154</v>
      </c>
    </row>
    <row r="34" spans="1:12" ht="15" thickBot="1" x14ac:dyDescent="0.35">
      <c r="A34" s="43" t="s">
        <v>336</v>
      </c>
      <c r="B34" s="38" t="s">
        <v>371</v>
      </c>
      <c r="C34" s="63"/>
      <c r="D34" s="4" t="s">
        <v>371</v>
      </c>
      <c r="E34" s="5">
        <v>2948</v>
      </c>
      <c r="F34" s="26">
        <v>15.890123452895981</v>
      </c>
      <c r="G34" s="15">
        <f t="shared" si="0"/>
        <v>14</v>
      </c>
      <c r="H34" s="10">
        <f t="shared" si="1"/>
        <v>1.8901234528959812</v>
      </c>
      <c r="I34" s="13">
        <v>45155</v>
      </c>
      <c r="J34">
        <v>1</v>
      </c>
      <c r="K34" s="5">
        <v>1</v>
      </c>
      <c r="L34" s="13">
        <v>45154</v>
      </c>
    </row>
    <row r="35" spans="1:12" ht="15" thickBot="1" x14ac:dyDescent="0.35">
      <c r="A35" s="43" t="s">
        <v>336</v>
      </c>
      <c r="B35" s="38" t="s">
        <v>371</v>
      </c>
      <c r="C35" s="63"/>
      <c r="D35" s="4" t="s">
        <v>374</v>
      </c>
      <c r="E35" s="5">
        <v>2259</v>
      </c>
      <c r="F35" s="26">
        <v>12.17631915878291</v>
      </c>
      <c r="G35" s="15">
        <f t="shared" si="0"/>
        <v>10</v>
      </c>
      <c r="H35" s="10">
        <f t="shared" si="1"/>
        <v>2.1763191587829098</v>
      </c>
      <c r="I35" s="13">
        <v>45155</v>
      </c>
      <c r="J35">
        <v>1</v>
      </c>
      <c r="K35" s="5">
        <v>1</v>
      </c>
      <c r="L35" s="13">
        <v>45154</v>
      </c>
    </row>
    <row r="36" spans="1:12" ht="15" thickBot="1" x14ac:dyDescent="0.35">
      <c r="A36" s="43" t="s">
        <v>336</v>
      </c>
      <c r="B36" s="38" t="s">
        <v>371</v>
      </c>
      <c r="C36" s="64"/>
      <c r="D36" s="4" t="s">
        <v>142</v>
      </c>
      <c r="E36" s="5">
        <v>406</v>
      </c>
      <c r="F36" s="26">
        <v>2.1883955637299075</v>
      </c>
      <c r="G36" s="15">
        <f t="shared" si="0"/>
        <v>2</v>
      </c>
      <c r="H36" s="10">
        <f t="shared" si="1"/>
        <v>0.18839556372990751</v>
      </c>
      <c r="I36" s="13">
        <v>45155</v>
      </c>
      <c r="J36">
        <v>1</v>
      </c>
      <c r="K36" s="5">
        <v>1</v>
      </c>
      <c r="L36" s="13">
        <v>45154</v>
      </c>
    </row>
    <row r="37" spans="1:12" ht="15" thickBot="1" x14ac:dyDescent="0.35">
      <c r="A37" s="43" t="s">
        <v>336</v>
      </c>
      <c r="B37" s="38" t="s">
        <v>375</v>
      </c>
      <c r="C37" s="63">
        <v>41.611446975896932</v>
      </c>
      <c r="D37" s="4" t="s">
        <v>376</v>
      </c>
      <c r="E37" s="5">
        <v>5155</v>
      </c>
      <c r="F37" s="26">
        <v>19.461713768893912</v>
      </c>
      <c r="G37" s="15">
        <f t="shared" si="0"/>
        <v>17</v>
      </c>
      <c r="H37" s="10">
        <f t="shared" si="1"/>
        <v>2.4617137688939117</v>
      </c>
      <c r="I37" s="13">
        <v>45156</v>
      </c>
      <c r="J37">
        <v>1</v>
      </c>
      <c r="K37" s="5">
        <v>1</v>
      </c>
      <c r="L37" s="13">
        <v>45155</v>
      </c>
    </row>
    <row r="38" spans="1:12" ht="15" thickBot="1" x14ac:dyDescent="0.35">
      <c r="A38" s="43" t="s">
        <v>336</v>
      </c>
      <c r="B38" s="38" t="s">
        <v>375</v>
      </c>
      <c r="C38" s="63"/>
      <c r="D38" s="4" t="s">
        <v>377</v>
      </c>
      <c r="E38" s="5">
        <v>1736</v>
      </c>
      <c r="F38" s="26">
        <v>6.5539350344907534</v>
      </c>
      <c r="G38" s="15">
        <f t="shared" si="0"/>
        <v>6</v>
      </c>
      <c r="H38" s="10">
        <f t="shared" si="1"/>
        <v>0.55393503449075343</v>
      </c>
      <c r="I38" s="13">
        <v>45156</v>
      </c>
      <c r="J38">
        <v>1</v>
      </c>
      <c r="K38" s="5">
        <v>1</v>
      </c>
      <c r="L38" s="13">
        <v>45155</v>
      </c>
    </row>
    <row r="39" spans="1:12" ht="15" thickBot="1" x14ac:dyDescent="0.35">
      <c r="A39" s="43" t="s">
        <v>336</v>
      </c>
      <c r="B39" s="38" t="s">
        <v>375</v>
      </c>
      <c r="C39" s="63"/>
      <c r="D39" s="4" t="s">
        <v>378</v>
      </c>
      <c r="E39" s="5">
        <v>1504</v>
      </c>
      <c r="F39" s="26">
        <v>5.6780635321855364</v>
      </c>
      <c r="G39" s="15">
        <f t="shared" si="0"/>
        <v>5</v>
      </c>
      <c r="H39" s="10">
        <f t="shared" si="1"/>
        <v>0.67806353218553639</v>
      </c>
      <c r="I39" s="13">
        <v>45156</v>
      </c>
      <c r="J39">
        <v>1</v>
      </c>
      <c r="K39" s="5">
        <v>1</v>
      </c>
      <c r="L39" s="13">
        <v>45155</v>
      </c>
    </row>
    <row r="40" spans="1:12" ht="15" thickBot="1" x14ac:dyDescent="0.35">
      <c r="A40" s="43" t="s">
        <v>336</v>
      </c>
      <c r="B40" s="38" t="s">
        <v>375</v>
      </c>
      <c r="C40" s="63"/>
      <c r="D40" s="4" t="s">
        <v>379</v>
      </c>
      <c r="E40" s="5">
        <v>1472</v>
      </c>
      <c r="F40" s="26">
        <v>5.5572536697986106</v>
      </c>
      <c r="G40" s="15">
        <f t="shared" si="0"/>
        <v>5</v>
      </c>
      <c r="H40" s="10">
        <f t="shared" si="1"/>
        <v>0.55725366979861057</v>
      </c>
      <c r="I40" s="13">
        <v>45156</v>
      </c>
      <c r="J40">
        <v>1</v>
      </c>
      <c r="K40" s="5">
        <v>1</v>
      </c>
      <c r="L40" s="13">
        <v>45155</v>
      </c>
    </row>
    <row r="41" spans="1:12" ht="15" thickBot="1" x14ac:dyDescent="0.35">
      <c r="A41" s="43" t="s">
        <v>336</v>
      </c>
      <c r="B41" s="38" t="s">
        <v>375</v>
      </c>
      <c r="C41" s="64"/>
      <c r="D41" s="4" t="s">
        <v>380</v>
      </c>
      <c r="E41" s="5">
        <v>1155</v>
      </c>
      <c r="F41" s="26">
        <v>4.3604809705281218</v>
      </c>
      <c r="G41" s="15">
        <f t="shared" si="0"/>
        <v>4</v>
      </c>
      <c r="H41" s="10">
        <f t="shared" si="1"/>
        <v>0.36048097052812178</v>
      </c>
      <c r="I41" s="13">
        <v>45156</v>
      </c>
      <c r="J41">
        <v>1</v>
      </c>
      <c r="K41" s="5">
        <v>1</v>
      </c>
      <c r="L41" s="13">
        <v>45155</v>
      </c>
    </row>
    <row r="42" spans="1:12" ht="15" thickBot="1" x14ac:dyDescent="0.35">
      <c r="A42" s="43" t="s">
        <v>336</v>
      </c>
      <c r="B42" s="38" t="s">
        <v>381</v>
      </c>
      <c r="C42" s="63">
        <v>110.2167427862404</v>
      </c>
      <c r="D42" s="4" t="s">
        <v>382</v>
      </c>
      <c r="E42" s="5">
        <v>9073</v>
      </c>
      <c r="F42" s="26">
        <v>35.107306112187864</v>
      </c>
      <c r="G42" s="15">
        <f t="shared" si="0"/>
        <v>30</v>
      </c>
      <c r="H42" s="10">
        <f t="shared" si="1"/>
        <v>5.1073061121878638</v>
      </c>
      <c r="I42" s="13">
        <v>45157</v>
      </c>
      <c r="J42">
        <v>1</v>
      </c>
      <c r="K42" s="5">
        <v>1</v>
      </c>
      <c r="L42" s="13">
        <v>45157</v>
      </c>
    </row>
    <row r="43" spans="1:12" ht="15" thickBot="1" x14ac:dyDescent="0.35">
      <c r="A43" s="43" t="s">
        <v>336</v>
      </c>
      <c r="B43" s="38" t="s">
        <v>381</v>
      </c>
      <c r="C43" s="63"/>
      <c r="D43" s="4" t="s">
        <v>383</v>
      </c>
      <c r="E43" s="5">
        <v>8857</v>
      </c>
      <c r="F43" s="26">
        <v>34.271510000622499</v>
      </c>
      <c r="G43" s="15">
        <f t="shared" si="0"/>
        <v>29</v>
      </c>
      <c r="H43" s="10">
        <f t="shared" si="1"/>
        <v>5.2715100006224986</v>
      </c>
      <c r="I43" s="13">
        <v>45157</v>
      </c>
      <c r="J43">
        <v>1</v>
      </c>
      <c r="K43" s="5">
        <v>1</v>
      </c>
      <c r="L43" s="13">
        <v>45157</v>
      </c>
    </row>
    <row r="44" spans="1:12" ht="15" thickBot="1" x14ac:dyDescent="0.35">
      <c r="A44" s="43" t="s">
        <v>336</v>
      </c>
      <c r="B44" s="38" t="s">
        <v>381</v>
      </c>
      <c r="C44" s="63"/>
      <c r="D44" s="4" t="s">
        <v>384</v>
      </c>
      <c r="E44" s="5">
        <v>5343</v>
      </c>
      <c r="F44" s="26">
        <v>20.674345481915548</v>
      </c>
      <c r="G44" s="15">
        <f t="shared" si="0"/>
        <v>18</v>
      </c>
      <c r="H44" s="10">
        <f t="shared" si="1"/>
        <v>2.6743454819155481</v>
      </c>
      <c r="I44" s="13">
        <v>45157</v>
      </c>
      <c r="J44">
        <v>1</v>
      </c>
      <c r="K44" s="5">
        <v>1</v>
      </c>
      <c r="L44" s="13">
        <v>45157</v>
      </c>
    </row>
    <row r="45" spans="1:12" ht="15" thickBot="1" x14ac:dyDescent="0.35">
      <c r="A45" s="43" t="s">
        <v>336</v>
      </c>
      <c r="B45" s="38" t="s">
        <v>381</v>
      </c>
      <c r="C45" s="63"/>
      <c r="D45" s="4" t="s">
        <v>385</v>
      </c>
      <c r="E45" s="5">
        <v>2962</v>
      </c>
      <c r="F45" s="26">
        <v>11.461241122484344</v>
      </c>
      <c r="G45" s="15">
        <f t="shared" si="0"/>
        <v>10</v>
      </c>
      <c r="H45" s="10">
        <f t="shared" si="1"/>
        <v>1.4612411224843438</v>
      </c>
      <c r="I45" s="13">
        <v>45157</v>
      </c>
      <c r="J45">
        <v>1</v>
      </c>
      <c r="K45" s="5">
        <v>1</v>
      </c>
      <c r="L45" s="13">
        <v>45157</v>
      </c>
    </row>
    <row r="46" spans="1:12" ht="15" thickBot="1" x14ac:dyDescent="0.35">
      <c r="A46" s="43" t="s">
        <v>336</v>
      </c>
      <c r="B46" s="38" t="s">
        <v>381</v>
      </c>
      <c r="C46" s="67"/>
      <c r="D46" s="7" t="s">
        <v>386</v>
      </c>
      <c r="E46" s="8">
        <v>2249</v>
      </c>
      <c r="F46" s="9">
        <v>8.7023400690301465</v>
      </c>
      <c r="G46" s="15">
        <f t="shared" si="0"/>
        <v>7</v>
      </c>
      <c r="H46" s="10">
        <f t="shared" si="1"/>
        <v>1.7023400690301465</v>
      </c>
      <c r="I46" s="13">
        <v>45157</v>
      </c>
      <c r="J46">
        <v>1</v>
      </c>
      <c r="K46" s="5">
        <v>1</v>
      </c>
      <c r="L46" s="13">
        <v>45157</v>
      </c>
    </row>
  </sheetData>
  <mergeCells count="9">
    <mergeCell ref="C28:C31"/>
    <mergeCell ref="C32:C36"/>
    <mergeCell ref="C37:C41"/>
    <mergeCell ref="C42:C46"/>
    <mergeCell ref="C2:C6"/>
    <mergeCell ref="C7:C11"/>
    <mergeCell ref="C12:C16"/>
    <mergeCell ref="C17:C21"/>
    <mergeCell ref="C22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NABEUL</vt:lpstr>
      <vt:lpstr>BIzerte</vt:lpstr>
      <vt:lpstr>SOUSSE</vt:lpstr>
      <vt:lpstr>Monastir</vt:lpstr>
      <vt:lpstr>MAHDIA</vt:lpstr>
      <vt:lpstr>Sfax</vt:lpstr>
      <vt:lpstr>Gabes</vt:lpstr>
      <vt:lpstr>ZAGHOUAN</vt:lpstr>
      <vt:lpstr>BEJA</vt:lpstr>
      <vt:lpstr>KAIROUAN</vt:lpstr>
      <vt:lpstr>JENDOUBA </vt:lpstr>
      <vt:lpstr>LE KEF</vt:lpstr>
      <vt:lpstr>SILIANA</vt:lpstr>
      <vt:lpstr>KASSERINE</vt:lpstr>
      <vt:lpstr>Sidi Bouzid</vt:lpstr>
      <vt:lpstr>Médenine</vt:lpstr>
      <vt:lpstr>Tataouine</vt:lpstr>
      <vt:lpstr>GAFSA</vt:lpstr>
      <vt:lpstr>TOZEUR</vt:lpstr>
      <vt:lpstr>KEBILI</vt:lpstr>
      <vt:lpstr>Ariana</vt:lpstr>
      <vt:lpstr>Ben Arous</vt:lpstr>
      <vt:lpstr>Tunis</vt:lpstr>
      <vt:lpstr>Manouba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GET</dc:creator>
  <cp:keywords/>
  <dc:description/>
  <cp:lastModifiedBy>gherianimoetez</cp:lastModifiedBy>
  <cp:revision/>
  <dcterms:created xsi:type="dcterms:W3CDTF">2023-01-25T06:49:47Z</dcterms:created>
  <dcterms:modified xsi:type="dcterms:W3CDTF">2025-05-30T12:53:41Z</dcterms:modified>
  <cp:category/>
  <cp:contentStatus/>
</cp:coreProperties>
</file>