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ys\Documents\コミュニティ\Twitter&amp;Scratch_アカウント所持者リスト\xlsx\"/>
    </mc:Choice>
  </mc:AlternateContent>
  <xr:revisionPtr revIDLastSave="0" documentId="13_ncr:1_{65308B71-4897-41CC-9593-3F461448B19B}" xr6:coauthVersionLast="47" xr6:coauthVersionMax="47" xr10:uidLastSave="{00000000-0000-0000-0000-000000000000}"/>
  <bookViews>
    <workbookView xWindow="-108" yWindow="-108" windowWidth="23256" windowHeight="12456" xr2:uid="{E0BED85B-D914-4668-94FF-916E3165713D}"/>
  </bookViews>
  <sheets>
    <sheet name="Sheet1" sheetId="1" r:id="rId1"/>
  </sheets>
  <definedNames>
    <definedName name="_xlnm._FilterDatabase" localSheetId="0" hidden="1">Sheet1!$A$1:$AF$28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52" i="1" l="1"/>
  <c r="AE152" i="1"/>
  <c r="AA152" i="1"/>
  <c r="AB152" i="1"/>
  <c r="Y152" i="1"/>
  <c r="W152" i="1"/>
  <c r="P152" i="1"/>
  <c r="L152" i="1"/>
  <c r="M152" i="1"/>
  <c r="J152" i="1"/>
  <c r="H152" i="1"/>
  <c r="E152" i="1"/>
  <c r="C152" i="1"/>
  <c r="AD75" i="1"/>
  <c r="AE75" i="1"/>
  <c r="AA75" i="1"/>
  <c r="AB75" i="1"/>
  <c r="Y75" i="1"/>
  <c r="W75" i="1"/>
  <c r="P75" i="1"/>
  <c r="L75" i="1"/>
  <c r="M75" i="1"/>
  <c r="J75" i="1"/>
  <c r="H75" i="1"/>
  <c r="E75" i="1"/>
  <c r="C75" i="1"/>
  <c r="AD176" i="1"/>
  <c r="AE176" i="1"/>
  <c r="AA176" i="1"/>
  <c r="AB176" i="1"/>
  <c r="Y176" i="1"/>
  <c r="W176" i="1"/>
  <c r="P176" i="1"/>
  <c r="L176" i="1"/>
  <c r="M176" i="1"/>
  <c r="J176" i="1"/>
  <c r="H176" i="1"/>
  <c r="E176" i="1"/>
  <c r="C176" i="1"/>
  <c r="AD76" i="1"/>
  <c r="AE76" i="1"/>
  <c r="AA76" i="1"/>
  <c r="AB76" i="1"/>
  <c r="Y76" i="1"/>
  <c r="W76" i="1"/>
  <c r="P76" i="1"/>
  <c r="L76" i="1"/>
  <c r="M76" i="1"/>
  <c r="J76" i="1"/>
  <c r="H76" i="1"/>
  <c r="E76" i="1"/>
  <c r="C76" i="1"/>
  <c r="AD78" i="1"/>
  <c r="AE78" i="1"/>
  <c r="AA78" i="1"/>
  <c r="AB78" i="1"/>
  <c r="Y78" i="1"/>
  <c r="W78" i="1"/>
  <c r="P78" i="1"/>
  <c r="L78" i="1"/>
  <c r="M78" i="1"/>
  <c r="J78" i="1"/>
  <c r="H78" i="1"/>
  <c r="E78" i="1"/>
  <c r="C78" i="1"/>
  <c r="AD126" i="1"/>
  <c r="AE126" i="1"/>
  <c r="AA126" i="1"/>
  <c r="AB126" i="1"/>
  <c r="Y126" i="1"/>
  <c r="W126" i="1"/>
  <c r="P126" i="1"/>
  <c r="L126" i="1"/>
  <c r="M126" i="1"/>
  <c r="J126" i="1"/>
  <c r="H126" i="1"/>
  <c r="E126" i="1"/>
  <c r="C126" i="1"/>
  <c r="AD48" i="1"/>
  <c r="AE48" i="1"/>
  <c r="AA48" i="1"/>
  <c r="AB48" i="1"/>
  <c r="Y48" i="1"/>
  <c r="W48" i="1"/>
  <c r="P48" i="1"/>
  <c r="L48" i="1"/>
  <c r="M48" i="1"/>
  <c r="J48" i="1"/>
  <c r="H48" i="1"/>
  <c r="E48" i="1"/>
  <c r="C48" i="1"/>
  <c r="AD113" i="1"/>
  <c r="AE113" i="1"/>
  <c r="AA113" i="1"/>
  <c r="AB113" i="1"/>
  <c r="Y113" i="1"/>
  <c r="W113" i="1"/>
  <c r="P113" i="1"/>
  <c r="L113" i="1"/>
  <c r="M113" i="1"/>
  <c r="J113" i="1"/>
  <c r="H113" i="1"/>
  <c r="E113" i="1"/>
  <c r="C113" i="1"/>
  <c r="AD129" i="1"/>
  <c r="AE129" i="1"/>
  <c r="AA129" i="1"/>
  <c r="AB129" i="1"/>
  <c r="Y129" i="1"/>
  <c r="W129" i="1"/>
  <c r="P129" i="1"/>
  <c r="L129" i="1"/>
  <c r="M129" i="1"/>
  <c r="J129" i="1"/>
  <c r="H129" i="1"/>
  <c r="E129" i="1"/>
  <c r="C129" i="1"/>
  <c r="AD178" i="1"/>
  <c r="AE178" i="1"/>
  <c r="AA178" i="1"/>
  <c r="AB178" i="1"/>
  <c r="Y178" i="1"/>
  <c r="W178" i="1"/>
  <c r="P178" i="1"/>
  <c r="L178" i="1"/>
  <c r="M178" i="1"/>
  <c r="J178" i="1"/>
  <c r="H178" i="1"/>
  <c r="E178" i="1"/>
  <c r="C178" i="1"/>
  <c r="AD94" i="1"/>
  <c r="AE94" i="1"/>
  <c r="AA94" i="1"/>
  <c r="AB94" i="1"/>
  <c r="Y94" i="1"/>
  <c r="W94" i="1"/>
  <c r="P94" i="1"/>
  <c r="L94" i="1"/>
  <c r="M94" i="1"/>
  <c r="J94" i="1"/>
  <c r="H94" i="1"/>
  <c r="E94" i="1"/>
  <c r="C94" i="1"/>
  <c r="AD70" i="1"/>
  <c r="AE70" i="1"/>
  <c r="AA70" i="1"/>
  <c r="AB70" i="1"/>
  <c r="Y70" i="1"/>
  <c r="W70" i="1"/>
  <c r="P70" i="1"/>
  <c r="L70" i="1"/>
  <c r="M70" i="1"/>
  <c r="J70" i="1"/>
  <c r="H70" i="1"/>
  <c r="E70" i="1"/>
  <c r="C70" i="1"/>
  <c r="AD105" i="1"/>
  <c r="AE105" i="1"/>
  <c r="AA105" i="1"/>
  <c r="AB105" i="1"/>
  <c r="Y105" i="1"/>
  <c r="W105" i="1"/>
  <c r="P105" i="1"/>
  <c r="L105" i="1"/>
  <c r="M105" i="1"/>
  <c r="J105" i="1"/>
  <c r="H105" i="1"/>
  <c r="E105" i="1"/>
  <c r="C105" i="1"/>
  <c r="AA103" i="1"/>
  <c r="J144" i="1"/>
  <c r="AD177" i="1"/>
  <c r="AE177" i="1"/>
  <c r="AA177" i="1"/>
  <c r="AB177" i="1"/>
  <c r="Y177" i="1"/>
  <c r="W177" i="1"/>
  <c r="P177" i="1"/>
  <c r="L177" i="1"/>
  <c r="M177" i="1"/>
  <c r="J177" i="1"/>
  <c r="H177" i="1"/>
  <c r="E177" i="1"/>
  <c r="C177" i="1"/>
  <c r="AD153" i="1"/>
  <c r="AA153" i="1"/>
  <c r="Y153" i="1"/>
  <c r="AB153" i="1"/>
  <c r="AE153" i="1"/>
  <c r="W153" i="1"/>
  <c r="P153" i="1"/>
  <c r="L153" i="1"/>
  <c r="M153" i="1"/>
  <c r="J153" i="1"/>
  <c r="H153" i="1"/>
  <c r="E153" i="1"/>
  <c r="C153" i="1"/>
  <c r="AA72" i="1"/>
  <c r="AD72" i="1"/>
  <c r="Y72" i="1"/>
  <c r="AB72" i="1"/>
  <c r="AE72" i="1"/>
  <c r="W72" i="1"/>
  <c r="P72" i="1"/>
  <c r="L72" i="1"/>
  <c r="M72" i="1"/>
  <c r="J72" i="1"/>
  <c r="H72" i="1"/>
  <c r="E72" i="1"/>
  <c r="C72" i="1"/>
  <c r="AD91" i="1"/>
  <c r="AA91" i="1"/>
  <c r="Y91" i="1"/>
  <c r="AB91" i="1"/>
  <c r="AE91" i="1"/>
  <c r="W91" i="1"/>
  <c r="P91" i="1"/>
  <c r="L91" i="1"/>
  <c r="M91" i="1"/>
  <c r="J91" i="1"/>
  <c r="H91" i="1"/>
  <c r="E91" i="1"/>
  <c r="C91" i="1"/>
  <c r="AD162" i="1"/>
  <c r="AA162" i="1"/>
  <c r="Y162" i="1"/>
  <c r="AB162" i="1"/>
  <c r="AE162" i="1"/>
  <c r="W162" i="1"/>
  <c r="P162" i="1"/>
  <c r="L162" i="1"/>
  <c r="M162" i="1"/>
  <c r="J162" i="1"/>
  <c r="H162" i="1"/>
  <c r="E162" i="1"/>
  <c r="C162" i="1"/>
  <c r="AD99" i="1"/>
  <c r="AA99" i="1"/>
  <c r="Y99" i="1"/>
  <c r="AB99" i="1"/>
  <c r="AE99" i="1"/>
  <c r="W99" i="1"/>
  <c r="P99" i="1"/>
  <c r="L99" i="1"/>
  <c r="M99" i="1"/>
  <c r="J99" i="1"/>
  <c r="H99" i="1"/>
  <c r="E99" i="1"/>
  <c r="C99" i="1"/>
  <c r="AD25" i="1"/>
  <c r="AA25" i="1"/>
  <c r="Y25" i="1"/>
  <c r="AB25" i="1"/>
  <c r="AE25" i="1"/>
  <c r="W25" i="1"/>
  <c r="P25" i="1"/>
  <c r="L25" i="1"/>
  <c r="M25" i="1"/>
  <c r="J25" i="1"/>
  <c r="H25" i="1"/>
  <c r="E25" i="1"/>
  <c r="C25" i="1"/>
  <c r="AD4" i="1"/>
  <c r="AA4" i="1"/>
  <c r="Y4" i="1"/>
  <c r="AB4" i="1"/>
  <c r="AE4" i="1"/>
  <c r="W4" i="1"/>
  <c r="P4" i="1"/>
  <c r="L4" i="1"/>
  <c r="M4" i="1"/>
  <c r="J4" i="1"/>
  <c r="H4" i="1"/>
  <c r="E4" i="1"/>
  <c r="C4" i="1"/>
  <c r="AD121" i="1"/>
  <c r="AA121" i="1"/>
  <c r="Y121" i="1"/>
  <c r="AB121" i="1"/>
  <c r="AE121" i="1"/>
  <c r="W121" i="1"/>
  <c r="P121" i="1"/>
  <c r="L121" i="1"/>
  <c r="M121" i="1"/>
  <c r="J121" i="1"/>
  <c r="H121" i="1"/>
  <c r="E121" i="1"/>
  <c r="C121" i="1"/>
  <c r="AA164" i="1"/>
  <c r="AD21" i="1"/>
  <c r="AD60" i="1"/>
  <c r="AA60" i="1"/>
  <c r="Y60" i="1"/>
  <c r="AB60" i="1"/>
  <c r="AE60" i="1"/>
  <c r="W60" i="1"/>
  <c r="P60" i="1"/>
  <c r="L60" i="1"/>
  <c r="M60" i="1"/>
  <c r="J60" i="1"/>
  <c r="H60" i="1"/>
  <c r="E60" i="1"/>
  <c r="C60" i="1"/>
  <c r="AD42" i="1"/>
  <c r="AA42" i="1"/>
  <c r="Y42" i="1"/>
  <c r="AB42" i="1"/>
  <c r="AE42" i="1"/>
  <c r="W42" i="1"/>
  <c r="P42" i="1"/>
  <c r="L42" i="1"/>
  <c r="M42" i="1"/>
  <c r="J42" i="1"/>
  <c r="H42" i="1"/>
  <c r="E42" i="1"/>
  <c r="C42" i="1"/>
  <c r="J143" i="1"/>
  <c r="E51" i="1"/>
  <c r="E122" i="1"/>
  <c r="E40" i="1"/>
  <c r="E107" i="1"/>
  <c r="E123" i="1"/>
  <c r="E124" i="1"/>
  <c r="E125" i="1"/>
  <c r="E3" i="1"/>
  <c r="E41" i="1"/>
  <c r="E5" i="1"/>
  <c r="E127" i="1"/>
  <c r="E117" i="1"/>
  <c r="E6" i="1"/>
  <c r="E7" i="1"/>
  <c r="E52" i="1"/>
  <c r="E128" i="1"/>
  <c r="E53" i="1"/>
  <c r="E54" i="1"/>
  <c r="E130" i="1"/>
  <c r="E8" i="1"/>
  <c r="E55" i="1"/>
  <c r="E56" i="1"/>
  <c r="E57" i="1"/>
  <c r="E131" i="1"/>
  <c r="E58" i="1"/>
  <c r="E59" i="1"/>
  <c r="E9" i="1"/>
  <c r="E61" i="1"/>
  <c r="E132" i="1"/>
  <c r="E43" i="1"/>
  <c r="E133" i="1"/>
  <c r="E62" i="1"/>
  <c r="E44" i="1"/>
  <c r="E10" i="1"/>
  <c r="E134" i="1"/>
  <c r="E135" i="1"/>
  <c r="E63" i="1"/>
  <c r="E64" i="1"/>
  <c r="E65" i="1"/>
  <c r="E66" i="1"/>
  <c r="E136" i="1"/>
  <c r="E137" i="1"/>
  <c r="E67" i="1"/>
  <c r="E108" i="1"/>
  <c r="E138" i="1"/>
  <c r="E11" i="1"/>
  <c r="E12" i="1"/>
  <c r="E69" i="1"/>
  <c r="E139" i="1"/>
  <c r="E140" i="1"/>
  <c r="E71" i="1"/>
  <c r="E141" i="1"/>
  <c r="E142" i="1"/>
  <c r="E143" i="1"/>
  <c r="E145" i="1"/>
  <c r="E73" i="1"/>
  <c r="E74" i="1"/>
  <c r="E146" i="1"/>
  <c r="E109" i="1"/>
  <c r="E13" i="1"/>
  <c r="E14" i="1"/>
  <c r="E147" i="1"/>
  <c r="E45" i="1"/>
  <c r="E148" i="1"/>
  <c r="E77" i="1"/>
  <c r="E149" i="1"/>
  <c r="E150" i="1"/>
  <c r="E15" i="1"/>
  <c r="E16" i="1"/>
  <c r="E79" i="1"/>
  <c r="E17" i="1"/>
  <c r="E80" i="1"/>
  <c r="E81" i="1"/>
  <c r="E118" i="1"/>
  <c r="E18" i="1"/>
  <c r="E110" i="1"/>
  <c r="E154" i="1"/>
  <c r="E19" i="1"/>
  <c r="E155" i="1"/>
  <c r="E82" i="1"/>
  <c r="E83" i="1"/>
  <c r="E84" i="1"/>
  <c r="E85" i="1"/>
  <c r="E86" i="1"/>
  <c r="E156" i="1"/>
  <c r="E20" i="1"/>
  <c r="E157" i="1"/>
  <c r="E87" i="1"/>
  <c r="E111" i="1"/>
  <c r="E112" i="1"/>
  <c r="E21" i="1"/>
  <c r="E158" i="1"/>
  <c r="E22" i="1"/>
  <c r="E119" i="1"/>
  <c r="E88" i="1"/>
  <c r="E89" i="1"/>
  <c r="E23" i="1"/>
  <c r="E159" i="1"/>
  <c r="E160" i="1"/>
  <c r="E161" i="1"/>
  <c r="E90" i="1"/>
  <c r="E46" i="1"/>
  <c r="E24" i="1"/>
  <c r="E163" i="1"/>
  <c r="E164" i="1"/>
  <c r="E92" i="1"/>
  <c r="E165" i="1"/>
  <c r="E114" i="1"/>
  <c r="E26" i="1"/>
  <c r="E115" i="1"/>
  <c r="E93" i="1"/>
  <c r="E151" i="1"/>
  <c r="E47" i="1"/>
  <c r="E120" i="1"/>
  <c r="E166" i="1"/>
  <c r="E167" i="1"/>
  <c r="E27" i="1"/>
  <c r="E28" i="1"/>
  <c r="E168" i="1"/>
  <c r="E95" i="1"/>
  <c r="E29" i="1"/>
  <c r="E169" i="1"/>
  <c r="E68" i="1"/>
  <c r="E170" i="1"/>
  <c r="E171" i="1"/>
  <c r="E172" i="1"/>
  <c r="E30" i="1"/>
  <c r="E173" i="1"/>
  <c r="E144" i="1"/>
  <c r="E96" i="1"/>
  <c r="E31" i="1"/>
  <c r="E116" i="1"/>
  <c r="E174" i="1"/>
  <c r="E175" i="1"/>
  <c r="E97" i="1"/>
  <c r="E98" i="1"/>
  <c r="E32" i="1"/>
  <c r="E33" i="1"/>
  <c r="E100" i="1"/>
  <c r="E34" i="1"/>
  <c r="E101" i="1"/>
  <c r="E35" i="1"/>
  <c r="E49" i="1"/>
  <c r="E36" i="1"/>
  <c r="E50" i="1"/>
  <c r="E37" i="1"/>
  <c r="E102" i="1"/>
  <c r="E38" i="1"/>
  <c r="E103" i="1"/>
  <c r="E104" i="1"/>
  <c r="E39" i="1"/>
  <c r="E106" i="1"/>
  <c r="E2" i="1"/>
  <c r="T51" i="1"/>
  <c r="T122" i="1"/>
  <c r="T40" i="1"/>
  <c r="T107" i="1"/>
  <c r="T123" i="1"/>
  <c r="T124" i="1"/>
  <c r="T125" i="1"/>
  <c r="T3" i="1"/>
  <c r="T41" i="1"/>
  <c r="T5" i="1"/>
  <c r="T127" i="1"/>
  <c r="T117" i="1"/>
  <c r="T6" i="1"/>
  <c r="T7" i="1"/>
  <c r="T52" i="1"/>
  <c r="T128" i="1"/>
  <c r="T53" i="1"/>
  <c r="T54" i="1"/>
  <c r="T130" i="1"/>
  <c r="T8" i="1"/>
  <c r="T55" i="1"/>
  <c r="T56" i="1"/>
  <c r="T57" i="1"/>
  <c r="T131" i="1"/>
  <c r="T58" i="1"/>
  <c r="T59" i="1"/>
  <c r="T9" i="1"/>
  <c r="T61" i="1"/>
  <c r="T132" i="1"/>
  <c r="T43" i="1"/>
  <c r="T133" i="1"/>
  <c r="T62" i="1"/>
  <c r="T44" i="1"/>
  <c r="T10" i="1"/>
  <c r="T134" i="1"/>
  <c r="T135" i="1"/>
  <c r="T63" i="1"/>
  <c r="T64" i="1"/>
  <c r="T65" i="1"/>
  <c r="T66" i="1"/>
  <c r="T136" i="1"/>
  <c r="T137" i="1"/>
  <c r="T67" i="1"/>
  <c r="T108" i="1"/>
  <c r="T138" i="1"/>
  <c r="T11" i="1"/>
  <c r="T12" i="1"/>
  <c r="T69" i="1"/>
  <c r="T139" i="1"/>
  <c r="T140" i="1"/>
  <c r="T71" i="1"/>
  <c r="T141" i="1"/>
  <c r="T142" i="1"/>
  <c r="T143" i="1"/>
  <c r="T145" i="1"/>
  <c r="T73" i="1"/>
  <c r="T74" i="1"/>
  <c r="T146" i="1"/>
  <c r="T109" i="1"/>
  <c r="T13" i="1"/>
  <c r="T14" i="1"/>
  <c r="T147" i="1"/>
  <c r="T45" i="1"/>
  <c r="T148" i="1"/>
  <c r="T77" i="1"/>
  <c r="T149" i="1"/>
  <c r="T150" i="1"/>
  <c r="T15" i="1"/>
  <c r="T16" i="1"/>
  <c r="T79" i="1"/>
  <c r="T17" i="1"/>
  <c r="T80" i="1"/>
  <c r="T81" i="1"/>
  <c r="T118" i="1"/>
  <c r="T18" i="1"/>
  <c r="T110" i="1"/>
  <c r="T154" i="1"/>
  <c r="T19" i="1"/>
  <c r="T155" i="1"/>
  <c r="T82" i="1"/>
  <c r="T83" i="1"/>
  <c r="T84" i="1"/>
  <c r="T85" i="1"/>
  <c r="T86" i="1"/>
  <c r="T156" i="1"/>
  <c r="T20" i="1"/>
  <c r="T157" i="1"/>
  <c r="T87" i="1"/>
  <c r="T111" i="1"/>
  <c r="T112" i="1"/>
  <c r="T21" i="1"/>
  <c r="T158" i="1"/>
  <c r="T22" i="1"/>
  <c r="T119" i="1"/>
  <c r="T88" i="1"/>
  <c r="T89" i="1"/>
  <c r="T23" i="1"/>
  <c r="T159" i="1"/>
  <c r="T160" i="1"/>
  <c r="T161" i="1"/>
  <c r="T90" i="1"/>
  <c r="T46" i="1"/>
  <c r="T24" i="1"/>
  <c r="T163" i="1"/>
  <c r="T164" i="1"/>
  <c r="T92" i="1"/>
  <c r="T165" i="1"/>
  <c r="T114" i="1"/>
  <c r="T26" i="1"/>
  <c r="T115" i="1"/>
  <c r="T93" i="1"/>
  <c r="T151" i="1"/>
  <c r="T47" i="1"/>
  <c r="T120" i="1"/>
  <c r="T166" i="1"/>
  <c r="T167" i="1"/>
  <c r="T27" i="1"/>
  <c r="T28" i="1"/>
  <c r="T168" i="1"/>
  <c r="T95" i="1"/>
  <c r="T29" i="1"/>
  <c r="T169" i="1"/>
  <c r="T68" i="1"/>
  <c r="T170" i="1"/>
  <c r="T171" i="1"/>
  <c r="T172" i="1"/>
  <c r="T30" i="1"/>
  <c r="T173" i="1"/>
  <c r="T144" i="1"/>
  <c r="T96" i="1"/>
  <c r="T31" i="1"/>
  <c r="T116" i="1"/>
  <c r="T174" i="1"/>
  <c r="T175" i="1"/>
  <c r="T97" i="1"/>
  <c r="T98" i="1"/>
  <c r="T32" i="1"/>
  <c r="T33" i="1"/>
  <c r="T100" i="1"/>
  <c r="T34" i="1"/>
  <c r="T101" i="1"/>
  <c r="T35" i="1"/>
  <c r="T49" i="1"/>
  <c r="T36" i="1"/>
  <c r="T50" i="1"/>
  <c r="T37" i="1"/>
  <c r="T102" i="1"/>
  <c r="T38" i="1"/>
  <c r="T103" i="1"/>
  <c r="T104" i="1"/>
  <c r="T39" i="1"/>
  <c r="T106" i="1"/>
  <c r="T2" i="1"/>
  <c r="C51" i="1"/>
  <c r="C122" i="1"/>
  <c r="C40" i="1"/>
  <c r="C107" i="1"/>
  <c r="C123" i="1"/>
  <c r="C124" i="1"/>
  <c r="C125" i="1"/>
  <c r="C3" i="1"/>
  <c r="C41" i="1"/>
  <c r="C5" i="1"/>
  <c r="C127" i="1"/>
  <c r="C117" i="1"/>
  <c r="C6" i="1"/>
  <c r="C7" i="1"/>
  <c r="C52" i="1"/>
  <c r="C128" i="1"/>
  <c r="C53" i="1"/>
  <c r="C54" i="1"/>
  <c r="C130" i="1"/>
  <c r="C8" i="1"/>
  <c r="C55" i="1"/>
  <c r="C56" i="1"/>
  <c r="C57" i="1"/>
  <c r="C131" i="1"/>
  <c r="C58" i="1"/>
  <c r="C59" i="1"/>
  <c r="C9" i="1"/>
  <c r="C61" i="1"/>
  <c r="C132" i="1"/>
  <c r="C43" i="1"/>
  <c r="C133" i="1"/>
  <c r="C62" i="1"/>
  <c r="C44" i="1"/>
  <c r="C10" i="1"/>
  <c r="C134" i="1"/>
  <c r="C135" i="1"/>
  <c r="C63" i="1"/>
  <c r="C64" i="1"/>
  <c r="C65" i="1"/>
  <c r="C66" i="1"/>
  <c r="C136" i="1"/>
  <c r="C137" i="1"/>
  <c r="C67" i="1"/>
  <c r="C108" i="1"/>
  <c r="C138" i="1"/>
  <c r="C11" i="1"/>
  <c r="C12" i="1"/>
  <c r="C69" i="1"/>
  <c r="C139" i="1"/>
  <c r="C140" i="1"/>
  <c r="C71" i="1"/>
  <c r="C141" i="1"/>
  <c r="C142" i="1"/>
  <c r="C143" i="1"/>
  <c r="C145" i="1"/>
  <c r="C73" i="1"/>
  <c r="C74" i="1"/>
  <c r="C146" i="1"/>
  <c r="C109" i="1"/>
  <c r="C13" i="1"/>
  <c r="C14" i="1"/>
  <c r="C147" i="1"/>
  <c r="C45" i="1"/>
  <c r="C148" i="1"/>
  <c r="C77" i="1"/>
  <c r="C149" i="1"/>
  <c r="C150" i="1"/>
  <c r="C15" i="1"/>
  <c r="C16" i="1"/>
  <c r="C79" i="1"/>
  <c r="C17" i="1"/>
  <c r="C80" i="1"/>
  <c r="C81" i="1"/>
  <c r="C118" i="1"/>
  <c r="C18" i="1"/>
  <c r="C110" i="1"/>
  <c r="C154" i="1"/>
  <c r="C19" i="1"/>
  <c r="C155" i="1"/>
  <c r="C82" i="1"/>
  <c r="C83" i="1"/>
  <c r="C84" i="1"/>
  <c r="C85" i="1"/>
  <c r="C86" i="1"/>
  <c r="C156" i="1"/>
  <c r="C20" i="1"/>
  <c r="C157" i="1"/>
  <c r="C87" i="1"/>
  <c r="C111" i="1"/>
  <c r="C112" i="1"/>
  <c r="C21" i="1"/>
  <c r="C158" i="1"/>
  <c r="C22" i="1"/>
  <c r="C119" i="1"/>
  <c r="C88" i="1"/>
  <c r="C89" i="1"/>
  <c r="C23" i="1"/>
  <c r="C159" i="1"/>
  <c r="C160" i="1"/>
  <c r="C161" i="1"/>
  <c r="C90" i="1"/>
  <c r="C46" i="1"/>
  <c r="C24" i="1"/>
  <c r="C163" i="1"/>
  <c r="C164" i="1"/>
  <c r="C92" i="1"/>
  <c r="C165" i="1"/>
  <c r="C114" i="1"/>
  <c r="C26" i="1"/>
  <c r="C115" i="1"/>
  <c r="C93" i="1"/>
  <c r="C151" i="1"/>
  <c r="C47" i="1"/>
  <c r="C120" i="1"/>
  <c r="C166" i="1"/>
  <c r="C167" i="1"/>
  <c r="C27" i="1"/>
  <c r="C28" i="1"/>
  <c r="C168" i="1"/>
  <c r="C95" i="1"/>
  <c r="C29" i="1"/>
  <c r="C169" i="1"/>
  <c r="C68" i="1"/>
  <c r="C170" i="1"/>
  <c r="C171" i="1"/>
  <c r="C172" i="1"/>
  <c r="C30" i="1"/>
  <c r="C173" i="1"/>
  <c r="C144" i="1"/>
  <c r="C96" i="1"/>
  <c r="C31" i="1"/>
  <c r="C116" i="1"/>
  <c r="C174" i="1"/>
  <c r="C175" i="1"/>
  <c r="C97" i="1"/>
  <c r="C98" i="1"/>
  <c r="C32" i="1"/>
  <c r="C33" i="1"/>
  <c r="C100" i="1"/>
  <c r="C34" i="1"/>
  <c r="C101" i="1"/>
  <c r="C35" i="1"/>
  <c r="C49" i="1"/>
  <c r="C36" i="1"/>
  <c r="C50" i="1"/>
  <c r="C37" i="1"/>
  <c r="C102" i="1"/>
  <c r="C38" i="1"/>
  <c r="C103" i="1"/>
  <c r="C104" i="1"/>
  <c r="C39" i="1"/>
  <c r="C106" i="1"/>
  <c r="C2" i="1"/>
  <c r="AD108" i="1"/>
  <c r="AE108" i="1"/>
  <c r="AB108" i="1"/>
  <c r="AA108" i="1"/>
  <c r="Y108" i="1"/>
  <c r="W108" i="1"/>
  <c r="P108" i="1"/>
  <c r="L108" i="1"/>
  <c r="M108" i="1"/>
  <c r="J108" i="1"/>
  <c r="H108" i="1"/>
  <c r="Y22" i="1"/>
  <c r="AB22" i="1"/>
  <c r="AE22" i="1"/>
  <c r="W22" i="1"/>
  <c r="AA22" i="1"/>
  <c r="AD22" i="1"/>
  <c r="P22" i="1"/>
  <c r="L22" i="1"/>
  <c r="M22" i="1"/>
  <c r="J22" i="1"/>
  <c r="H22" i="1"/>
  <c r="AE2" i="1"/>
  <c r="AE51" i="1"/>
  <c r="AE122" i="1"/>
  <c r="AE40" i="1"/>
  <c r="AE107" i="1"/>
  <c r="AE123" i="1"/>
  <c r="AE124" i="1"/>
  <c r="AE125" i="1"/>
  <c r="AE3" i="1"/>
  <c r="AE41" i="1"/>
  <c r="AE127" i="1"/>
  <c r="AE117" i="1"/>
  <c r="AE6" i="1"/>
  <c r="AE7" i="1"/>
  <c r="AE52" i="1"/>
  <c r="AE128" i="1"/>
  <c r="AE53" i="1"/>
  <c r="AE54" i="1"/>
  <c r="AE130" i="1"/>
  <c r="AE8" i="1"/>
  <c r="AE55" i="1"/>
  <c r="AE56" i="1"/>
  <c r="AE57" i="1"/>
  <c r="AE131" i="1"/>
  <c r="AE58" i="1"/>
  <c r="AE59" i="1"/>
  <c r="AE9" i="1"/>
  <c r="AE61" i="1"/>
  <c r="AE132" i="1"/>
  <c r="AE43" i="1"/>
  <c r="AE133" i="1"/>
  <c r="AE62" i="1"/>
  <c r="AE44" i="1"/>
  <c r="AE10" i="1"/>
  <c r="AE134" i="1"/>
  <c r="AE135" i="1"/>
  <c r="AE63" i="1"/>
  <c r="AE64" i="1"/>
  <c r="AE65" i="1"/>
  <c r="AE66" i="1"/>
  <c r="AE136" i="1"/>
  <c r="AE137" i="1"/>
  <c r="AE67" i="1"/>
  <c r="AE138" i="1"/>
  <c r="AE11" i="1"/>
  <c r="AE12" i="1"/>
  <c r="AE69" i="1"/>
  <c r="AE139" i="1"/>
  <c r="AE140" i="1"/>
  <c r="AE71" i="1"/>
  <c r="AE141" i="1"/>
  <c r="AE142" i="1"/>
  <c r="AE143" i="1"/>
  <c r="AE145" i="1"/>
  <c r="AE73" i="1"/>
  <c r="AE74" i="1"/>
  <c r="AE146" i="1"/>
  <c r="AE109" i="1"/>
  <c r="AE13" i="1"/>
  <c r="AE14" i="1"/>
  <c r="AE147" i="1"/>
  <c r="AE45" i="1"/>
  <c r="AE148" i="1"/>
  <c r="AE77" i="1"/>
  <c r="AE149" i="1"/>
  <c r="AE150" i="1"/>
  <c r="AE15" i="1"/>
  <c r="AE16" i="1"/>
  <c r="AE79" i="1"/>
  <c r="AE17" i="1"/>
  <c r="AE80" i="1"/>
  <c r="AE81" i="1"/>
  <c r="AE118" i="1"/>
  <c r="AE18" i="1"/>
  <c r="AE110" i="1"/>
  <c r="AE154" i="1"/>
  <c r="AE19" i="1"/>
  <c r="AE155" i="1"/>
  <c r="AE82" i="1"/>
  <c r="AE83" i="1"/>
  <c r="AE84" i="1"/>
  <c r="AE85" i="1"/>
  <c r="AE86" i="1"/>
  <c r="AE156" i="1"/>
  <c r="AE20" i="1"/>
  <c r="AE157" i="1"/>
  <c r="AE87" i="1"/>
  <c r="AE111" i="1"/>
  <c r="AE112" i="1"/>
  <c r="AE21" i="1"/>
  <c r="AE158" i="1"/>
  <c r="AE119" i="1"/>
  <c r="AE88" i="1"/>
  <c r="AE89" i="1"/>
  <c r="AE23" i="1"/>
  <c r="AE159" i="1"/>
  <c r="AE160" i="1"/>
  <c r="AE161" i="1"/>
  <c r="AE90" i="1"/>
  <c r="AE46" i="1"/>
  <c r="AE24" i="1"/>
  <c r="AE163" i="1"/>
  <c r="AE164" i="1"/>
  <c r="AE92" i="1"/>
  <c r="AE165" i="1"/>
  <c r="AE114" i="1"/>
  <c r="AE26" i="1"/>
  <c r="AE115" i="1"/>
  <c r="AE93" i="1"/>
  <c r="AE151" i="1"/>
  <c r="AE47" i="1"/>
  <c r="AE120" i="1"/>
  <c r="AE166" i="1"/>
  <c r="AE167" i="1"/>
  <c r="AE27" i="1"/>
  <c r="AE28" i="1"/>
  <c r="AE168" i="1"/>
  <c r="AE95" i="1"/>
  <c r="AE29" i="1"/>
  <c r="AE169" i="1"/>
  <c r="AE68" i="1"/>
  <c r="AE170" i="1"/>
  <c r="AE171" i="1"/>
  <c r="AE172" i="1"/>
  <c r="AE30" i="1"/>
  <c r="AE173" i="1"/>
  <c r="AE144" i="1"/>
  <c r="AE96" i="1"/>
  <c r="AE31" i="1"/>
  <c r="AE116" i="1"/>
  <c r="AE174" i="1"/>
  <c r="AE175" i="1"/>
  <c r="AE97" i="1"/>
  <c r="AE98" i="1"/>
  <c r="AE32" i="1"/>
  <c r="AE33" i="1"/>
  <c r="AE100" i="1"/>
  <c r="AE34" i="1"/>
  <c r="AE101" i="1"/>
  <c r="AE35" i="1"/>
  <c r="AE49" i="1"/>
  <c r="AE36" i="1"/>
  <c r="AE50" i="1"/>
  <c r="AE37" i="1"/>
  <c r="AE102" i="1"/>
  <c r="AE38" i="1"/>
  <c r="AE103" i="1"/>
  <c r="AE104" i="1"/>
  <c r="AE39" i="1"/>
  <c r="AE106" i="1"/>
  <c r="L17" i="1"/>
  <c r="M17" i="1"/>
  <c r="J17" i="1"/>
  <c r="H17" i="1"/>
  <c r="Y17" i="1"/>
  <c r="AB17" i="1"/>
  <c r="W17" i="1"/>
  <c r="AA17" i="1"/>
  <c r="AD17" i="1"/>
  <c r="P17" i="1"/>
  <c r="AA2" i="1"/>
  <c r="AA51" i="1"/>
  <c r="AA122" i="1"/>
  <c r="AA40" i="1"/>
  <c r="AA107" i="1"/>
  <c r="AA123" i="1"/>
  <c r="AA124" i="1"/>
  <c r="AA125" i="1"/>
  <c r="AA3" i="1"/>
  <c r="AA41" i="1"/>
  <c r="AA127" i="1"/>
  <c r="AA117" i="1"/>
  <c r="AA6" i="1"/>
  <c r="AA7" i="1"/>
  <c r="AA52" i="1"/>
  <c r="AA128" i="1"/>
  <c r="AA53" i="1"/>
  <c r="AA54" i="1"/>
  <c r="AA130" i="1"/>
  <c r="AA8" i="1"/>
  <c r="AA55" i="1"/>
  <c r="AA56" i="1"/>
  <c r="AA57" i="1"/>
  <c r="AA131" i="1"/>
  <c r="AA58" i="1"/>
  <c r="AA59" i="1"/>
  <c r="AA9" i="1"/>
  <c r="AA61" i="1"/>
  <c r="AA132" i="1"/>
  <c r="AA43" i="1"/>
  <c r="AA133" i="1"/>
  <c r="AA62" i="1"/>
  <c r="AA44" i="1"/>
  <c r="AA10" i="1"/>
  <c r="AA134" i="1"/>
  <c r="AA135" i="1"/>
  <c r="AA63" i="1"/>
  <c r="AA64" i="1"/>
  <c r="AA65" i="1"/>
  <c r="AA66" i="1"/>
  <c r="AA136" i="1"/>
  <c r="AA137" i="1"/>
  <c r="AA67" i="1"/>
  <c r="AA138" i="1"/>
  <c r="AA11" i="1"/>
  <c r="AA69" i="1"/>
  <c r="AA139" i="1"/>
  <c r="AA140" i="1"/>
  <c r="AA71" i="1"/>
  <c r="AA141" i="1"/>
  <c r="AA142" i="1"/>
  <c r="AA143" i="1"/>
  <c r="AA145" i="1"/>
  <c r="AA73" i="1"/>
  <c r="AA74" i="1"/>
  <c r="AA5" i="1"/>
  <c r="AA146" i="1"/>
  <c r="AA109" i="1"/>
  <c r="AA13" i="1"/>
  <c r="AA14" i="1"/>
  <c r="AA147" i="1"/>
  <c r="AA45" i="1"/>
  <c r="AA148" i="1"/>
  <c r="AA77" i="1"/>
  <c r="AA149" i="1"/>
  <c r="AA150" i="1"/>
  <c r="AA15" i="1"/>
  <c r="AA16" i="1"/>
  <c r="AA79" i="1"/>
  <c r="AA80" i="1"/>
  <c r="AA81" i="1"/>
  <c r="AA118" i="1"/>
  <c r="AA18" i="1"/>
  <c r="AA110" i="1"/>
  <c r="AA154" i="1"/>
  <c r="AA19" i="1"/>
  <c r="AA155" i="1"/>
  <c r="AA82" i="1"/>
  <c r="AA83" i="1"/>
  <c r="AA84" i="1"/>
  <c r="AA85" i="1"/>
  <c r="AA86" i="1"/>
  <c r="AA156" i="1"/>
  <c r="AA20" i="1"/>
  <c r="AA157" i="1"/>
  <c r="AA87" i="1"/>
  <c r="AA111" i="1"/>
  <c r="AA112" i="1"/>
  <c r="AA158" i="1"/>
  <c r="AA119" i="1"/>
  <c r="AA88" i="1"/>
  <c r="AA89" i="1"/>
  <c r="AA23" i="1"/>
  <c r="AA159" i="1"/>
  <c r="AA160" i="1"/>
  <c r="AA161" i="1"/>
  <c r="AA90" i="1"/>
  <c r="AA46" i="1"/>
  <c r="AA24" i="1"/>
  <c r="AA163" i="1"/>
  <c r="AA92" i="1"/>
  <c r="AA165" i="1"/>
  <c r="AA114" i="1"/>
  <c r="AA26" i="1"/>
  <c r="AA115" i="1"/>
  <c r="AA93" i="1"/>
  <c r="AA151" i="1"/>
  <c r="AA47" i="1"/>
  <c r="AA120" i="1"/>
  <c r="AA166" i="1"/>
  <c r="AA167" i="1"/>
  <c r="AA27" i="1"/>
  <c r="AA28" i="1"/>
  <c r="AA168" i="1"/>
  <c r="AA95" i="1"/>
  <c r="AA29" i="1"/>
  <c r="AA169" i="1"/>
  <c r="AA68" i="1"/>
  <c r="AA170" i="1"/>
  <c r="AA171" i="1"/>
  <c r="AA172" i="1"/>
  <c r="AA30" i="1"/>
  <c r="AA173" i="1"/>
  <c r="AA144" i="1"/>
  <c r="AA96" i="1"/>
  <c r="AA31" i="1"/>
  <c r="AA116" i="1"/>
  <c r="AA174" i="1"/>
  <c r="AA175" i="1"/>
  <c r="AA97" i="1"/>
  <c r="AA98" i="1"/>
  <c r="AA32" i="1"/>
  <c r="AA33" i="1"/>
  <c r="AA100" i="1"/>
  <c r="AA34" i="1"/>
  <c r="AA101" i="1"/>
  <c r="AA35" i="1"/>
  <c r="AA49" i="1"/>
  <c r="AA36" i="1"/>
  <c r="AA50" i="1"/>
  <c r="AA37" i="1"/>
  <c r="AA102" i="1"/>
  <c r="AA38" i="1"/>
  <c r="AA104" i="1"/>
  <c r="AA39" i="1"/>
  <c r="AA106" i="1"/>
  <c r="AA12" i="1"/>
  <c r="Y12" i="1"/>
  <c r="AB12" i="1"/>
  <c r="W12" i="1"/>
  <c r="AD12" i="1"/>
  <c r="P12" i="1"/>
  <c r="L12" i="1"/>
  <c r="M12" i="1"/>
  <c r="J12" i="1"/>
  <c r="H12" i="1"/>
  <c r="H2" i="1"/>
  <c r="AB2" i="1"/>
  <c r="AB51" i="1"/>
  <c r="AB122" i="1"/>
  <c r="AB40" i="1"/>
  <c r="AB107" i="1"/>
  <c r="AB123" i="1"/>
  <c r="AB124" i="1"/>
  <c r="AB125" i="1"/>
  <c r="AB3" i="1"/>
  <c r="AB41" i="1"/>
  <c r="AB127" i="1"/>
  <c r="AB117" i="1"/>
  <c r="AB6" i="1"/>
  <c r="AB7" i="1"/>
  <c r="AB52" i="1"/>
  <c r="AB128" i="1"/>
  <c r="AB53" i="1"/>
  <c r="AB54" i="1"/>
  <c r="AB130" i="1"/>
  <c r="AB8" i="1"/>
  <c r="AB55" i="1"/>
  <c r="AB56" i="1"/>
  <c r="AB57" i="1"/>
  <c r="AB131" i="1"/>
  <c r="AB58" i="1"/>
  <c r="AB59" i="1"/>
  <c r="AB9" i="1"/>
  <c r="AB61" i="1"/>
  <c r="AB132" i="1"/>
  <c r="AB43" i="1"/>
  <c r="AB133" i="1"/>
  <c r="AB62" i="1"/>
  <c r="AB44" i="1"/>
  <c r="AB10" i="1"/>
  <c r="AB134" i="1"/>
  <c r="AB135" i="1"/>
  <c r="AB63" i="1"/>
  <c r="AB64" i="1"/>
  <c r="AB65" i="1"/>
  <c r="AB66" i="1"/>
  <c r="AB136" i="1"/>
  <c r="AB137" i="1"/>
  <c r="AB67" i="1"/>
  <c r="AB138" i="1"/>
  <c r="AB11" i="1"/>
  <c r="AB69" i="1"/>
  <c r="AB139" i="1"/>
  <c r="AB140" i="1"/>
  <c r="AB71" i="1"/>
  <c r="AB141" i="1"/>
  <c r="AB142" i="1"/>
  <c r="AB143" i="1"/>
  <c r="AB145" i="1"/>
  <c r="AB73" i="1"/>
  <c r="AB74" i="1"/>
  <c r="AB5" i="1"/>
  <c r="AB146" i="1"/>
  <c r="AB109" i="1"/>
  <c r="AB13" i="1"/>
  <c r="AB14" i="1"/>
  <c r="AB147" i="1"/>
  <c r="AB45" i="1"/>
  <c r="AB148" i="1"/>
  <c r="AB77" i="1"/>
  <c r="AB149" i="1"/>
  <c r="AB150" i="1"/>
  <c r="AB15" i="1"/>
  <c r="AB16" i="1"/>
  <c r="AB79" i="1"/>
  <c r="AB80" i="1"/>
  <c r="AB81" i="1"/>
  <c r="AB118" i="1"/>
  <c r="AB18" i="1"/>
  <c r="AB110" i="1"/>
  <c r="AB154" i="1"/>
  <c r="AB19" i="1"/>
  <c r="AB155" i="1"/>
  <c r="AB82" i="1"/>
  <c r="AB83" i="1"/>
  <c r="AB84" i="1"/>
  <c r="AB85" i="1"/>
  <c r="AB86" i="1"/>
  <c r="AB156" i="1"/>
  <c r="AB20" i="1"/>
  <c r="AB157" i="1"/>
  <c r="AB87" i="1"/>
  <c r="AB111" i="1"/>
  <c r="AB112" i="1"/>
  <c r="AB158" i="1"/>
  <c r="AB119" i="1"/>
  <c r="AB88" i="1"/>
  <c r="AB89" i="1"/>
  <c r="AB23" i="1"/>
  <c r="AB159" i="1"/>
  <c r="AB160" i="1"/>
  <c r="AB161" i="1"/>
  <c r="AB90" i="1"/>
  <c r="AB46" i="1"/>
  <c r="AB24" i="1"/>
  <c r="AB163" i="1"/>
  <c r="AB164" i="1"/>
  <c r="AB92" i="1"/>
  <c r="AB165" i="1"/>
  <c r="AB114" i="1"/>
  <c r="AB26" i="1"/>
  <c r="AB115" i="1"/>
  <c r="AB93" i="1"/>
  <c r="AB151" i="1"/>
  <c r="AB47" i="1"/>
  <c r="AB120" i="1"/>
  <c r="AB166" i="1"/>
  <c r="AB167" i="1"/>
  <c r="AB27" i="1"/>
  <c r="AB28" i="1"/>
  <c r="AB168" i="1"/>
  <c r="AB95" i="1"/>
  <c r="AB29" i="1"/>
  <c r="AB169" i="1"/>
  <c r="AB68" i="1"/>
  <c r="AB170" i="1"/>
  <c r="AB171" i="1"/>
  <c r="AB172" i="1"/>
  <c r="AB30" i="1"/>
  <c r="AB173" i="1"/>
  <c r="AB144" i="1"/>
  <c r="AB96" i="1"/>
  <c r="AB31" i="1"/>
  <c r="AB116" i="1"/>
  <c r="AB174" i="1"/>
  <c r="AB175" i="1"/>
  <c r="AB97" i="1"/>
  <c r="AB98" i="1"/>
  <c r="AB32" i="1"/>
  <c r="AB33" i="1"/>
  <c r="AB100" i="1"/>
  <c r="AB34" i="1"/>
  <c r="AB101" i="1"/>
  <c r="AB35" i="1"/>
  <c r="AB49" i="1"/>
  <c r="AB36" i="1"/>
  <c r="AB50" i="1"/>
  <c r="AB37" i="1"/>
  <c r="AB102" i="1"/>
  <c r="AB38" i="1"/>
  <c r="AB103" i="1"/>
  <c r="AB104" i="1"/>
  <c r="AB39" i="1"/>
  <c r="AB106" i="1"/>
  <c r="AB21" i="1"/>
  <c r="AE5" i="1"/>
  <c r="AA21" i="1"/>
  <c r="Y21" i="1"/>
  <c r="W21" i="1"/>
  <c r="P21" i="1"/>
  <c r="L21" i="1"/>
  <c r="M21" i="1"/>
  <c r="J21" i="1"/>
  <c r="H21" i="1"/>
  <c r="Y156" i="1"/>
  <c r="W156" i="1"/>
  <c r="AD156" i="1"/>
  <c r="P156" i="1"/>
  <c r="L156" i="1"/>
  <c r="M156" i="1"/>
  <c r="J156" i="1"/>
  <c r="H156" i="1"/>
  <c r="M51" i="1"/>
  <c r="M124" i="1"/>
  <c r="M122" i="1"/>
  <c r="M40" i="1"/>
  <c r="M107" i="1"/>
  <c r="M123" i="1"/>
  <c r="M125" i="1"/>
  <c r="M3" i="1"/>
  <c r="M41" i="1"/>
  <c r="M127" i="1"/>
  <c r="M117" i="1"/>
  <c r="M6" i="1"/>
  <c r="M7" i="1"/>
  <c r="M52" i="1"/>
  <c r="M128" i="1"/>
  <c r="M53" i="1"/>
  <c r="M54" i="1"/>
  <c r="M130" i="1"/>
  <c r="M8" i="1"/>
  <c r="M55" i="1"/>
  <c r="M56" i="1"/>
  <c r="M57" i="1"/>
  <c r="M131" i="1"/>
  <c r="M58" i="1"/>
  <c r="M59" i="1"/>
  <c r="M61" i="1"/>
  <c r="M132" i="1"/>
  <c r="M43" i="1"/>
  <c r="M133" i="1"/>
  <c r="M62" i="1"/>
  <c r="M44" i="1"/>
  <c r="M10" i="1"/>
  <c r="M134" i="1"/>
  <c r="M135" i="1"/>
  <c r="M63" i="1"/>
  <c r="M64" i="1"/>
  <c r="M65" i="1"/>
  <c r="M66" i="1"/>
  <c r="M136" i="1"/>
  <c r="M137" i="1"/>
  <c r="M67" i="1"/>
  <c r="M138" i="1"/>
  <c r="M11" i="1"/>
  <c r="M69" i="1"/>
  <c r="M139" i="1"/>
  <c r="M140" i="1"/>
  <c r="M71" i="1"/>
  <c r="M141" i="1"/>
  <c r="M142" i="1"/>
  <c r="M143" i="1"/>
  <c r="M145" i="1"/>
  <c r="M73" i="1"/>
  <c r="M74" i="1"/>
  <c r="M5" i="1"/>
  <c r="M146" i="1"/>
  <c r="M109" i="1"/>
  <c r="M13" i="1"/>
  <c r="M14" i="1"/>
  <c r="M147" i="1"/>
  <c r="M45" i="1"/>
  <c r="M148" i="1"/>
  <c r="M77" i="1"/>
  <c r="M149" i="1"/>
  <c r="M150" i="1"/>
  <c r="M15" i="1"/>
  <c r="M16" i="1"/>
  <c r="M79" i="1"/>
  <c r="M80" i="1"/>
  <c r="M81" i="1"/>
  <c r="M118" i="1"/>
  <c r="M18" i="1"/>
  <c r="M110" i="1"/>
  <c r="M154" i="1"/>
  <c r="M19" i="1"/>
  <c r="M155" i="1"/>
  <c r="M82" i="1"/>
  <c r="M83" i="1"/>
  <c r="M84" i="1"/>
  <c r="M85" i="1"/>
  <c r="M86" i="1"/>
  <c r="M20" i="1"/>
  <c r="M157" i="1"/>
  <c r="M87" i="1"/>
  <c r="M111" i="1"/>
  <c r="M112" i="1"/>
  <c r="M158" i="1"/>
  <c r="M119" i="1"/>
  <c r="M88" i="1"/>
  <c r="M89" i="1"/>
  <c r="M23" i="1"/>
  <c r="M159" i="1"/>
  <c r="M160" i="1"/>
  <c r="M161" i="1"/>
  <c r="M90" i="1"/>
  <c r="M46" i="1"/>
  <c r="M24" i="1"/>
  <c r="M163" i="1"/>
  <c r="M164" i="1"/>
  <c r="M92" i="1"/>
  <c r="M165" i="1"/>
  <c r="M114" i="1"/>
  <c r="M26" i="1"/>
  <c r="M115" i="1"/>
  <c r="M93" i="1"/>
  <c r="M151" i="1"/>
  <c r="M47" i="1"/>
  <c r="M120" i="1"/>
  <c r="M166" i="1"/>
  <c r="M167" i="1"/>
  <c r="M27" i="1"/>
  <c r="M28" i="1"/>
  <c r="M168" i="1"/>
  <c r="M95" i="1"/>
  <c r="M29" i="1"/>
  <c r="M169" i="1"/>
  <c r="M68" i="1"/>
  <c r="M170" i="1"/>
  <c r="M171" i="1"/>
  <c r="M172" i="1"/>
  <c r="M30" i="1"/>
  <c r="M173" i="1"/>
  <c r="M144" i="1"/>
  <c r="M96" i="1"/>
  <c r="M31" i="1"/>
  <c r="M116" i="1"/>
  <c r="M174" i="1"/>
  <c r="M175" i="1"/>
  <c r="M97" i="1"/>
  <c r="M98" i="1"/>
  <c r="M32" i="1"/>
  <c r="M33" i="1"/>
  <c r="M100" i="1"/>
  <c r="M34" i="1"/>
  <c r="M101" i="1"/>
  <c r="M35" i="1"/>
  <c r="M49" i="1"/>
  <c r="M36" i="1"/>
  <c r="M50" i="1"/>
  <c r="M37" i="1"/>
  <c r="M102" i="1"/>
  <c r="M38" i="1"/>
  <c r="M103" i="1"/>
  <c r="M104" i="1"/>
  <c r="M39" i="1"/>
  <c r="M106" i="1"/>
  <c r="M9" i="1"/>
  <c r="M2" i="1"/>
  <c r="AD51" i="1"/>
  <c r="AD124" i="1"/>
  <c r="AD122" i="1"/>
  <c r="AD40" i="1"/>
  <c r="AD107" i="1"/>
  <c r="AD123" i="1"/>
  <c r="AD125" i="1"/>
  <c r="AD3" i="1"/>
  <c r="AD41" i="1"/>
  <c r="AD127" i="1"/>
  <c r="AD117" i="1"/>
  <c r="AD6" i="1"/>
  <c r="AD7" i="1"/>
  <c r="AD52" i="1"/>
  <c r="AD128" i="1"/>
  <c r="AD53" i="1"/>
  <c r="AD54" i="1"/>
  <c r="AD130" i="1"/>
  <c r="AD8" i="1"/>
  <c r="AD55" i="1"/>
  <c r="AD56" i="1"/>
  <c r="AD57" i="1"/>
  <c r="AD131" i="1"/>
  <c r="AD58" i="1"/>
  <c r="AD59" i="1"/>
  <c r="AD61" i="1"/>
  <c r="AD132" i="1"/>
  <c r="AD43" i="1"/>
  <c r="AD133" i="1"/>
  <c r="AD62" i="1"/>
  <c r="AD44" i="1"/>
  <c r="AD10" i="1"/>
  <c r="AD134" i="1"/>
  <c r="AD135" i="1"/>
  <c r="AD63" i="1"/>
  <c r="AD64" i="1"/>
  <c r="AD65" i="1"/>
  <c r="AD66" i="1"/>
  <c r="AD136" i="1"/>
  <c r="AD137" i="1"/>
  <c r="AD67" i="1"/>
  <c r="AD138" i="1"/>
  <c r="AD11" i="1"/>
  <c r="AD69" i="1"/>
  <c r="AD139" i="1"/>
  <c r="AD140" i="1"/>
  <c r="AD71" i="1"/>
  <c r="AD141" i="1"/>
  <c r="AD142" i="1"/>
  <c r="AD143" i="1"/>
  <c r="AD145" i="1"/>
  <c r="AD73" i="1"/>
  <c r="AD74" i="1"/>
  <c r="AD5" i="1"/>
  <c r="AD146" i="1"/>
  <c r="AD109" i="1"/>
  <c r="AD13" i="1"/>
  <c r="AD14" i="1"/>
  <c r="AD147" i="1"/>
  <c r="AD45" i="1"/>
  <c r="AD148" i="1"/>
  <c r="AD77" i="1"/>
  <c r="AD149" i="1"/>
  <c r="AD150" i="1"/>
  <c r="AD15" i="1"/>
  <c r="AD16" i="1"/>
  <c r="AD79" i="1"/>
  <c r="AD80" i="1"/>
  <c r="AD81" i="1"/>
  <c r="AD118" i="1"/>
  <c r="AD18" i="1"/>
  <c r="AD110" i="1"/>
  <c r="AD154" i="1"/>
  <c r="AD19" i="1"/>
  <c r="AD155" i="1"/>
  <c r="AD82" i="1"/>
  <c r="AD83" i="1"/>
  <c r="AD84" i="1"/>
  <c r="AD85" i="1"/>
  <c r="AD86" i="1"/>
  <c r="AD20" i="1"/>
  <c r="AD157" i="1"/>
  <c r="AD87" i="1"/>
  <c r="AD111" i="1"/>
  <c r="AD112" i="1"/>
  <c r="AD158" i="1"/>
  <c r="AD119" i="1"/>
  <c r="AD88" i="1"/>
  <c r="AD89" i="1"/>
  <c r="AD23" i="1"/>
  <c r="AD159" i="1"/>
  <c r="AD160" i="1"/>
  <c r="AD161" i="1"/>
  <c r="AD90" i="1"/>
  <c r="AD46" i="1"/>
  <c r="AD24" i="1"/>
  <c r="AD163" i="1"/>
  <c r="AD164" i="1"/>
  <c r="AD92" i="1"/>
  <c r="AD165" i="1"/>
  <c r="AD114" i="1"/>
  <c r="AD26" i="1"/>
  <c r="AD115" i="1"/>
  <c r="AD93" i="1"/>
  <c r="AD151" i="1"/>
  <c r="AD47" i="1"/>
  <c r="AD120" i="1"/>
  <c r="AD166" i="1"/>
  <c r="AD167" i="1"/>
  <c r="AD27" i="1"/>
  <c r="AD28" i="1"/>
  <c r="AD168" i="1"/>
  <c r="AD95" i="1"/>
  <c r="AD29" i="1"/>
  <c r="AD169" i="1"/>
  <c r="AD68" i="1"/>
  <c r="AD170" i="1"/>
  <c r="AD171" i="1"/>
  <c r="AD172" i="1"/>
  <c r="AD30" i="1"/>
  <c r="AD173" i="1"/>
  <c r="AD144" i="1"/>
  <c r="AD96" i="1"/>
  <c r="AD31" i="1"/>
  <c r="AD116" i="1"/>
  <c r="AD174" i="1"/>
  <c r="AD175" i="1"/>
  <c r="AD97" i="1"/>
  <c r="AD98" i="1"/>
  <c r="AD32" i="1"/>
  <c r="AD33" i="1"/>
  <c r="AD100" i="1"/>
  <c r="AD34" i="1"/>
  <c r="AD101" i="1"/>
  <c r="AD35" i="1"/>
  <c r="AD49" i="1"/>
  <c r="AD36" i="1"/>
  <c r="AD50" i="1"/>
  <c r="AD37" i="1"/>
  <c r="AD102" i="1"/>
  <c r="AD38" i="1"/>
  <c r="AD103" i="1"/>
  <c r="AD104" i="1"/>
  <c r="AD39" i="1"/>
  <c r="AD106" i="1"/>
  <c r="AD9" i="1"/>
  <c r="AD2" i="1"/>
  <c r="Y9" i="1"/>
  <c r="W9" i="1"/>
  <c r="P9" i="1"/>
  <c r="L9" i="1"/>
  <c r="J9" i="1"/>
  <c r="H9" i="1"/>
  <c r="L174" i="1"/>
  <c r="L29" i="1"/>
  <c r="L47" i="1"/>
  <c r="L51" i="1"/>
  <c r="L124" i="1"/>
  <c r="L122" i="1"/>
  <c r="L40" i="1"/>
  <c r="L107" i="1"/>
  <c r="L123" i="1"/>
  <c r="L125" i="1"/>
  <c r="L3" i="1"/>
  <c r="L41" i="1"/>
  <c r="L127" i="1"/>
  <c r="L117" i="1"/>
  <c r="L6" i="1"/>
  <c r="L7" i="1"/>
  <c r="L52" i="1"/>
  <c r="L128" i="1"/>
  <c r="L53" i="1"/>
  <c r="L54" i="1"/>
  <c r="L130" i="1"/>
  <c r="L8" i="1"/>
  <c r="L55" i="1"/>
  <c r="L56" i="1"/>
  <c r="L57" i="1"/>
  <c r="L131" i="1"/>
  <c r="L58" i="1"/>
  <c r="L59" i="1"/>
  <c r="L61" i="1"/>
  <c r="L132" i="1"/>
  <c r="L43" i="1"/>
  <c r="L133" i="1"/>
  <c r="L62" i="1"/>
  <c r="L44" i="1"/>
  <c r="L10" i="1"/>
  <c r="L134" i="1"/>
  <c r="L135" i="1"/>
  <c r="L63" i="1"/>
  <c r="L64" i="1"/>
  <c r="L65" i="1"/>
  <c r="L66" i="1"/>
  <c r="L136" i="1"/>
  <c r="L137" i="1"/>
  <c r="L67" i="1"/>
  <c r="L138" i="1"/>
  <c r="L11" i="1"/>
  <c r="L69" i="1"/>
  <c r="L139" i="1"/>
  <c r="L140" i="1"/>
  <c r="L71" i="1"/>
  <c r="L141" i="1"/>
  <c r="L142" i="1"/>
  <c r="L143" i="1"/>
  <c r="L145" i="1"/>
  <c r="L73" i="1"/>
  <c r="L74" i="1"/>
  <c r="L5" i="1"/>
  <c r="L146" i="1"/>
  <c r="L109" i="1"/>
  <c r="L13" i="1"/>
  <c r="L14" i="1"/>
  <c r="L147" i="1"/>
  <c r="L45" i="1"/>
  <c r="L148" i="1"/>
  <c r="L77" i="1"/>
  <c r="L149" i="1"/>
  <c r="L150" i="1"/>
  <c r="L15" i="1"/>
  <c r="L16" i="1"/>
  <c r="L79" i="1"/>
  <c r="L80" i="1"/>
  <c r="L81" i="1"/>
  <c r="L118" i="1"/>
  <c r="L18" i="1"/>
  <c r="L110" i="1"/>
  <c r="L154" i="1"/>
  <c r="L19" i="1"/>
  <c r="L155" i="1"/>
  <c r="L82" i="1"/>
  <c r="L83" i="1"/>
  <c r="L84" i="1"/>
  <c r="L85" i="1"/>
  <c r="L86" i="1"/>
  <c r="L20" i="1"/>
  <c r="L157" i="1"/>
  <c r="L87" i="1"/>
  <c r="L111" i="1"/>
  <c r="L112" i="1"/>
  <c r="L158" i="1"/>
  <c r="L119" i="1"/>
  <c r="L88" i="1"/>
  <c r="L89" i="1"/>
  <c r="L23" i="1"/>
  <c r="L159" i="1"/>
  <c r="L160" i="1"/>
  <c r="L161" i="1"/>
  <c r="L90" i="1"/>
  <c r="L46" i="1"/>
  <c r="L24" i="1"/>
  <c r="L163" i="1"/>
  <c r="L164" i="1"/>
  <c r="L92" i="1"/>
  <c r="L165" i="1"/>
  <c r="L114" i="1"/>
  <c r="L26" i="1"/>
  <c r="L115" i="1"/>
  <c r="L93" i="1"/>
  <c r="L151" i="1"/>
  <c r="L120" i="1"/>
  <c r="L166" i="1"/>
  <c r="L167" i="1"/>
  <c r="L27" i="1"/>
  <c r="L28" i="1"/>
  <c r="L168" i="1"/>
  <c r="L95" i="1"/>
  <c r="L169" i="1"/>
  <c r="L68" i="1"/>
  <c r="L170" i="1"/>
  <c r="L171" i="1"/>
  <c r="L172" i="1"/>
  <c r="L30" i="1"/>
  <c r="L173" i="1"/>
  <c r="L144" i="1"/>
  <c r="L96" i="1"/>
  <c r="L31" i="1"/>
  <c r="L116" i="1"/>
  <c r="L175" i="1"/>
  <c r="L97" i="1"/>
  <c r="L98" i="1"/>
  <c r="L32" i="1"/>
  <c r="L33" i="1"/>
  <c r="L100" i="1"/>
  <c r="L34" i="1"/>
  <c r="L101" i="1"/>
  <c r="L35" i="1"/>
  <c r="L49" i="1"/>
  <c r="L36" i="1"/>
  <c r="L50" i="1"/>
  <c r="L37" i="1"/>
  <c r="L102" i="1"/>
  <c r="L38" i="1"/>
  <c r="L103" i="1"/>
  <c r="L104" i="1"/>
  <c r="L39" i="1"/>
  <c r="L106" i="1"/>
  <c r="L2" i="1"/>
  <c r="J51" i="1"/>
  <c r="J124" i="1"/>
  <c r="J122" i="1"/>
  <c r="J40" i="1"/>
  <c r="J107" i="1"/>
  <c r="J123" i="1"/>
  <c r="J125" i="1"/>
  <c r="J3" i="1"/>
  <c r="J41" i="1"/>
  <c r="J127" i="1"/>
  <c r="J117" i="1"/>
  <c r="J6" i="1"/>
  <c r="J7" i="1"/>
  <c r="J52" i="1"/>
  <c r="J128" i="1"/>
  <c r="J53" i="1"/>
  <c r="J54" i="1"/>
  <c r="J130" i="1"/>
  <c r="J8" i="1"/>
  <c r="J55" i="1"/>
  <c r="J56" i="1"/>
  <c r="J57" i="1"/>
  <c r="J131" i="1"/>
  <c r="J58" i="1"/>
  <c r="J59" i="1"/>
  <c r="J61" i="1"/>
  <c r="J132" i="1"/>
  <c r="J43" i="1"/>
  <c r="J133" i="1"/>
  <c r="J62" i="1"/>
  <c r="J44" i="1"/>
  <c r="J10" i="1"/>
  <c r="J134" i="1"/>
  <c r="J135" i="1"/>
  <c r="J63" i="1"/>
  <c r="J64" i="1"/>
  <c r="J65" i="1"/>
  <c r="J66" i="1"/>
  <c r="J136" i="1"/>
  <c r="J137" i="1"/>
  <c r="J67" i="1"/>
  <c r="J138" i="1"/>
  <c r="J11" i="1"/>
  <c r="J69" i="1"/>
  <c r="J139" i="1"/>
  <c r="J140" i="1"/>
  <c r="J71" i="1"/>
  <c r="J141" i="1"/>
  <c r="J142" i="1"/>
  <c r="J145" i="1"/>
  <c r="J73" i="1"/>
  <c r="J74" i="1"/>
  <c r="J5" i="1"/>
  <c r="J146" i="1"/>
  <c r="J109" i="1"/>
  <c r="J13" i="1"/>
  <c r="J14" i="1"/>
  <c r="J147" i="1"/>
  <c r="J45" i="1"/>
  <c r="J148" i="1"/>
  <c r="J77" i="1"/>
  <c r="J149" i="1"/>
  <c r="J150" i="1"/>
  <c r="J15" i="1"/>
  <c r="J16" i="1"/>
  <c r="J79" i="1"/>
  <c r="J80" i="1"/>
  <c r="J81" i="1"/>
  <c r="J118" i="1"/>
  <c r="J18" i="1"/>
  <c r="J110" i="1"/>
  <c r="J154" i="1"/>
  <c r="J19" i="1"/>
  <c r="J155" i="1"/>
  <c r="J82" i="1"/>
  <c r="J83" i="1"/>
  <c r="J84" i="1"/>
  <c r="J85" i="1"/>
  <c r="J86" i="1"/>
  <c r="J20" i="1"/>
  <c r="J157" i="1"/>
  <c r="J87" i="1"/>
  <c r="J111" i="1"/>
  <c r="J112" i="1"/>
  <c r="J158" i="1"/>
  <c r="J119" i="1"/>
  <c r="J88" i="1"/>
  <c r="J89" i="1"/>
  <c r="J23" i="1"/>
  <c r="J159" i="1"/>
  <c r="J160" i="1"/>
  <c r="J161" i="1"/>
  <c r="J90" i="1"/>
  <c r="J46" i="1"/>
  <c r="J24" i="1"/>
  <c r="J163" i="1"/>
  <c r="J164" i="1"/>
  <c r="J92" i="1"/>
  <c r="J165" i="1"/>
  <c r="J114" i="1"/>
  <c r="J26" i="1"/>
  <c r="J115" i="1"/>
  <c r="J93" i="1"/>
  <c r="J151" i="1"/>
  <c r="J47" i="1"/>
  <c r="J120" i="1"/>
  <c r="J166" i="1"/>
  <c r="J167" i="1"/>
  <c r="J27" i="1"/>
  <c r="J28" i="1"/>
  <c r="J168" i="1"/>
  <c r="J95" i="1"/>
  <c r="J29" i="1"/>
  <c r="J169" i="1"/>
  <c r="J68" i="1"/>
  <c r="J170" i="1"/>
  <c r="J171" i="1"/>
  <c r="J172" i="1"/>
  <c r="J30" i="1"/>
  <c r="J173" i="1"/>
  <c r="J96" i="1"/>
  <c r="J31" i="1"/>
  <c r="J116" i="1"/>
  <c r="J174" i="1"/>
  <c r="J175" i="1"/>
  <c r="J97" i="1"/>
  <c r="J98" i="1"/>
  <c r="J32" i="1"/>
  <c r="J33" i="1"/>
  <c r="J100" i="1"/>
  <c r="J34" i="1"/>
  <c r="J101" i="1"/>
  <c r="J35" i="1"/>
  <c r="J49" i="1"/>
  <c r="J36" i="1"/>
  <c r="J50" i="1"/>
  <c r="J37" i="1"/>
  <c r="J102" i="1"/>
  <c r="J38" i="1"/>
  <c r="J103" i="1"/>
  <c r="J104" i="1"/>
  <c r="J39" i="1"/>
  <c r="J106" i="1"/>
  <c r="Y98" i="1"/>
  <c r="Y32" i="1"/>
  <c r="Y33" i="1"/>
  <c r="Y100" i="1"/>
  <c r="Y34" i="1"/>
  <c r="Y101" i="1"/>
  <c r="Y35" i="1"/>
  <c r="Y49" i="1"/>
  <c r="Y36" i="1"/>
  <c r="Y50" i="1"/>
  <c r="Y37" i="1"/>
  <c r="Y102" i="1"/>
  <c r="Y38" i="1"/>
  <c r="Y103" i="1"/>
  <c r="Y104" i="1"/>
  <c r="Y39" i="1"/>
  <c r="Y106" i="1"/>
  <c r="Y97" i="1"/>
  <c r="Y158" i="1"/>
  <c r="Y119" i="1"/>
  <c r="Y88" i="1"/>
  <c r="Y89" i="1"/>
  <c r="Y23" i="1"/>
  <c r="Y159" i="1"/>
  <c r="Y160" i="1"/>
  <c r="Y161" i="1"/>
  <c r="Y90" i="1"/>
  <c r="Y46" i="1"/>
  <c r="Y24" i="1"/>
  <c r="Y163" i="1"/>
  <c r="Y164" i="1"/>
  <c r="Y92" i="1"/>
  <c r="Y165" i="1"/>
  <c r="Y114" i="1"/>
  <c r="Y26" i="1"/>
  <c r="Y115" i="1"/>
  <c r="Y93" i="1"/>
  <c r="Y151" i="1"/>
  <c r="Y47" i="1"/>
  <c r="Y120" i="1"/>
  <c r="Y166" i="1"/>
  <c r="Y167" i="1"/>
  <c r="Y27" i="1"/>
  <c r="Y28" i="1"/>
  <c r="Y168" i="1"/>
  <c r="Y95" i="1"/>
  <c r="Y29" i="1"/>
  <c r="Y169" i="1"/>
  <c r="Y68" i="1"/>
  <c r="Y170" i="1"/>
  <c r="Y171" i="1"/>
  <c r="Y172" i="1"/>
  <c r="Y30" i="1"/>
  <c r="Y173" i="1"/>
  <c r="Y144" i="1"/>
  <c r="Y96" i="1"/>
  <c r="Y31" i="1"/>
  <c r="Y116" i="1"/>
  <c r="Y174" i="1"/>
  <c r="Y112" i="1"/>
  <c r="Y45" i="1"/>
  <c r="Y148" i="1"/>
  <c r="Y77" i="1"/>
  <c r="Y149" i="1"/>
  <c r="Y150" i="1"/>
  <c r="Y15" i="1"/>
  <c r="Y16" i="1"/>
  <c r="Y79" i="1"/>
  <c r="Y80" i="1"/>
  <c r="Y81" i="1"/>
  <c r="Y118" i="1"/>
  <c r="Y18" i="1"/>
  <c r="Y110" i="1"/>
  <c r="Y154" i="1"/>
  <c r="Y19" i="1"/>
  <c r="Y155" i="1"/>
  <c r="Y82" i="1"/>
  <c r="Y83" i="1"/>
  <c r="Y84" i="1"/>
  <c r="Y85" i="1"/>
  <c r="Y86" i="1"/>
  <c r="Y20" i="1"/>
  <c r="Y157" i="1"/>
  <c r="Y87" i="1"/>
  <c r="Y147" i="1"/>
  <c r="Y51" i="1"/>
  <c r="Y124" i="1"/>
  <c r="Y122" i="1"/>
  <c r="Y40" i="1"/>
  <c r="Y107" i="1"/>
  <c r="Y123" i="1"/>
  <c r="Y125" i="1"/>
  <c r="Y3" i="1"/>
  <c r="Y41" i="1"/>
  <c r="Y127" i="1"/>
  <c r="Y117" i="1"/>
  <c r="Y6" i="1"/>
  <c r="Y7" i="1"/>
  <c r="Y52" i="1"/>
  <c r="Y128" i="1"/>
  <c r="Y53" i="1"/>
  <c r="Y54" i="1"/>
  <c r="Y130" i="1"/>
  <c r="Y8" i="1"/>
  <c r="Y55" i="1"/>
  <c r="Y56" i="1"/>
  <c r="Y57" i="1"/>
  <c r="Y131" i="1"/>
  <c r="Y58" i="1"/>
  <c r="Y59" i="1"/>
  <c r="Y61" i="1"/>
  <c r="Y132" i="1"/>
  <c r="Y43" i="1"/>
  <c r="Y133" i="1"/>
  <c r="Y62" i="1"/>
  <c r="Y44" i="1"/>
  <c r="Y10" i="1"/>
  <c r="Y134" i="1"/>
  <c r="Y135" i="1"/>
  <c r="Y63" i="1"/>
  <c r="Y64" i="1"/>
  <c r="Y65" i="1"/>
  <c r="Y66" i="1"/>
  <c r="Y136" i="1"/>
  <c r="Y137" i="1"/>
  <c r="Y67" i="1"/>
  <c r="Y138" i="1"/>
  <c r="Y11" i="1"/>
  <c r="Y69" i="1"/>
  <c r="Y139" i="1"/>
  <c r="Y140" i="1"/>
  <c r="Y71" i="1"/>
  <c r="Y141" i="1"/>
  <c r="Y142" i="1"/>
  <c r="Y143" i="1"/>
  <c r="Y145" i="1"/>
  <c r="Y73" i="1"/>
  <c r="Y74" i="1"/>
  <c r="Y5" i="1"/>
  <c r="Y146" i="1"/>
  <c r="Y109" i="1"/>
  <c r="Y13" i="1"/>
  <c r="Y2" i="1"/>
  <c r="J2" i="1"/>
  <c r="W23" i="1"/>
  <c r="P23" i="1"/>
  <c r="H23" i="1"/>
  <c r="W30" i="1"/>
  <c r="P30" i="1"/>
  <c r="H30" i="1"/>
  <c r="W2" i="1"/>
  <c r="P2" i="1"/>
  <c r="W170" i="1"/>
  <c r="P170" i="1"/>
  <c r="H170" i="1"/>
  <c r="W111" i="1"/>
  <c r="P111" i="1"/>
  <c r="H111" i="1"/>
  <c r="W3" i="1"/>
  <c r="P3" i="1"/>
  <c r="H3" i="1"/>
  <c r="H117" i="1"/>
  <c r="P117" i="1"/>
  <c r="W117" i="1"/>
  <c r="W35" i="1"/>
  <c r="P35" i="1"/>
  <c r="H35" i="1"/>
  <c r="W7" i="1"/>
  <c r="P7" i="1"/>
  <c r="H7" i="1"/>
  <c r="W63" i="1"/>
  <c r="P63" i="1"/>
  <c r="H63" i="1"/>
  <c r="W28" i="1"/>
  <c r="P28" i="1"/>
  <c r="H28" i="1"/>
  <c r="W29" i="1"/>
  <c r="P29" i="1"/>
  <c r="H29" i="1"/>
  <c r="W149" i="1"/>
  <c r="P149" i="1"/>
  <c r="H149" i="1"/>
  <c r="W89" i="1"/>
  <c r="P89" i="1"/>
  <c r="H89" i="1"/>
  <c r="W146" i="1"/>
  <c r="P146" i="1"/>
  <c r="H146" i="1"/>
  <c r="W167" i="1"/>
  <c r="P167" i="1"/>
  <c r="H167" i="1"/>
  <c r="W97" i="1"/>
  <c r="P97" i="1"/>
  <c r="H97" i="1"/>
  <c r="W160" i="1"/>
  <c r="P74" i="1"/>
  <c r="P20" i="1"/>
  <c r="P24" i="1"/>
  <c r="P98" i="1"/>
  <c r="P143" i="1"/>
  <c r="P16" i="1"/>
  <c r="P32" i="1"/>
  <c r="P128" i="1"/>
  <c r="P155" i="1"/>
  <c r="P38" i="1"/>
  <c r="P83" i="1"/>
  <c r="P11" i="1"/>
  <c r="P34" i="1"/>
  <c r="P54" i="1"/>
  <c r="P49" i="1"/>
  <c r="P169" i="1"/>
  <c r="P47" i="1"/>
  <c r="P136" i="1"/>
  <c r="P55" i="1"/>
  <c r="P145" i="1"/>
  <c r="P67" i="1"/>
  <c r="P79" i="1"/>
  <c r="P58" i="1"/>
  <c r="P125" i="1"/>
  <c r="P56" i="1"/>
  <c r="P119" i="1"/>
  <c r="P120" i="1"/>
  <c r="P116" i="1"/>
  <c r="P46" i="1"/>
  <c r="P168" i="1"/>
  <c r="P15" i="1"/>
  <c r="P137" i="1"/>
  <c r="P85" i="1"/>
  <c r="P88" i="1"/>
  <c r="P8" i="1"/>
  <c r="P84" i="1"/>
  <c r="P52" i="1"/>
  <c r="P134" i="1"/>
  <c r="P37" i="1"/>
  <c r="P44" i="1"/>
  <c r="P77" i="1"/>
  <c r="P124" i="1"/>
  <c r="P69" i="1"/>
  <c r="P82" i="1"/>
  <c r="P43" i="1"/>
  <c r="P130" i="1"/>
  <c r="P159" i="1"/>
  <c r="P92" i="1"/>
  <c r="P165" i="1"/>
  <c r="P33" i="1"/>
  <c r="P50" i="1"/>
  <c r="P100" i="1"/>
  <c r="P166" i="1"/>
  <c r="P132" i="1"/>
  <c r="P87" i="1"/>
  <c r="P147" i="1"/>
  <c r="P95" i="1"/>
  <c r="P64" i="1"/>
  <c r="P101" i="1"/>
  <c r="P26" i="1"/>
  <c r="P102" i="1"/>
  <c r="P27" i="1"/>
  <c r="P51" i="1"/>
  <c r="P31" i="1"/>
  <c r="P41" i="1"/>
  <c r="P135" i="1"/>
  <c r="P68" i="1"/>
  <c r="P19" i="1"/>
  <c r="P45" i="1"/>
  <c r="P61" i="1"/>
  <c r="P81" i="1"/>
  <c r="P10" i="1"/>
  <c r="P163" i="1"/>
  <c r="P96" i="1"/>
  <c r="P154" i="1"/>
  <c r="P59" i="1"/>
  <c r="P106" i="1"/>
  <c r="P65" i="1"/>
  <c r="P5" i="1"/>
  <c r="P62" i="1"/>
  <c r="P57" i="1"/>
  <c r="P157" i="1"/>
  <c r="P164" i="1"/>
  <c r="P173" i="1"/>
  <c r="P144" i="1"/>
  <c r="P141" i="1"/>
  <c r="P123" i="1"/>
  <c r="P109" i="1"/>
  <c r="P118" i="1"/>
  <c r="P36" i="1"/>
  <c r="P110" i="1"/>
  <c r="P107" i="1"/>
  <c r="P171" i="1"/>
  <c r="P138" i="1"/>
  <c r="P80" i="1"/>
  <c r="P6" i="1"/>
  <c r="P175" i="1"/>
  <c r="P39" i="1"/>
  <c r="P131" i="1"/>
  <c r="P112" i="1"/>
  <c r="P151" i="1"/>
  <c r="P127" i="1"/>
  <c r="P139" i="1"/>
  <c r="P18" i="1"/>
  <c r="P148" i="1"/>
  <c r="P174" i="1"/>
  <c r="P104" i="1"/>
  <c r="P133" i="1"/>
  <c r="P93" i="1"/>
  <c r="P40" i="1"/>
  <c r="P71" i="1"/>
  <c r="P158" i="1"/>
  <c r="P90" i="1"/>
  <c r="P86" i="1"/>
  <c r="P103" i="1"/>
  <c r="P142" i="1"/>
  <c r="P150" i="1"/>
  <c r="P114" i="1"/>
  <c r="P140" i="1"/>
  <c r="P66" i="1"/>
  <c r="P13" i="1"/>
  <c r="P172" i="1"/>
  <c r="P122" i="1"/>
  <c r="P73" i="1"/>
  <c r="P53" i="1"/>
  <c r="P115" i="1"/>
  <c r="P14" i="1"/>
  <c r="P161" i="1"/>
  <c r="P160" i="1"/>
  <c r="H160" i="1"/>
  <c r="W124" i="1"/>
  <c r="W122" i="1"/>
  <c r="W40" i="1"/>
  <c r="W107" i="1"/>
  <c r="W123" i="1"/>
  <c r="W125" i="1"/>
  <c r="W41" i="1"/>
  <c r="W127" i="1"/>
  <c r="W6" i="1"/>
  <c r="W52" i="1"/>
  <c r="W128" i="1"/>
  <c r="W53" i="1"/>
  <c r="W54" i="1"/>
  <c r="W130" i="1"/>
  <c r="W8" i="1"/>
  <c r="W55" i="1"/>
  <c r="W56" i="1"/>
  <c r="W57" i="1"/>
  <c r="W131" i="1"/>
  <c r="W58" i="1"/>
  <c r="W59" i="1"/>
  <c r="W61" i="1"/>
  <c r="W132" i="1"/>
  <c r="W43" i="1"/>
  <c r="W133" i="1"/>
  <c r="W62" i="1"/>
  <c r="W44" i="1"/>
  <c r="W10" i="1"/>
  <c r="W134" i="1"/>
  <c r="W135" i="1"/>
  <c r="W64" i="1"/>
  <c r="W65" i="1"/>
  <c r="W66" i="1"/>
  <c r="W136" i="1"/>
  <c r="W137" i="1"/>
  <c r="W67" i="1"/>
  <c r="W138" i="1"/>
  <c r="W11" i="1"/>
  <c r="W69" i="1"/>
  <c r="W139" i="1"/>
  <c r="W140" i="1"/>
  <c r="W71" i="1"/>
  <c r="W141" i="1"/>
  <c r="W142" i="1"/>
  <c r="W143" i="1"/>
  <c r="W145" i="1"/>
  <c r="W73" i="1"/>
  <c r="W74" i="1"/>
  <c r="W5" i="1"/>
  <c r="W109" i="1"/>
  <c r="W13" i="1"/>
  <c r="W14" i="1"/>
  <c r="W147" i="1"/>
  <c r="W45" i="1"/>
  <c r="W148" i="1"/>
  <c r="W77" i="1"/>
  <c r="W150" i="1"/>
  <c r="W15" i="1"/>
  <c r="W16" i="1"/>
  <c r="W79" i="1"/>
  <c r="W80" i="1"/>
  <c r="W81" i="1"/>
  <c r="W118" i="1"/>
  <c r="W18" i="1"/>
  <c r="W110" i="1"/>
  <c r="W154" i="1"/>
  <c r="W19" i="1"/>
  <c r="W155" i="1"/>
  <c r="W82" i="1"/>
  <c r="W83" i="1"/>
  <c r="W84" i="1"/>
  <c r="W85" i="1"/>
  <c r="W86" i="1"/>
  <c r="W20" i="1"/>
  <c r="W157" i="1"/>
  <c r="W87" i="1"/>
  <c r="W112" i="1"/>
  <c r="W158" i="1"/>
  <c r="W119" i="1"/>
  <c r="W88" i="1"/>
  <c r="W159" i="1"/>
  <c r="W161" i="1"/>
  <c r="W90" i="1"/>
  <c r="W46" i="1"/>
  <c r="W24" i="1"/>
  <c r="W163" i="1"/>
  <c r="W164" i="1"/>
  <c r="W92" i="1"/>
  <c r="W165" i="1"/>
  <c r="W114" i="1"/>
  <c r="W26" i="1"/>
  <c r="W115" i="1"/>
  <c r="W93" i="1"/>
  <c r="W151" i="1"/>
  <c r="W47" i="1"/>
  <c r="W120" i="1"/>
  <c r="W166" i="1"/>
  <c r="W27" i="1"/>
  <c r="W168" i="1"/>
  <c r="W95" i="1"/>
  <c r="W169" i="1"/>
  <c r="W68" i="1"/>
  <c r="W171" i="1"/>
  <c r="W172" i="1"/>
  <c r="W173" i="1"/>
  <c r="W144" i="1"/>
  <c r="W96" i="1"/>
  <c r="W31" i="1"/>
  <c r="W116" i="1"/>
  <c r="W174" i="1"/>
  <c r="W175" i="1"/>
  <c r="W98" i="1"/>
  <c r="W32" i="1"/>
  <c r="W33" i="1"/>
  <c r="W100" i="1"/>
  <c r="W34" i="1"/>
  <c r="W101" i="1"/>
  <c r="W49" i="1"/>
  <c r="W36" i="1"/>
  <c r="W50" i="1"/>
  <c r="W37" i="1"/>
  <c r="W102" i="1"/>
  <c r="W38" i="1"/>
  <c r="W103" i="1"/>
  <c r="W104" i="1"/>
  <c r="W39" i="1"/>
  <c r="W106" i="1"/>
  <c r="H124" i="1"/>
  <c r="H122" i="1"/>
  <c r="H40" i="1"/>
  <c r="H107" i="1"/>
  <c r="H123" i="1"/>
  <c r="H125" i="1"/>
  <c r="H41" i="1"/>
  <c r="H127" i="1"/>
  <c r="H6" i="1"/>
  <c r="H52" i="1"/>
  <c r="H128" i="1"/>
  <c r="H53" i="1"/>
  <c r="H54" i="1"/>
  <c r="H130" i="1"/>
  <c r="H8" i="1"/>
  <c r="H55" i="1"/>
  <c r="H56" i="1"/>
  <c r="H57" i="1"/>
  <c r="H131" i="1"/>
  <c r="H58" i="1"/>
  <c r="H59" i="1"/>
  <c r="H61" i="1"/>
  <c r="H132" i="1"/>
  <c r="H43" i="1"/>
  <c r="H133" i="1"/>
  <c r="H62" i="1"/>
  <c r="H44" i="1"/>
  <c r="H10" i="1"/>
  <c r="H134" i="1"/>
  <c r="H135" i="1"/>
  <c r="H64" i="1"/>
  <c r="H65" i="1"/>
  <c r="H66" i="1"/>
  <c r="H136" i="1"/>
  <c r="H137" i="1"/>
  <c r="H67" i="1"/>
  <c r="H138" i="1"/>
  <c r="H11" i="1"/>
  <c r="H69" i="1"/>
  <c r="H139" i="1"/>
  <c r="H140" i="1"/>
  <c r="H71" i="1"/>
  <c r="H141" i="1"/>
  <c r="H142" i="1"/>
  <c r="H143" i="1"/>
  <c r="H145" i="1"/>
  <c r="H73" i="1"/>
  <c r="H74" i="1"/>
  <c r="H5" i="1"/>
  <c r="H109" i="1"/>
  <c r="H13" i="1"/>
  <c r="H14" i="1"/>
  <c r="H147" i="1"/>
  <c r="H45" i="1"/>
  <c r="H148" i="1"/>
  <c r="H77" i="1"/>
  <c r="H150" i="1"/>
  <c r="H15" i="1"/>
  <c r="H16" i="1"/>
  <c r="H79" i="1"/>
  <c r="H80" i="1"/>
  <c r="H81" i="1"/>
  <c r="H118" i="1"/>
  <c r="H18" i="1"/>
  <c r="H110" i="1"/>
  <c r="H154" i="1"/>
  <c r="H19" i="1"/>
  <c r="H155" i="1"/>
  <c r="H82" i="1"/>
  <c r="H83" i="1"/>
  <c r="H84" i="1"/>
  <c r="H85" i="1"/>
  <c r="H86" i="1"/>
  <c r="H20" i="1"/>
  <c r="H157" i="1"/>
  <c r="H87" i="1"/>
  <c r="H112" i="1"/>
  <c r="H158" i="1"/>
  <c r="H119" i="1"/>
  <c r="H88" i="1"/>
  <c r="H159" i="1"/>
  <c r="H161" i="1"/>
  <c r="H90" i="1"/>
  <c r="H46" i="1"/>
  <c r="H24" i="1"/>
  <c r="H163" i="1"/>
  <c r="H164" i="1"/>
  <c r="H92" i="1"/>
  <c r="H165" i="1"/>
  <c r="H114" i="1"/>
  <c r="H26" i="1"/>
  <c r="H115" i="1"/>
  <c r="H93" i="1"/>
  <c r="H151" i="1"/>
  <c r="H47" i="1"/>
  <c r="H120" i="1"/>
  <c r="H166" i="1"/>
  <c r="H27" i="1"/>
  <c r="H168" i="1"/>
  <c r="H95" i="1"/>
  <c r="H169" i="1"/>
  <c r="H68" i="1"/>
  <c r="H171" i="1"/>
  <c r="H172" i="1"/>
  <c r="H173" i="1"/>
  <c r="H144" i="1"/>
  <c r="H96" i="1"/>
  <c r="H31" i="1"/>
  <c r="H116" i="1"/>
  <c r="H174" i="1"/>
  <c r="H175" i="1"/>
  <c r="H98" i="1"/>
  <c r="H32" i="1"/>
  <c r="H33" i="1"/>
  <c r="H100" i="1"/>
  <c r="H34" i="1"/>
  <c r="H101" i="1"/>
  <c r="H49" i="1"/>
  <c r="H36" i="1"/>
  <c r="H50" i="1"/>
  <c r="H37" i="1"/>
  <c r="H102" i="1"/>
  <c r="H38" i="1"/>
  <c r="H103" i="1"/>
  <c r="H104" i="1"/>
  <c r="H39" i="1"/>
  <c r="H106" i="1"/>
  <c r="H51" i="1"/>
  <c r="W51" i="1"/>
</calcChain>
</file>

<file path=xl/sharedStrings.xml><?xml version="1.0" encoding="utf-8"?>
<sst xmlns="http://schemas.openxmlformats.org/spreadsheetml/2006/main" count="757" uniqueCount="541">
  <si>
    <t>ユーザー名</t>
    <rPh sb="4" eb="5">
      <t>メイ</t>
    </rPh>
    <phoneticPr fontId="2"/>
  </si>
  <si>
    <t>参加年月</t>
    <rPh sb="0" eb="2">
      <t>サンカ</t>
    </rPh>
    <rPh sb="2" eb="4">
      <t>ネンゲツ</t>
    </rPh>
    <phoneticPr fontId="2"/>
  </si>
  <si>
    <t>フォロー数</t>
    <rPh sb="4" eb="5">
      <t>スウ</t>
    </rPh>
    <phoneticPr fontId="2"/>
  </si>
  <si>
    <t>フォロワー数</t>
    <rPh sb="5" eb="6">
      <t>スウ</t>
    </rPh>
    <phoneticPr fontId="2"/>
  </si>
  <si>
    <t>参加年月日</t>
    <rPh sb="0" eb="2">
      <t>サンカ</t>
    </rPh>
    <rPh sb="2" eb="5">
      <t>ネンガッピ</t>
    </rPh>
    <phoneticPr fontId="2"/>
  </si>
  <si>
    <t>総ツイート件数</t>
    <rPh sb="0" eb="1">
      <t>ソウ</t>
    </rPh>
    <rPh sb="5" eb="7">
      <t>ケンスウ</t>
    </rPh>
    <phoneticPr fontId="2"/>
  </si>
  <si>
    <t>月平均ツイート件数</t>
    <rPh sb="0" eb="1">
      <t>ツキ</t>
    </rPh>
    <rPh sb="1" eb="3">
      <t>ヘイキン</t>
    </rPh>
    <rPh sb="7" eb="8">
      <t>ケン</t>
    </rPh>
    <rPh sb="8" eb="9">
      <t>スウ</t>
    </rPh>
    <phoneticPr fontId="2"/>
  </si>
  <si>
    <t>参加からの経過年月</t>
    <rPh sb="0" eb="2">
      <t>サンカ</t>
    </rPh>
    <rPh sb="5" eb="7">
      <t>ケイカ</t>
    </rPh>
    <rPh sb="7" eb="9">
      <t>ネンゲツ</t>
    </rPh>
    <phoneticPr fontId="2"/>
  </si>
  <si>
    <t>FF比</t>
    <rPh sb="2" eb="3">
      <t>ヒ</t>
    </rPh>
    <phoneticPr fontId="2"/>
  </si>
  <si>
    <t>総PJ数</t>
    <rPh sb="0" eb="1">
      <t>ソウ</t>
    </rPh>
    <rPh sb="3" eb="4">
      <t>スウ</t>
    </rPh>
    <phoneticPr fontId="2"/>
  </si>
  <si>
    <t>月平均投稿PJ数</t>
    <rPh sb="0" eb="3">
      <t>ツキヘイキン</t>
    </rPh>
    <rPh sb="3" eb="5">
      <t>トウコウ</t>
    </rPh>
    <rPh sb="7" eb="8">
      <t>スウ</t>
    </rPh>
    <phoneticPr fontId="2"/>
  </si>
  <si>
    <t>ディスプレイネーム</t>
    <phoneticPr fontId="2"/>
  </si>
  <si>
    <t>ID</t>
    <phoneticPr fontId="2"/>
  </si>
  <si>
    <t>Mayssh_01</t>
    <phoneticPr fontId="2"/>
  </si>
  <si>
    <t>mayssh_01</t>
    <phoneticPr fontId="2"/>
  </si>
  <si>
    <t>備考</t>
    <rPh sb="0" eb="2">
      <t>ビコウ</t>
    </rPh>
    <phoneticPr fontId="2"/>
  </si>
  <si>
    <t>しとりん</t>
    <phoneticPr fontId="2"/>
  </si>
  <si>
    <t>-Jupiterfx</t>
    <phoneticPr fontId="2"/>
  </si>
  <si>
    <t>鍵付きアカウント</t>
    <rPh sb="0" eb="2">
      <t>カギツ</t>
    </rPh>
    <phoneticPr fontId="2"/>
  </si>
  <si>
    <t>参加からの経過年月日数</t>
    <rPh sb="0" eb="2">
      <t>サンカ</t>
    </rPh>
    <rPh sb="5" eb="7">
      <t>ケイカ</t>
    </rPh>
    <rPh sb="7" eb="10">
      <t>ネンガッピ</t>
    </rPh>
    <rPh sb="10" eb="11">
      <t>スウ</t>
    </rPh>
    <phoneticPr fontId="2"/>
  </si>
  <si>
    <t>atomic_osushi</t>
    <phoneticPr fontId="2"/>
  </si>
  <si>
    <t>zororiku</t>
    <phoneticPr fontId="2"/>
  </si>
  <si>
    <t>©ぞろりく</t>
    <phoneticPr fontId="2"/>
  </si>
  <si>
    <t>zororiku_</t>
    <phoneticPr fontId="2"/>
  </si>
  <si>
    <t>-Snowy-FX-</t>
    <phoneticPr fontId="2"/>
  </si>
  <si>
    <t>SnowFX</t>
    <phoneticPr fontId="2"/>
  </si>
  <si>
    <t>YoukunFX</t>
    <phoneticPr fontId="2"/>
  </si>
  <si>
    <t>-vallat-</t>
    <phoneticPr fontId="2"/>
  </si>
  <si>
    <t>ばらと</t>
    <phoneticPr fontId="2"/>
  </si>
  <si>
    <t>vallat__</t>
    <phoneticPr fontId="2"/>
  </si>
  <si>
    <t>ringo2go</t>
    <phoneticPr fontId="2"/>
  </si>
  <si>
    <t>umeringo_2go</t>
    <phoneticPr fontId="2"/>
  </si>
  <si>
    <t>Xx_Choral_A_xX</t>
    <phoneticPr fontId="2"/>
  </si>
  <si>
    <t>Chor</t>
    <phoneticPr fontId="2"/>
  </si>
  <si>
    <t>tyoral_</t>
    <phoneticPr fontId="2"/>
  </si>
  <si>
    <t>-TouTa-</t>
    <phoneticPr fontId="2"/>
  </si>
  <si>
    <t>トウタ(陶汰)</t>
    <phoneticPr fontId="2"/>
  </si>
  <si>
    <t>TouTa12341234</t>
    <phoneticPr fontId="2"/>
  </si>
  <si>
    <t>mayo-cocon</t>
    <phoneticPr fontId="2"/>
  </si>
  <si>
    <t>とまとマヨ</t>
    <phoneticPr fontId="2"/>
  </si>
  <si>
    <t>tomatomayo_10</t>
    <phoneticPr fontId="2"/>
  </si>
  <si>
    <t>doublescherry</t>
    <phoneticPr fontId="2"/>
  </si>
  <si>
    <t>ちぇりー / しょぼん</t>
    <phoneticPr fontId="2"/>
  </si>
  <si>
    <t>Syobon0w0</t>
    <phoneticPr fontId="2"/>
  </si>
  <si>
    <t>_yakomo-official_</t>
    <phoneticPr fontId="2"/>
  </si>
  <si>
    <t>鈴代やこも</t>
    <phoneticPr fontId="2"/>
  </si>
  <si>
    <t>suzusiroyakomo</t>
    <phoneticPr fontId="2"/>
  </si>
  <si>
    <t>laggylaggy</t>
    <phoneticPr fontId="2"/>
  </si>
  <si>
    <t>_o0Seina0o_</t>
    <phoneticPr fontId="2"/>
  </si>
  <si>
    <t>寒雨💫🌙</t>
    <phoneticPr fontId="2"/>
  </si>
  <si>
    <t>Selene_Cosmo0</t>
    <phoneticPr fontId="2"/>
  </si>
  <si>
    <t>ham_mog</t>
    <phoneticPr fontId="2"/>
  </si>
  <si>
    <t>はむもぐ</t>
    <phoneticPr fontId="2"/>
  </si>
  <si>
    <t>Robusuke</t>
    <phoneticPr fontId="2"/>
  </si>
  <si>
    <t>ロブ助🦐</t>
    <phoneticPr fontId="2"/>
  </si>
  <si>
    <t>Robusuke_Shrimp</t>
    <phoneticPr fontId="2"/>
  </si>
  <si>
    <t>Poteto143</t>
    <phoneticPr fontId="2"/>
  </si>
  <si>
    <t>Poteto143🍟</t>
    <phoneticPr fontId="2"/>
  </si>
  <si>
    <t>pino_name</t>
    <phoneticPr fontId="2"/>
  </si>
  <si>
    <t>ぴの</t>
    <phoneticPr fontId="2"/>
  </si>
  <si>
    <t>Pino_scr</t>
    <phoneticPr fontId="2"/>
  </si>
  <si>
    <t>Srain3</t>
    <phoneticPr fontId="2"/>
  </si>
  <si>
    <t>Paint8Q</t>
    <phoneticPr fontId="2"/>
  </si>
  <si>
    <t>omowaka</t>
    <phoneticPr fontId="2"/>
  </si>
  <si>
    <t>おも Scratch</t>
    <phoneticPr fontId="2"/>
  </si>
  <si>
    <t>omokai</t>
    <phoneticPr fontId="2"/>
  </si>
  <si>
    <t>omokai_scratch</t>
    <phoneticPr fontId="2"/>
  </si>
  <si>
    <t>honey-milk1</t>
    <phoneticPr fontId="2"/>
  </si>
  <si>
    <t>ネコでもわかるプログラミング</t>
    <phoneticPr fontId="2"/>
  </si>
  <si>
    <t>nekopro20</t>
    <phoneticPr fontId="2"/>
  </si>
  <si>
    <t>mugidango</t>
    <phoneticPr fontId="2"/>
  </si>
  <si>
    <t>むぎだんご</t>
    <phoneticPr fontId="2"/>
  </si>
  <si>
    <t>mugidango___</t>
    <phoneticPr fontId="2"/>
  </si>
  <si>
    <t>Soragami_Official</t>
    <phoneticPr fontId="2"/>
  </si>
  <si>
    <t>宙噛</t>
    <phoneticPr fontId="2"/>
  </si>
  <si>
    <t>moeruwara</t>
    <phoneticPr fontId="2"/>
  </si>
  <si>
    <t>まいっしゅ</t>
    <phoneticPr fontId="2"/>
  </si>
  <si>
    <t>victoria_0913</t>
    <phoneticPr fontId="2"/>
  </si>
  <si>
    <t>ゔぃくとりあ</t>
    <phoneticPr fontId="2"/>
  </si>
  <si>
    <t>matane_0913</t>
    <phoneticPr fontId="2"/>
  </si>
  <si>
    <t>mangagroup_Scra</t>
    <phoneticPr fontId="2"/>
  </si>
  <si>
    <t>logic_lab</t>
    <phoneticPr fontId="2"/>
  </si>
  <si>
    <t>logiclab</t>
    <phoneticPr fontId="2"/>
  </si>
  <si>
    <t>-LightArtz-</t>
    <phoneticPr fontId="2"/>
  </si>
  <si>
    <t>くまのみっす</t>
    <phoneticPr fontId="2"/>
  </si>
  <si>
    <t>Kumanomikun_</t>
    <phoneticPr fontId="2"/>
  </si>
  <si>
    <t>ketiketi87</t>
    <phoneticPr fontId="2"/>
  </si>
  <si>
    <t>けちけち</t>
    <phoneticPr fontId="2"/>
  </si>
  <si>
    <t>kasasa1262716</t>
    <phoneticPr fontId="2"/>
  </si>
  <si>
    <t>youmounotanbo</t>
    <phoneticPr fontId="2"/>
  </si>
  <si>
    <t>(ようもうのたんぼ)</t>
    <phoneticPr fontId="2"/>
  </si>
  <si>
    <t>Karupiyonn</t>
    <phoneticPr fontId="2"/>
  </si>
  <si>
    <t>karikaripilz</t>
    <phoneticPr fontId="2"/>
  </si>
  <si>
    <t>karicalikinoko</t>
    <phoneticPr fontId="2"/>
  </si>
  <si>
    <t>kaneshiro_aoto</t>
    <phoneticPr fontId="2"/>
  </si>
  <si>
    <t>hisiragi</t>
    <phoneticPr fontId="2"/>
  </si>
  <si>
    <t>hisiragi/ひしらぎ</t>
    <phoneticPr fontId="2"/>
  </si>
  <si>
    <t>hisiragi_jp</t>
    <phoneticPr fontId="2"/>
  </si>
  <si>
    <t>Tamao48</t>
    <phoneticPr fontId="2"/>
  </si>
  <si>
    <t>暇人たまお</t>
    <phoneticPr fontId="2"/>
  </si>
  <si>
    <t>himanatamao</t>
    <phoneticPr fontId="2"/>
  </si>
  <si>
    <t>SpringFX</t>
    <phoneticPr fontId="2"/>
  </si>
  <si>
    <t>HCMS_Spring</t>
    <phoneticPr fontId="2"/>
  </si>
  <si>
    <t>l_____Scratch_____l</t>
    <phoneticPr fontId="2"/>
  </si>
  <si>
    <t>𓆤hati32</t>
    <phoneticPr fontId="2"/>
  </si>
  <si>
    <t>hati325</t>
    <phoneticPr fontId="2"/>
  </si>
  <si>
    <t>haru-ymth</t>
    <phoneticPr fontId="2"/>
  </si>
  <si>
    <t>haru_ymth</t>
    <phoneticPr fontId="2"/>
  </si>
  <si>
    <t>harukun19</t>
    <phoneticPr fontId="2"/>
  </si>
  <si>
    <t>はるくん / harukun19</t>
    <phoneticPr fontId="2"/>
  </si>
  <si>
    <t>halkun19</t>
    <phoneticPr fontId="2"/>
  </si>
  <si>
    <t>Xx-_magic_-xX</t>
    <phoneticPr fontId="2"/>
  </si>
  <si>
    <t>GiaMC_movie</t>
    <phoneticPr fontId="2"/>
  </si>
  <si>
    <t>xX_Freezer_Xx</t>
    <phoneticPr fontId="2"/>
  </si>
  <si>
    <t>frezledz</t>
    <phoneticPr fontId="2"/>
  </si>
  <si>
    <t>Saikuron_Iida</t>
    <phoneticPr fontId="2"/>
  </si>
  <si>
    <t>サイクロン飯田</t>
    <phoneticPr fontId="2"/>
  </si>
  <si>
    <t>Cyclone080808</t>
    <phoneticPr fontId="2"/>
  </si>
  <si>
    <t>CitrinN</t>
    <phoneticPr fontId="2"/>
  </si>
  <si>
    <t>-AviFX-</t>
    <phoneticPr fontId="2"/>
  </si>
  <si>
    <t>あゔぃ</t>
    <phoneticPr fontId="2"/>
  </si>
  <si>
    <t>avi0111_</t>
    <phoneticPr fontId="2"/>
  </si>
  <si>
    <t>Atridott</t>
    <phoneticPr fontId="2"/>
  </si>
  <si>
    <t>atri_nen</t>
    <phoneticPr fontId="2"/>
  </si>
  <si>
    <t>atomic-osushi</t>
    <phoneticPr fontId="2"/>
  </si>
  <si>
    <t>しじみパン</t>
    <phoneticPr fontId="2"/>
  </si>
  <si>
    <t>Ashibara_Art</t>
    <phoneticPr fontId="2"/>
  </si>
  <si>
    <t>Ashibara_</t>
    <phoneticPr fontId="2"/>
  </si>
  <si>
    <t>banana_sansan</t>
    <phoneticPr fontId="2"/>
  </si>
  <si>
    <t>Scratch初心者</t>
    <phoneticPr fontId="2"/>
  </si>
  <si>
    <t>appleca71514618</t>
    <phoneticPr fontId="2"/>
  </si>
  <si>
    <t>-Cavlle-</t>
    <phoneticPr fontId="2"/>
  </si>
  <si>
    <t>かぶれ</t>
    <phoneticPr fontId="2"/>
  </si>
  <si>
    <t>acerola893</t>
    <phoneticPr fontId="2"/>
  </si>
  <si>
    <t>abee</t>
    <phoneticPr fontId="2"/>
  </si>
  <si>
    <t>アベ先生 (CV: 阿部和広)</t>
    <phoneticPr fontId="2"/>
  </si>
  <si>
    <t>abee2</t>
    <phoneticPr fontId="2"/>
  </si>
  <si>
    <t>GHKk_99</t>
    <phoneticPr fontId="2"/>
  </si>
  <si>
    <t>ぢっく11D </t>
    <phoneticPr fontId="2"/>
  </si>
  <si>
    <t>99_GHKk</t>
    <phoneticPr fontId="2"/>
  </si>
  <si>
    <t>-Xx_Oo_oO_xX-</t>
    <phoneticPr fontId="2"/>
  </si>
  <si>
    <t>おおおお</t>
    <phoneticPr fontId="2"/>
  </si>
  <si>
    <t>_Xx_0o_o0_xX_</t>
    <phoneticPr fontId="2"/>
  </si>
  <si>
    <t>tensaichicken</t>
    <phoneticPr fontId="2"/>
  </si>
  <si>
    <t>_tensaichicken_</t>
    <phoneticPr fontId="2"/>
  </si>
  <si>
    <t>rara__official</t>
    <phoneticPr fontId="2"/>
  </si>
  <si>
    <t>_ra_mennya_</t>
    <phoneticPr fontId="2"/>
  </si>
  <si>
    <t>Crystal-25</t>
    <phoneticPr fontId="2"/>
  </si>
  <si>
    <t>栗</t>
    <phoneticPr fontId="2"/>
  </si>
  <si>
    <t>_crys25</t>
    <phoneticPr fontId="2"/>
  </si>
  <si>
    <t>URL</t>
    <phoneticPr fontId="2"/>
  </si>
  <si>
    <t>Yellow_Apple</t>
    <phoneticPr fontId="2"/>
  </si>
  <si>
    <t>TAKA-no</t>
    <phoneticPr fontId="2"/>
  </si>
  <si>
    <t>Dotoe</t>
    <phoneticPr fontId="2"/>
  </si>
  <si>
    <t>letb_tw</t>
    <phoneticPr fontId="2"/>
  </si>
  <si>
    <t>꒰ঌティア</t>
    <phoneticPr fontId="2"/>
  </si>
  <si>
    <t>_mumei_jp_1</t>
    <phoneticPr fontId="2"/>
  </si>
  <si>
    <t>無鳴🍈🧐😉🙅🏿‍♀️🌙🐧🐶🐵</t>
    <phoneticPr fontId="2"/>
  </si>
  <si>
    <t>_Pon12345_</t>
    <phoneticPr fontId="2"/>
  </si>
  <si>
    <t>ぽん @Scratcherだった人</t>
    <phoneticPr fontId="2"/>
  </si>
  <si>
    <t>114423_it</t>
    <phoneticPr fontId="2"/>
  </si>
  <si>
    <t>いち！！</t>
    <phoneticPr fontId="2"/>
  </si>
  <si>
    <t>Anemone_eizo</t>
    <phoneticPr fontId="2"/>
  </si>
  <si>
    <t>Anemone</t>
    <phoneticPr fontId="2"/>
  </si>
  <si>
    <t>artz_night</t>
    <phoneticPr fontId="2"/>
  </si>
  <si>
    <t>Night</t>
    <phoneticPr fontId="2"/>
  </si>
  <si>
    <t>asuka_scratch</t>
    <phoneticPr fontId="2"/>
  </si>
  <si>
    <t>あすか</t>
    <phoneticPr fontId="2"/>
  </si>
  <si>
    <t>AtyapiFX</t>
    <phoneticPr fontId="2"/>
  </si>
  <si>
    <t>あちゃぴ / AtyapiArtz</t>
    <phoneticPr fontId="2"/>
  </si>
  <si>
    <t>banteku176510</t>
    <phoneticPr fontId="2"/>
  </si>
  <si>
    <t>BlueYtr35</t>
    <phoneticPr fontId="2"/>
  </si>
  <si>
    <t>BlueYTR35/7</t>
    <phoneticPr fontId="2"/>
  </si>
  <si>
    <t>Diamond_Scratch</t>
    <phoneticPr fontId="2"/>
  </si>
  <si>
    <t>♢だいすく♢</t>
    <phoneticPr fontId="2"/>
  </si>
  <si>
    <t>donakou_scrt</t>
    <phoneticPr fontId="2"/>
  </si>
  <si>
    <t>donakou</t>
    <phoneticPr fontId="2"/>
  </si>
  <si>
    <t>Doramori334</t>
    <phoneticPr fontId="2"/>
  </si>
  <si>
    <t>ドラモリ</t>
    <phoneticPr fontId="2"/>
  </si>
  <si>
    <t>dorasan0725</t>
    <phoneticPr fontId="2"/>
  </si>
  <si>
    <t>ドラさん</t>
    <phoneticPr fontId="2"/>
  </si>
  <si>
    <t>Dotoe_chan</t>
    <phoneticPr fontId="2"/>
  </si>
  <si>
    <t>e_hime__</t>
    <phoneticPr fontId="2"/>
  </si>
  <si>
    <t>えひめのみかん</t>
    <phoneticPr fontId="2"/>
  </si>
  <si>
    <t>edamame_pikmi</t>
    <phoneticPr fontId="2"/>
  </si>
  <si>
    <t>eelrice140</t>
    <phoneticPr fontId="2"/>
  </si>
  <si>
    <t>うな重大盛り</t>
    <phoneticPr fontId="2"/>
  </si>
  <si>
    <t>Free_Banner_scr</t>
    <phoneticPr fontId="2"/>
  </si>
  <si>
    <t>GOTTbatotai54</t>
    <phoneticPr fontId="2"/>
  </si>
  <si>
    <t>ゴットばとたい</t>
    <phoneticPr fontId="2"/>
  </si>
  <si>
    <t>Gurachan0</t>
    <phoneticPr fontId="2"/>
  </si>
  <si>
    <t>ちゃ</t>
    <phoneticPr fontId="2"/>
  </si>
  <si>
    <t>HCWHkU8w9dvhirQ</t>
    <phoneticPr fontId="2"/>
  </si>
  <si>
    <t>昼寝マン</t>
    <phoneticPr fontId="2"/>
  </si>
  <si>
    <t>HeroSoramame02</t>
    <phoneticPr fontId="2"/>
  </si>
  <si>
    <t>そらまめ(高身長)</t>
    <phoneticPr fontId="2"/>
  </si>
  <si>
    <t>HimikoPC</t>
    <phoneticPr fontId="2"/>
  </si>
  <si>
    <t>卑弥呼系ラーメン@競プロ初心者</t>
    <phoneticPr fontId="2"/>
  </si>
  <si>
    <t>huruit_mikeneko</t>
    <phoneticPr fontId="2"/>
  </si>
  <si>
    <t>huru-tu</t>
    <phoneticPr fontId="2"/>
  </si>
  <si>
    <t>Jikky1618</t>
    <phoneticPr fontId="2"/>
  </si>
  <si>
    <t>じきお。</t>
    <phoneticPr fontId="2"/>
  </si>
  <si>
    <t>JPn_zyobu</t>
    <phoneticPr fontId="2"/>
  </si>
  <si>
    <t>じょぶ</t>
    <phoneticPr fontId="2"/>
  </si>
  <si>
    <t>Kainoko_126</t>
    <phoneticPr fontId="2"/>
  </si>
  <si>
    <t>魚卵郎</t>
    <phoneticPr fontId="2"/>
  </si>
  <si>
    <t>katsuo_scratch_</t>
    <phoneticPr fontId="2"/>
  </si>
  <si>
    <t>かつお</t>
    <phoneticPr fontId="2"/>
  </si>
  <si>
    <t>Keikeimania</t>
    <phoneticPr fontId="2"/>
  </si>
  <si>
    <t>わす 前垢フォロワーの人フォロバして</t>
    <phoneticPr fontId="2"/>
  </si>
  <si>
    <t>keltainen_omena</t>
    <phoneticPr fontId="2"/>
  </si>
  <si>
    <t>KoTHa_art</t>
    <phoneticPr fontId="2"/>
  </si>
  <si>
    <t>こTは</t>
    <phoneticPr fontId="2"/>
  </si>
  <si>
    <t>kpbr_onsen</t>
    <phoneticPr fontId="2"/>
  </si>
  <si>
    <t>お花湯♨️</t>
    <phoneticPr fontId="2"/>
  </si>
  <si>
    <t>れたすばーがー 🥬🍔</t>
    <phoneticPr fontId="2"/>
  </si>
  <si>
    <t>m_B_____R</t>
    <phoneticPr fontId="2"/>
  </si>
  <si>
    <t>しる</t>
    <phoneticPr fontId="2"/>
  </si>
  <si>
    <t>maluyuu_RCJ</t>
    <phoneticPr fontId="2"/>
  </si>
  <si>
    <t>manupuri_YOUKYA</t>
    <phoneticPr fontId="2"/>
  </si>
  <si>
    <t>まぬぷり</t>
    <phoneticPr fontId="2"/>
  </si>
  <si>
    <t>MatchaGemes_</t>
    <phoneticPr fontId="2"/>
  </si>
  <si>
    <t>まっちゃさんの隠れ家🍵</t>
    <phoneticPr fontId="2"/>
  </si>
  <si>
    <t>mercuryfx_</t>
    <phoneticPr fontId="2"/>
  </si>
  <si>
    <t>Mercury</t>
    <phoneticPr fontId="2"/>
  </si>
  <si>
    <t>mero_curry0213</t>
    <phoneticPr fontId="2"/>
  </si>
  <si>
    <t>meronDZN</t>
    <phoneticPr fontId="2"/>
  </si>
  <si>
    <t>めろん</t>
    <phoneticPr fontId="2"/>
  </si>
  <si>
    <t>meyama0901</t>
    <phoneticPr fontId="2"/>
  </si>
  <si>
    <t>midegathor</t>
    <phoneticPr fontId="2"/>
  </si>
  <si>
    <t>Midelplex</t>
    <phoneticPr fontId="2"/>
  </si>
  <si>
    <t>MidPreis</t>
    <phoneticPr fontId="2"/>
  </si>
  <si>
    <t>みっどぐりーん🥳</t>
    <phoneticPr fontId="2"/>
  </si>
  <si>
    <t>nakakoutv</t>
    <phoneticPr fontId="2"/>
  </si>
  <si>
    <t>nanakusa033</t>
    <phoneticPr fontId="2"/>
  </si>
  <si>
    <t>ななくさ</t>
    <phoneticPr fontId="2"/>
  </si>
  <si>
    <t>NHHKkoppe</t>
    <phoneticPr fontId="2"/>
  </si>
  <si>
    <t>こっぺぱん</t>
    <phoneticPr fontId="2"/>
  </si>
  <si>
    <t>NieL829</t>
    <phoneticPr fontId="2"/>
  </si>
  <si>
    <t>NieL82</t>
    <phoneticPr fontId="2"/>
  </si>
  <si>
    <t>nimda</t>
    <phoneticPr fontId="2"/>
  </si>
  <si>
    <t>pandakun / Koichiめ</t>
    <phoneticPr fontId="2"/>
  </si>
  <si>
    <t>nyaatori</t>
    <phoneticPr fontId="2"/>
  </si>
  <si>
    <t>ニャー鳥</t>
    <phoneticPr fontId="2"/>
  </si>
  <si>
    <t>oldcoinmania</t>
    <phoneticPr fontId="2"/>
  </si>
  <si>
    <t>oohara1910</t>
    <phoneticPr fontId="2"/>
  </si>
  <si>
    <t>ORIHI_SC</t>
    <phoneticPr fontId="2"/>
  </si>
  <si>
    <t>pirates730</t>
    <phoneticPr fontId="2"/>
  </si>
  <si>
    <t>-PiratesArts-</t>
    <phoneticPr fontId="2"/>
  </si>
  <si>
    <t>qramo</t>
    <phoneticPr fontId="2"/>
  </si>
  <si>
    <t>qramo🤑（くらも）🛹📷💻🚘</t>
    <phoneticPr fontId="2"/>
  </si>
  <si>
    <t>rampotchi_</t>
    <phoneticPr fontId="2"/>
  </si>
  <si>
    <t>ランポっち@星詠み☄ ⚓ 👾 🎣 🍃</t>
    <phoneticPr fontId="2"/>
  </si>
  <si>
    <t>RKTSCA</t>
    <phoneticPr fontId="2"/>
  </si>
  <si>
    <t>すかぁ</t>
    <phoneticPr fontId="2"/>
  </si>
  <si>
    <t>s4to329</t>
    <phoneticPr fontId="2"/>
  </si>
  <si>
    <t>さとう</t>
    <phoneticPr fontId="2"/>
  </si>
  <si>
    <t>Sc_Pikurin</t>
    <phoneticPr fontId="2"/>
  </si>
  <si>
    <t>Pikurin</t>
    <phoneticPr fontId="2"/>
  </si>
  <si>
    <t>scratchsatuma</t>
    <phoneticPr fontId="2"/>
  </si>
  <si>
    <t>国産さつまいも100%使用！𝕏</t>
    <phoneticPr fontId="2"/>
  </si>
  <si>
    <t>siopanfactory</t>
    <phoneticPr fontId="2"/>
  </si>
  <si>
    <t>塩パン工房</t>
    <phoneticPr fontId="2"/>
  </si>
  <si>
    <t>stafx6698</t>
    <phoneticPr fontId="2"/>
  </si>
  <si>
    <t>stafx</t>
    <phoneticPr fontId="2"/>
  </si>
  <si>
    <t>suisei1166</t>
    <phoneticPr fontId="2"/>
  </si>
  <si>
    <t>すー</t>
    <phoneticPr fontId="2"/>
  </si>
  <si>
    <t>TAKA_no232323</t>
    <phoneticPr fontId="2"/>
  </si>
  <si>
    <t>たかーの</t>
    <phoneticPr fontId="2"/>
  </si>
  <si>
    <t>TIXDCD</t>
    <phoneticPr fontId="2"/>
  </si>
  <si>
    <t>t9</t>
    <phoneticPr fontId="2"/>
  </si>
  <si>
    <t>Ttro_FX</t>
    <phoneticPr fontId="2"/>
  </si>
  <si>
    <t>Ttro-FX/てーとろ</t>
    <phoneticPr fontId="2"/>
  </si>
  <si>
    <t>TUNA_521</t>
    <phoneticPr fontId="2"/>
  </si>
  <si>
    <t>ツナ</t>
    <phoneticPr fontId="2"/>
  </si>
  <si>
    <t>umiumishitake</t>
    <phoneticPr fontId="2"/>
  </si>
  <si>
    <t>UXRCF_sc</t>
    <phoneticPr fontId="2"/>
  </si>
  <si>
    <t>U𝕏RCF</t>
    <phoneticPr fontId="2"/>
  </si>
  <si>
    <t>Violey_</t>
    <phoneticPr fontId="2"/>
  </si>
  <si>
    <t>Violey</t>
    <phoneticPr fontId="2"/>
  </si>
  <si>
    <t>x____xuu__</t>
    <phoneticPr fontId="2"/>
  </si>
  <si>
    <t>xX0_Mame_0Xx</t>
    <phoneticPr fontId="2"/>
  </si>
  <si>
    <t>豆</t>
    <phoneticPr fontId="2"/>
  </si>
  <si>
    <t>zelveria</t>
    <phoneticPr fontId="2"/>
  </si>
  <si>
    <t>Zelria</t>
    <phoneticPr fontId="2"/>
  </si>
  <si>
    <t>---_--_--_--_--_---</t>
    <phoneticPr fontId="2"/>
  </si>
  <si>
    <t>_mumei_jp_</t>
    <phoneticPr fontId="2"/>
  </si>
  <si>
    <t>Pon0228</t>
    <phoneticPr fontId="2"/>
  </si>
  <si>
    <t>114423</t>
    <phoneticPr fontId="2"/>
  </si>
  <si>
    <t>Anemone_080</t>
    <phoneticPr fontId="2"/>
  </si>
  <si>
    <t>Nightartz</t>
    <phoneticPr fontId="2"/>
  </si>
  <si>
    <t>kotomi-meru</t>
    <phoneticPr fontId="2"/>
  </si>
  <si>
    <t>atyapi-FX</t>
    <phoneticPr fontId="2"/>
  </si>
  <si>
    <t>bantecGG</t>
    <phoneticPr fontId="2"/>
  </si>
  <si>
    <t>BlueYTR35</t>
    <phoneticPr fontId="2"/>
  </si>
  <si>
    <t>-Diamond_Scratch-</t>
    <phoneticPr fontId="2"/>
  </si>
  <si>
    <t>goziratomosura</t>
    <phoneticPr fontId="2"/>
  </si>
  <si>
    <t>doraemon0725</t>
    <phoneticPr fontId="2"/>
  </si>
  <si>
    <t>-ehime-</t>
    <phoneticPr fontId="2"/>
  </si>
  <si>
    <t>pikmi_taisa</t>
    <phoneticPr fontId="2"/>
  </si>
  <si>
    <t>unazyuuoomori</t>
    <phoneticPr fontId="2"/>
  </si>
  <si>
    <t>NeetFX</t>
    <phoneticPr fontId="2"/>
  </si>
  <si>
    <t>GOD54</t>
    <phoneticPr fontId="2"/>
  </si>
  <si>
    <t>GuraTea</t>
    <phoneticPr fontId="2"/>
  </si>
  <si>
    <t>Hiruneman</t>
    <phoneticPr fontId="2"/>
  </si>
  <si>
    <t>02_soramame</t>
    <phoneticPr fontId="2"/>
  </si>
  <si>
    <t>SUPER_PEANUTS</t>
    <phoneticPr fontId="2"/>
  </si>
  <si>
    <t>-Jikky-</t>
    <phoneticPr fontId="2"/>
  </si>
  <si>
    <t>zyobu</t>
    <phoneticPr fontId="2"/>
  </si>
  <si>
    <t>kainoko219444</t>
    <phoneticPr fontId="2"/>
  </si>
  <si>
    <t>roerou</t>
    <phoneticPr fontId="2"/>
  </si>
  <si>
    <t>kasasa01_2009sugu</t>
    <phoneticPr fontId="2"/>
  </si>
  <si>
    <t>katsuo777</t>
    <phoneticPr fontId="2"/>
  </si>
  <si>
    <t>kekelolo</t>
    <phoneticPr fontId="2"/>
  </si>
  <si>
    <t>oka-yu</t>
    <phoneticPr fontId="2"/>
  </si>
  <si>
    <t>LetsBurger</t>
    <phoneticPr fontId="2"/>
  </si>
  <si>
    <t>cixL-</t>
    <phoneticPr fontId="2"/>
  </si>
  <si>
    <t>maluyuu</t>
    <phoneticPr fontId="2"/>
  </si>
  <si>
    <t>manupuri_moemoe</t>
    <phoneticPr fontId="2"/>
  </si>
  <si>
    <t>pokosuke0825</t>
    <phoneticPr fontId="2"/>
  </si>
  <si>
    <t>Creative-18</t>
    <phoneticPr fontId="2"/>
  </si>
  <si>
    <t>meron765</t>
    <phoneticPr fontId="2"/>
  </si>
  <si>
    <t>medatyan</t>
    <phoneticPr fontId="2"/>
  </si>
  <si>
    <t>-MidGreen-</t>
    <phoneticPr fontId="2"/>
  </si>
  <si>
    <t>nakakouTV</t>
    <phoneticPr fontId="2"/>
  </si>
  <si>
    <t>nanakusa03</t>
    <phoneticPr fontId="2"/>
  </si>
  <si>
    <t>koppepann_7698</t>
    <phoneticPr fontId="2"/>
  </si>
  <si>
    <t>pandakun</t>
    <phoneticPr fontId="2"/>
  </si>
  <si>
    <t>kasutori</t>
    <phoneticPr fontId="2"/>
  </si>
  <si>
    <t>Oldcoinmania</t>
    <phoneticPr fontId="2"/>
  </si>
  <si>
    <t>ORIHIKAZE</t>
    <phoneticPr fontId="2"/>
  </si>
  <si>
    <t>kicrage_games</t>
    <phoneticPr fontId="2"/>
  </si>
  <si>
    <t>rampotchi</t>
    <phoneticPr fontId="2"/>
  </si>
  <si>
    <t>ScarletFX</t>
    <phoneticPr fontId="2"/>
  </si>
  <si>
    <t>SugarFX</t>
    <phoneticPr fontId="2"/>
  </si>
  <si>
    <t>satumanooimo-nosuke</t>
    <phoneticPr fontId="2"/>
  </si>
  <si>
    <t>siopan-1210</t>
    <phoneticPr fontId="2"/>
  </si>
  <si>
    <t>Xx_-star-_xX</t>
    <phoneticPr fontId="2"/>
  </si>
  <si>
    <t>ShinobuKochou</t>
    <phoneticPr fontId="2"/>
  </si>
  <si>
    <t>t9decode</t>
    <phoneticPr fontId="2"/>
  </si>
  <si>
    <t>Ttro-FX</t>
    <phoneticPr fontId="2"/>
  </si>
  <si>
    <t>TUNAKANN521</t>
    <phoneticPr fontId="2"/>
  </si>
  <si>
    <t>uminoikimono</t>
    <phoneticPr fontId="2"/>
  </si>
  <si>
    <t>UXRCF</t>
    <phoneticPr fontId="2"/>
  </si>
  <si>
    <t>-VioletArtz-</t>
    <phoneticPr fontId="2"/>
  </si>
  <si>
    <t>ikuradonburi</t>
    <phoneticPr fontId="2"/>
  </si>
  <si>
    <t>xX-_-Mame-_-Xx</t>
    <phoneticPr fontId="2"/>
  </si>
  <si>
    <t>netminn012</t>
  </si>
  <si>
    <t>どっかのネット民</t>
  </si>
  <si>
    <t>Tasa</t>
  </si>
  <si>
    <t>tatatasasasa</t>
  </si>
  <si>
    <t>こーさん/kousan</t>
  </si>
  <si>
    <t>koukou38</t>
  </si>
  <si>
    <t>かける族</t>
  </si>
  <si>
    <t>-25kakeru-25</t>
  </si>
  <si>
    <t>BLACK-FX</t>
  </si>
  <si>
    <t>ケンタのおじさん</t>
  </si>
  <si>
    <t>287228</t>
  </si>
  <si>
    <t>しおさば🧂🐟</t>
  </si>
  <si>
    <t>PQS2017</t>
  </si>
  <si>
    <t>ろあ</t>
  </si>
  <si>
    <t>roainu</t>
  </si>
  <si>
    <t>F₄NOH</t>
  </si>
  <si>
    <t>FlanArtz</t>
  </si>
  <si>
    <t>甘茶飴</t>
  </si>
  <si>
    <t>ginmokusei</t>
  </si>
  <si>
    <t>うみのも</t>
  </si>
  <si>
    <t>ayama</t>
  </si>
  <si>
    <t>-rema</t>
  </si>
  <si>
    <t>Mn__Shigure</t>
  </si>
  <si>
    <t>紫暮麗羅@新人歌い手</t>
  </si>
  <si>
    <t>琵琶湖3411M@タイピングとscratchやってる人</t>
  </si>
  <si>
    <t>hankyurenmei3</t>
  </si>
  <si>
    <t>あさじろー</t>
  </si>
  <si>
    <t>Shiroann</t>
  </si>
  <si>
    <t>ねぎまろ</t>
  </si>
  <si>
    <t>negimaro0312</t>
  </si>
  <si>
    <t>総いいね件数</t>
    <rPh sb="0" eb="1">
      <t>ソウ</t>
    </rPh>
    <rPh sb="4" eb="5">
      <t>ケン</t>
    </rPh>
    <rPh sb="5" eb="6">
      <t>カズ</t>
    </rPh>
    <phoneticPr fontId="2"/>
  </si>
  <si>
    <t>月平均いいね件数</t>
    <phoneticPr fontId="2"/>
  </si>
  <si>
    <t>U_mokuzu</t>
    <phoneticPr fontId="2"/>
  </si>
  <si>
    <t>Tasa_intro</t>
    <phoneticPr fontId="2"/>
  </si>
  <si>
    <t>Shiroann_nu</t>
    <phoneticPr fontId="2"/>
  </si>
  <si>
    <t>scratch3411</t>
    <phoneticPr fontId="2"/>
  </si>
  <si>
    <t>Saltmackerel17</t>
    <phoneticPr fontId="2"/>
  </si>
  <si>
    <t>roa_inu</t>
    <phoneticPr fontId="2"/>
  </si>
  <si>
    <t>rip_kousan</t>
    <phoneticPr fontId="2"/>
  </si>
  <si>
    <t>netminn012</t>
    <phoneticPr fontId="2"/>
  </si>
  <si>
    <t>Negimaro031</t>
    <phoneticPr fontId="2"/>
  </si>
  <si>
    <t>Negi3441</t>
    <phoneticPr fontId="2"/>
  </si>
  <si>
    <t>Mn__Shigure</t>
    <phoneticPr fontId="2"/>
  </si>
  <si>
    <t>Cottyann8655</t>
  </si>
  <si>
    <t>🌸弓ぽん@ハリポタ大好きな人🌸</t>
  </si>
  <si>
    <t>総お気に入り数</t>
    <rPh sb="0" eb="1">
      <t>ソウ</t>
    </rPh>
    <rPh sb="2" eb="3">
      <t>キ</t>
    </rPh>
    <rPh sb="4" eb="5">
      <t>イ</t>
    </rPh>
    <rPh sb="6" eb="7">
      <t>スウ</t>
    </rPh>
    <phoneticPr fontId="2"/>
  </si>
  <si>
    <t>月平均お気に入り数</t>
    <rPh sb="0" eb="1">
      <t>ツキ</t>
    </rPh>
    <rPh sb="1" eb="3">
      <t>ヘイキン</t>
    </rPh>
    <rPh sb="4" eb="5">
      <t>キ</t>
    </rPh>
    <rPh sb="6" eb="7">
      <t>イ</t>
    </rPh>
    <rPh sb="8" eb="9">
      <t>スウ</t>
    </rPh>
    <phoneticPr fontId="2"/>
  </si>
  <si>
    <t>PF比</t>
    <rPh sb="2" eb="3">
      <t>ヒ</t>
    </rPh>
    <phoneticPr fontId="2"/>
  </si>
  <si>
    <t>Kentanoojisan</t>
    <phoneticPr fontId="2"/>
  </si>
  <si>
    <t>kakeruzoku</t>
    <phoneticPr fontId="2"/>
  </si>
  <si>
    <t>メタロロ</t>
  </si>
  <si>
    <t>dmmo-com-jp</t>
  </si>
  <si>
    <t>_ASA_JIRO_20</t>
    <phoneticPr fontId="2"/>
  </si>
  <si>
    <t>1110_rema</t>
    <phoneticPr fontId="2"/>
  </si>
  <si>
    <t>amatyame</t>
    <phoneticPr fontId="2"/>
  </si>
  <si>
    <t>_THIA_K</t>
    <phoneticPr fontId="2"/>
  </si>
  <si>
    <t>mu_ran_ai</t>
  </si>
  <si>
    <t>むーらん＆藍</t>
  </si>
  <si>
    <t>muran-ai</t>
  </si>
  <si>
    <t>総好き数</t>
    <rPh sb="0" eb="1">
      <t>ソウ</t>
    </rPh>
    <rPh sb="1" eb="2">
      <t>ス</t>
    </rPh>
    <rPh sb="3" eb="4">
      <t>スウ</t>
    </rPh>
    <phoneticPr fontId="2"/>
  </si>
  <si>
    <t>月平均好き数</t>
    <rPh sb="0" eb="1">
      <t>ツキ</t>
    </rPh>
    <rPh sb="1" eb="3">
      <t>ヘイキン</t>
    </rPh>
    <rPh sb="5" eb="6">
      <t>スウ</t>
    </rPh>
    <phoneticPr fontId="2"/>
  </si>
  <si>
    <t>草木林森</t>
  </si>
  <si>
    <t>siratama-aya</t>
  </si>
  <si>
    <t>PL比</t>
    <rPh sb="2" eb="3">
      <t>ヒ</t>
    </rPh>
    <phoneticPr fontId="2"/>
  </si>
  <si>
    <t>cit_r1ne</t>
  </si>
  <si>
    <t>Cottyann8655</t>
    <phoneticPr fontId="2"/>
  </si>
  <si>
    <t>F4NOH4164</t>
    <phoneticPr fontId="2"/>
  </si>
  <si>
    <t>ピカソおもかいは有害電波私働きますTetaumatawhakatangihangakoauaotam</t>
  </si>
  <si>
    <t>小島来ましたセリヌンティウス真島</t>
  </si>
  <si>
    <t>hayashi_kusaki</t>
    <phoneticPr fontId="2"/>
  </si>
  <si>
    <t>SpringF𝕏🐾</t>
  </si>
  <si>
    <t>6e6u_</t>
  </si>
  <si>
    <t>kamino_aoto</t>
  </si>
  <si>
    <t>hunahunamelonn</t>
  </si>
  <si>
    <t>夕廉瑠夏</t>
  </si>
  <si>
    <t>muhuu_712</t>
  </si>
  <si>
    <t>無浮雨</t>
  </si>
  <si>
    <t>muhuu712</t>
  </si>
  <si>
    <t>eikokoro</t>
  </si>
  <si>
    <t>lazulite0721</t>
    <phoneticPr fontId="2"/>
  </si>
  <si>
    <t>LightArtz_utl</t>
  </si>
  <si>
    <t>らいと / LightArtz</t>
  </si>
  <si>
    <t>maluyuu</t>
  </si>
  <si>
    <t>metaroro_H2</t>
    <phoneticPr fontId="2"/>
  </si>
  <si>
    <t>_ASA_JIRO_</t>
    <phoneticPr fontId="2"/>
  </si>
  <si>
    <t>ジャンル</t>
    <phoneticPr fontId="2"/>
  </si>
  <si>
    <t>アート</t>
    <phoneticPr fontId="2"/>
  </si>
  <si>
    <t>ジャンルID</t>
    <phoneticPr fontId="2"/>
  </si>
  <si>
    <t>映像</t>
    <rPh sb="0" eb="2">
      <t>エイゾウ</t>
    </rPh>
    <phoneticPr fontId="2"/>
  </si>
  <si>
    <t>FaT比</t>
    <rPh sb="3" eb="4">
      <t>ヒ</t>
    </rPh>
    <phoneticPr fontId="2"/>
  </si>
  <si>
    <t>ゲーム</t>
    <phoneticPr fontId="2"/>
  </si>
  <si>
    <t>音楽</t>
    <rPh sb="0" eb="2">
      <t>オンガク</t>
    </rPh>
    <phoneticPr fontId="2"/>
  </si>
  <si>
    <t>ららーめん🍜</t>
  </si>
  <si>
    <t>れま。@テスト期間</t>
  </si>
  <si>
    <t>技術</t>
    <rPh sb="0" eb="2">
      <t>ギジュツ</t>
    </rPh>
    <phoneticPr fontId="2"/>
  </si>
  <si>
    <t>Ashibara / あしばら</t>
  </si>
  <si>
    <t>その他</t>
    <rPh sb="2" eb="3">
      <t>タ</t>
    </rPh>
    <phoneticPr fontId="2"/>
  </si>
  <si>
    <t>その他</t>
    <phoneticPr fontId="2"/>
  </si>
  <si>
    <t>ば</t>
  </si>
  <si>
    <t>でしぴくみ ＊低浮上</t>
  </si>
  <si>
    <t>bpb_falche</t>
  </si>
  <si>
    <t>はろける</t>
  </si>
  <si>
    <t>Kainoko / かいのこ</t>
  </si>
  <si>
    <t>蒼人 🐏🤮@固ツイ見てくれ頼む</t>
  </si>
  <si>
    <t>かりかり🍄😇ロゴと作字</t>
  </si>
  <si>
    <t>アカウント削除済</t>
    <rPh sb="5" eb="8">
      <t>サクジョズ</t>
    </rPh>
    <phoneticPr fontId="2"/>
  </si>
  <si>
    <t>SUGUさん。</t>
  </si>
  <si>
    <t>andmanju_</t>
  </si>
  <si>
    <t>andmanju - あんどまんじゅう(Scratcher)</t>
  </si>
  <si>
    <t>andmanju</t>
  </si>
  <si>
    <t>Crown0216_sc</t>
  </si>
  <si>
    <t>くらうん / 映像制作 / Scratch / AviUtl</t>
  </si>
  <si>
    <t>-Crown-FX-</t>
  </si>
  <si>
    <t>MangoGroup ❘ ◢ Avicii ◤</t>
  </si>
  <si>
    <t>mangagroup</t>
    <phoneticPr fontId="2"/>
  </si>
  <si>
    <t>めだ茶</t>
    <phoneticPr fontId="2"/>
  </si>
  <si>
    <t>nakakou</t>
  </si>
  <si>
    <t>こいんまにあ🪙</t>
  </si>
  <si>
    <t>おもかい@映像弱い</t>
  </si>
  <si>
    <t>Atridott ･ la’wjulha</t>
  </si>
  <si>
    <t>Yuk3u</t>
  </si>
  <si>
    <t>Yuk.</t>
  </si>
  <si>
    <t>yukku</t>
  </si>
  <si>
    <t>夏眠</t>
  </si>
  <si>
    <t>ぺいんと / Paint8Q</t>
  </si>
  <si>
    <t>2m_020</t>
  </si>
  <si>
    <t>Pᴏʟʏɢᴏɴ Aʀᴛ</t>
  </si>
  <si>
    <t>PolygonArt</t>
  </si>
  <si>
    <t>NyancoAnime</t>
  </si>
  <si>
    <t>猫月 / Nyanco Animation</t>
  </si>
  <si>
    <t>nyanco-guy</t>
  </si>
  <si>
    <t>めろんぬ</t>
  </si>
  <si>
    <t>troydzn_2gou</t>
  </si>
  <si>
    <t>とろい2号</t>
  </si>
  <si>
    <t>-troydzn-</t>
  </si>
  <si>
    <t>NiraTsukune</t>
  </si>
  <si>
    <t>NiraTsukune / にらつくね</t>
  </si>
  <si>
    <t>NyahaFX</t>
  </si>
  <si>
    <t>にゃは@3さい</t>
  </si>
  <si>
    <t>nyahahanohahaha</t>
  </si>
  <si>
    <t>infhsv</t>
  </si>
  <si>
    <t>infz</t>
  </si>
  <si>
    <t>infinitto</t>
  </si>
  <si>
    <t>lattefx_</t>
  </si>
  <si>
    <t>らて</t>
    <phoneticPr fontId="2"/>
  </si>
  <si>
    <t>Lattefx_sabu</t>
  </si>
  <si>
    <t>uooooooooououo</t>
  </si>
  <si>
    <t>Shαchik^o^u</t>
  </si>
  <si>
    <t>shachikou</t>
  </si>
  <si>
    <t>ham_mog_AviUtl</t>
  </si>
  <si>
    <t>ねこま</t>
  </si>
  <si>
    <t>I___bubble___I</t>
  </si>
  <si>
    <t>らぎねこ@誰引くか悩み中</t>
  </si>
  <si>
    <t>梅りんご/ringo2go</t>
  </si>
  <si>
    <t>しいたけ</t>
  </si>
  <si>
    <t>魚卵</t>
  </si>
  <si>
    <t>yuharu55</t>
  </si>
  <si>
    <t>ゆはる</t>
  </si>
  <si>
    <t>yuharu555</t>
  </si>
  <si>
    <t>hidorus_creator</t>
  </si>
  <si>
    <t>ひどるす │ 文字PV</t>
  </si>
  <si>
    <t>H1D0RUS_218</t>
  </si>
  <si>
    <t>qila_mc</t>
  </si>
  <si>
    <t>くぃりあ</t>
  </si>
  <si>
    <t>BxlInQ</t>
  </si>
  <si>
    <t>yuriy97028800</t>
  </si>
  <si>
    <t>Dhucrix/タックル下北沢</t>
  </si>
  <si>
    <t>buisupo_omura</t>
  </si>
  <si>
    <t>kicrage_Scratch</t>
  </si>
  <si>
    <t>kicrage | Keke</t>
  </si>
  <si>
    <t>ArLgon_sb3</t>
  </si>
  <si>
    <t>あぁるごん.sb3</t>
  </si>
  <si>
    <t>syou2008</t>
  </si>
  <si>
    <t>momo_neeeko</t>
  </si>
  <si>
    <t>もも貓</t>
  </si>
  <si>
    <t>Remu_tv</t>
  </si>
  <si>
    <t>れむ茶🍵#プログラマー</t>
  </si>
  <si>
    <t>kksm-y</t>
  </si>
  <si>
    <t>46491cat</t>
  </si>
  <si>
    <t>ねことら</t>
  </si>
  <si>
    <t>Cat-tiger-</t>
  </si>
  <si>
    <t>kobaDesignz</t>
  </si>
  <si>
    <t>kobajin</t>
  </si>
  <si>
    <t>keityan_eizou</t>
  </si>
  <si>
    <t>寝不足末期なけーちゃ</t>
  </si>
  <si>
    <t>k-sk17</t>
  </si>
  <si>
    <t>ukitomoukinet</t>
  </si>
  <si>
    <t>うきとも🟡</t>
  </si>
  <si>
    <t>okutopas</t>
  </si>
  <si>
    <t>kaneoFX_</t>
  </si>
  <si>
    <t>かねお</t>
  </si>
  <si>
    <t>-kaneofx-</t>
  </si>
  <si>
    <t>kyonoserifu</t>
  </si>
  <si>
    <t>39kyoto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</si>
</sst>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#,##0_ "/>
    <numFmt numFmtId="180" formatCode="yyyy/mm"/>
    <numFmt numFmtId="181" formatCode="yyyy/mm/dd"/>
  </numFmts>
  <fonts count="6" x14ac:knownFonts="1"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Noto Sans JP Medium"/>
      <family val="3"/>
      <charset val="128"/>
    </font>
    <font>
      <sz val="9"/>
      <color theme="0"/>
      <name val="Noto Sans JP Medium"/>
      <family val="3"/>
      <charset val="128"/>
    </font>
    <font>
      <sz val="9"/>
      <color rgb="FFFF0000"/>
      <name val="Noto Sans JP Mediu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38" fontId="3" fillId="3" borderId="1" xfId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38" fontId="3" fillId="2" borderId="1" xfId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80" fontId="3" fillId="0" borderId="1" xfId="0" applyNumberFormat="1" applyFont="1" applyBorder="1" applyAlignment="1">
      <alignment horizontal="left" vertical="center"/>
    </xf>
    <xf numFmtId="38" fontId="3" fillId="0" borderId="1" xfId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179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8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/>
    </xf>
    <xf numFmtId="180" fontId="3" fillId="0" borderId="0" xfId="0" applyNumberFormat="1" applyFont="1" applyAlignment="1">
      <alignment horizontal="left" vertical="center"/>
    </xf>
    <xf numFmtId="38" fontId="3" fillId="0" borderId="0" xfId="1" applyFont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8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38" fontId="3" fillId="0" borderId="0" xfId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81" fontId="3" fillId="0" borderId="1" xfId="0" applyNumberFormat="1" applyFont="1" applyBorder="1" applyAlignment="1">
      <alignment horizontal="right" vertical="center"/>
    </xf>
    <xf numFmtId="181" fontId="3" fillId="0" borderId="0" xfId="0" applyNumberFormat="1" applyFont="1" applyAlignment="1">
      <alignment horizontal="right" vertical="center"/>
    </xf>
  </cellXfs>
  <cellStyles count="2">
    <cellStyle name="桁区切り" xfId="1" builtinId="6"/>
    <cellStyle name="標準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11D-A932-4C18-8071-2A2BAF4B5E9D}">
  <sheetPr>
    <pageSetUpPr fitToPage="1"/>
  </sheetPr>
  <dimension ref="A1:AF178"/>
  <sheetViews>
    <sheetView tabSelected="1" topLeftCell="O1" zoomScale="70" zoomScaleNormal="70" workbookViewId="0">
      <pane ySplit="1" topLeftCell="A2" activePane="bottomLeft" state="frozen"/>
      <selection activeCell="G1" sqref="G1"/>
      <selection pane="bottomLeft" activeCell="AC11" sqref="AC11"/>
    </sheetView>
  </sheetViews>
  <sheetFormatPr defaultColWidth="19.375" defaultRowHeight="14.4" x14ac:dyDescent="0.4"/>
  <cols>
    <col min="1" max="1" width="21.875" style="31" customWidth="1"/>
    <col min="2" max="2" width="81.25" style="31" bestFit="1" customWidth="1"/>
    <col min="3" max="3" width="36.875" style="31" bestFit="1" customWidth="1"/>
    <col min="4" max="4" width="10" style="32" bestFit="1" customWidth="1"/>
    <col min="5" max="5" width="21" style="40" bestFit="1" customWidth="1"/>
    <col min="6" max="6" width="12.125" style="41" bestFit="1" customWidth="1"/>
    <col min="7" max="7" width="14.25" style="41" bestFit="1" customWidth="1"/>
    <col min="8" max="8" width="8.375" style="34" bestFit="1" customWidth="1"/>
    <col min="9" max="9" width="16.5" style="41" bestFit="1" customWidth="1"/>
    <col min="10" max="10" width="21" style="35" bestFit="1" customWidth="1"/>
    <col min="11" max="11" width="14.25" style="36" bestFit="1" customWidth="1"/>
    <col min="12" max="12" width="18.75" style="35" bestFit="1" customWidth="1"/>
    <col min="13" max="13" width="8.375" style="34" bestFit="1" customWidth="1"/>
    <col min="14" max="14" width="18.75" style="37" bestFit="1" customWidth="1"/>
    <col min="15" max="15" width="25.5" style="38" bestFit="1" customWidth="1"/>
    <col min="16" max="16" width="57.75" style="31" bestFit="1" customWidth="1"/>
    <col min="17" max="17" width="11.75" style="40" bestFit="1" customWidth="1"/>
    <col min="18" max="18" width="9.75" style="31" bestFit="1" customWidth="1"/>
    <col min="19" max="19" width="12.5" style="39" bestFit="1" customWidth="1"/>
    <col min="20" max="20" width="25.5" style="40" bestFit="1" customWidth="1"/>
    <col min="21" max="21" width="12.125" style="41" bestFit="1" customWidth="1"/>
    <col min="22" max="22" width="14.25" style="41" bestFit="1" customWidth="1"/>
    <col min="23" max="23" width="8.375" style="34" bestFit="1" customWidth="1"/>
    <col min="24" max="24" width="8" style="36" bestFit="1" customWidth="1"/>
    <col min="25" max="25" width="16.5" style="29" bestFit="1" customWidth="1"/>
    <col min="26" max="26" width="10" style="45" bestFit="1" customWidth="1"/>
    <col min="27" max="27" width="14.25" style="29" bestFit="1" customWidth="1"/>
    <col min="28" max="28" width="8.375" style="29" bestFit="1" customWidth="1"/>
    <col min="29" max="29" width="16.5" style="36" bestFit="1" customWidth="1"/>
    <col min="30" max="30" width="21" style="29" bestFit="1" customWidth="1"/>
    <col min="31" max="31" width="8.375" style="29" bestFit="1" customWidth="1"/>
    <col min="32" max="32" width="18.75" style="31" bestFit="1" customWidth="1"/>
    <col min="33" max="16384" width="19.375" style="28"/>
  </cols>
  <sheetData>
    <row r="1" spans="1:32" s="16" customFormat="1" x14ac:dyDescent="0.4">
      <c r="A1" s="1" t="s">
        <v>12</v>
      </c>
      <c r="B1" s="1" t="s">
        <v>11</v>
      </c>
      <c r="C1" s="1" t="s">
        <v>150</v>
      </c>
      <c r="D1" s="2" t="s">
        <v>1</v>
      </c>
      <c r="E1" s="1" t="s">
        <v>7</v>
      </c>
      <c r="F1" s="3" t="s">
        <v>2</v>
      </c>
      <c r="G1" s="3" t="s">
        <v>3</v>
      </c>
      <c r="H1" s="4" t="s">
        <v>8</v>
      </c>
      <c r="I1" s="3" t="s">
        <v>5</v>
      </c>
      <c r="J1" s="5" t="s">
        <v>6</v>
      </c>
      <c r="K1" s="6" t="s">
        <v>377</v>
      </c>
      <c r="L1" s="5" t="s">
        <v>378</v>
      </c>
      <c r="M1" s="4" t="s">
        <v>436</v>
      </c>
      <c r="N1" s="7" t="s">
        <v>15</v>
      </c>
      <c r="O1" s="8" t="s">
        <v>0</v>
      </c>
      <c r="P1" s="9" t="s">
        <v>150</v>
      </c>
      <c r="Q1" s="9" t="s">
        <v>434</v>
      </c>
      <c r="R1" s="9" t="s">
        <v>432</v>
      </c>
      <c r="S1" s="10" t="s">
        <v>4</v>
      </c>
      <c r="T1" s="9" t="s">
        <v>19</v>
      </c>
      <c r="U1" s="11" t="s">
        <v>2</v>
      </c>
      <c r="V1" s="11" t="s">
        <v>3</v>
      </c>
      <c r="W1" s="12" t="s">
        <v>8</v>
      </c>
      <c r="X1" s="13" t="s">
        <v>9</v>
      </c>
      <c r="Y1" s="14" t="s">
        <v>10</v>
      </c>
      <c r="Z1" s="43" t="s">
        <v>406</v>
      </c>
      <c r="AA1" s="14" t="s">
        <v>407</v>
      </c>
      <c r="AB1" s="14" t="s">
        <v>410</v>
      </c>
      <c r="AC1" s="13" t="s">
        <v>392</v>
      </c>
      <c r="AD1" s="14" t="s">
        <v>393</v>
      </c>
      <c r="AE1" s="14" t="s">
        <v>394</v>
      </c>
      <c r="AF1" s="15" t="s">
        <v>15</v>
      </c>
    </row>
    <row r="2" spans="1:32" x14ac:dyDescent="0.4">
      <c r="A2" s="17" t="s">
        <v>399</v>
      </c>
      <c r="B2" s="17" t="s">
        <v>373</v>
      </c>
      <c r="C2" s="17" t="str">
        <f t="shared" ref="C2:C33" si="0">"https://x.com/"&amp;A2</f>
        <v>https://x.com/_ASA_JIRO_20</v>
      </c>
      <c r="D2" s="18">
        <v>45323</v>
      </c>
      <c r="E2" s="46" t="str">
        <f t="shared" ref="E2:E33" ca="1" si="1">DATEDIF($D2,TODAY(),"y")&amp;"年"&amp;DATEDIF($D2,TODAY(),"YM")&amp;"ヵ月"</f>
        <v>0年4ヵ月</v>
      </c>
      <c r="F2" s="19">
        <v>119</v>
      </c>
      <c r="G2" s="19">
        <v>64</v>
      </c>
      <c r="H2" s="20">
        <f t="shared" ref="H2:H33" si="2">IFERROR(F2/G2,0)</f>
        <v>1.859375</v>
      </c>
      <c r="I2" s="19">
        <v>582</v>
      </c>
      <c r="J2" s="21">
        <f t="shared" ref="J2:J33" ca="1" si="3">IFERROR(I2/(DATEDIF(D2,TODAY(),"d")/30),0)</f>
        <v>140.8064516129032</v>
      </c>
      <c r="K2" s="22">
        <v>2628</v>
      </c>
      <c r="L2" s="21">
        <f t="shared" ref="L2:L33" ca="1" si="4">IFERROR(K2/(DATEDIF(D2,TODAY(),"d")/30),0)</f>
        <v>635.80645161290317</v>
      </c>
      <c r="M2" s="20">
        <f t="shared" ref="M2:M33" si="5">IFERROR(K2/I2,0)</f>
        <v>4.5154639175257731</v>
      </c>
      <c r="N2" s="23"/>
      <c r="O2" s="24" t="s">
        <v>431</v>
      </c>
      <c r="P2" s="17" t="str">
        <f t="shared" ref="P2:P33" si="6">"https://scratch.mit.edu/users/"&amp;O2&amp;"/"</f>
        <v>https://scratch.mit.edu/users/_ASA_JIRO_/</v>
      </c>
      <c r="Q2" s="26">
        <v>1</v>
      </c>
      <c r="R2" s="17" t="s">
        <v>433</v>
      </c>
      <c r="S2" s="25">
        <v>45130</v>
      </c>
      <c r="T2" s="46" t="str">
        <f ca="1">DATEDIF($S2,TODAY(),"y")&amp;"年"&amp;DATEDIF($S2,TODAY(),"YM")&amp;"ヵ月"&amp;DATEDIF($S2,TODAY(),"md")&amp;"日"</f>
        <v>0年10ヵ月12日</v>
      </c>
      <c r="U2" s="19">
        <v>167</v>
      </c>
      <c r="V2" s="19">
        <v>676</v>
      </c>
      <c r="W2" s="20">
        <f t="shared" ref="W2:W33" si="7">U2/V2</f>
        <v>0.24704142011834321</v>
      </c>
      <c r="X2" s="22">
        <v>40</v>
      </c>
      <c r="Y2" s="27">
        <f t="shared" ref="Y2:Y13" ca="1" si="8">IFERROR(X2/(DATEDIF(S2,TODAY(),"d")/30),0)</f>
        <v>3.7854889589905363</v>
      </c>
      <c r="Z2" s="44">
        <v>747</v>
      </c>
      <c r="AA2" s="27">
        <f t="shared" ref="AA2:AA33" ca="1" si="9">IFERROR(Z2/(DATEDIF($S2,TODAY(),"d")/30),0)</f>
        <v>70.694006309148264</v>
      </c>
      <c r="AB2" s="27">
        <f t="shared" ref="AB2:AB33" si="10">IFERROR(Z2/$X2,0)</f>
        <v>18.675000000000001</v>
      </c>
      <c r="AC2" s="22">
        <v>634</v>
      </c>
      <c r="AD2" s="27">
        <f t="shared" ref="AD2:AD33" ca="1" si="11">IFERROR(AC2/(DATEDIF(S2,TODAY(),"d")/30),0)</f>
        <v>60</v>
      </c>
      <c r="AE2" s="27">
        <f t="shared" ref="AE2:AE33" si="12">IFERROR(AC2/$X2,0)</f>
        <v>15.85</v>
      </c>
      <c r="AF2" s="17"/>
    </row>
    <row r="3" spans="1:32" x14ac:dyDescent="0.4">
      <c r="A3" s="17" t="s">
        <v>400</v>
      </c>
      <c r="B3" s="17" t="s">
        <v>440</v>
      </c>
      <c r="C3" s="17" t="str">
        <f t="shared" si="0"/>
        <v>https://x.com/1110_rema</v>
      </c>
      <c r="D3" s="18">
        <v>45047</v>
      </c>
      <c r="E3" s="46" t="str">
        <f t="shared" ca="1" si="1"/>
        <v>1年1ヵ月</v>
      </c>
      <c r="F3" s="19">
        <v>618</v>
      </c>
      <c r="G3" s="19">
        <v>503</v>
      </c>
      <c r="H3" s="20">
        <f t="shared" si="2"/>
        <v>1.2286282306163021</v>
      </c>
      <c r="I3" s="19">
        <v>406</v>
      </c>
      <c r="J3" s="21">
        <f t="shared" ca="1" si="3"/>
        <v>30.45</v>
      </c>
      <c r="K3" s="22">
        <v>803</v>
      </c>
      <c r="L3" s="21">
        <f t="shared" ca="1" si="4"/>
        <v>60.224999999999994</v>
      </c>
      <c r="M3" s="20">
        <f t="shared" si="5"/>
        <v>1.9778325123152709</v>
      </c>
      <c r="N3" s="23"/>
      <c r="O3" s="24" t="s">
        <v>368</v>
      </c>
      <c r="P3" s="17" t="str">
        <f t="shared" si="6"/>
        <v>https://scratch.mit.edu/users/-rema/</v>
      </c>
      <c r="Q3" s="26">
        <v>1</v>
      </c>
      <c r="R3" s="17" t="s">
        <v>433</v>
      </c>
      <c r="S3" s="25">
        <v>44934</v>
      </c>
      <c r="T3" s="46" t="str">
        <f ca="1">DATEDIF($S3,TODAY(),"y")&amp;"年"&amp;DATEDIF($S3,TODAY(),"YM")&amp;"ヵ月"&amp;DATEDIF($S3,TODAY(),"md")&amp;"日"</f>
        <v>1年4ヵ月27日</v>
      </c>
      <c r="U3" s="19">
        <v>25</v>
      </c>
      <c r="V3" s="19">
        <v>649</v>
      </c>
      <c r="W3" s="20">
        <f t="shared" si="7"/>
        <v>3.8520801232665637E-2</v>
      </c>
      <c r="X3" s="22">
        <v>71</v>
      </c>
      <c r="Y3" s="27">
        <f t="shared" ca="1" si="8"/>
        <v>4.1520467836257309</v>
      </c>
      <c r="Z3" s="44">
        <v>141</v>
      </c>
      <c r="AA3" s="27">
        <f t="shared" ca="1" si="9"/>
        <v>8.2456140350877192</v>
      </c>
      <c r="AB3" s="27">
        <f t="shared" si="10"/>
        <v>1.9859154929577465</v>
      </c>
      <c r="AC3" s="22">
        <v>117</v>
      </c>
      <c r="AD3" s="27">
        <f t="shared" ca="1" si="11"/>
        <v>6.8421052631578938</v>
      </c>
      <c r="AE3" s="27">
        <f t="shared" si="12"/>
        <v>1.647887323943662</v>
      </c>
      <c r="AF3" s="17"/>
    </row>
    <row r="4" spans="1:32" x14ac:dyDescent="0.4">
      <c r="A4" s="17" t="s">
        <v>472</v>
      </c>
      <c r="B4" s="17" t="s">
        <v>473</v>
      </c>
      <c r="C4" s="17" t="str">
        <f t="shared" si="0"/>
        <v>https://x.com/2m_020</v>
      </c>
      <c r="D4" s="18">
        <v>44986</v>
      </c>
      <c r="E4" s="26" t="str">
        <f t="shared" ca="1" si="1"/>
        <v>1年3ヵ月</v>
      </c>
      <c r="F4" s="19">
        <v>190</v>
      </c>
      <c r="G4" s="19">
        <v>71</v>
      </c>
      <c r="H4" s="20">
        <f t="shared" si="2"/>
        <v>2.676056338028169</v>
      </c>
      <c r="I4" s="19">
        <v>3554</v>
      </c>
      <c r="J4" s="21">
        <f t="shared" ca="1" si="3"/>
        <v>231.27982646420824</v>
      </c>
      <c r="K4" s="22">
        <v>13000</v>
      </c>
      <c r="L4" s="21">
        <f t="shared" ca="1" si="4"/>
        <v>845.98698481561814</v>
      </c>
      <c r="M4" s="20">
        <f t="shared" si="5"/>
        <v>3.6578503095104109</v>
      </c>
      <c r="N4" s="23"/>
      <c r="O4" s="24" t="s">
        <v>474</v>
      </c>
      <c r="P4" s="17" t="str">
        <f t="shared" si="6"/>
        <v>https://scratch.mit.edu/users/PolygonArt/</v>
      </c>
      <c r="Q4" s="26">
        <v>1</v>
      </c>
      <c r="R4" s="17" t="s">
        <v>433</v>
      </c>
      <c r="S4" s="25"/>
      <c r="T4" s="26"/>
      <c r="U4" s="19">
        <v>46</v>
      </c>
      <c r="V4" s="19">
        <v>347</v>
      </c>
      <c r="W4" s="20">
        <f t="shared" si="7"/>
        <v>0.13256484149855907</v>
      </c>
      <c r="X4" s="22">
        <v>5</v>
      </c>
      <c r="Y4" s="27">
        <f t="shared" ca="1" si="8"/>
        <v>3.3005478909498977E-3</v>
      </c>
      <c r="Z4" s="44">
        <v>288</v>
      </c>
      <c r="AA4" s="27">
        <f t="shared" ca="1" si="9"/>
        <v>0.19011155851871409</v>
      </c>
      <c r="AB4" s="27">
        <f t="shared" si="10"/>
        <v>57.6</v>
      </c>
      <c r="AC4" s="22">
        <v>229</v>
      </c>
      <c r="AD4" s="27">
        <f t="shared" ca="1" si="11"/>
        <v>0.1511650934055053</v>
      </c>
      <c r="AE4" s="27">
        <f t="shared" si="12"/>
        <v>45.8</v>
      </c>
      <c r="AF4" s="17"/>
    </row>
    <row r="5" spans="1:32" x14ac:dyDescent="0.4">
      <c r="A5" s="17" t="s">
        <v>418</v>
      </c>
      <c r="B5" s="17" t="s">
        <v>205</v>
      </c>
      <c r="C5" s="17" t="str">
        <f t="shared" si="0"/>
        <v>https://x.com/6e6u_</v>
      </c>
      <c r="D5" s="18">
        <v>45261</v>
      </c>
      <c r="E5" s="46" t="str">
        <f t="shared" ca="1" si="1"/>
        <v>0年6ヵ月</v>
      </c>
      <c r="F5" s="19">
        <v>34</v>
      </c>
      <c r="G5" s="19">
        <v>32</v>
      </c>
      <c r="H5" s="20">
        <f t="shared" si="2"/>
        <v>1.0625</v>
      </c>
      <c r="I5" s="19">
        <v>46</v>
      </c>
      <c r="J5" s="21">
        <f t="shared" ca="1" si="3"/>
        <v>7.419354838709677</v>
      </c>
      <c r="K5" s="22">
        <v>1351</v>
      </c>
      <c r="L5" s="21">
        <f t="shared" ca="1" si="4"/>
        <v>217.90322580645162</v>
      </c>
      <c r="M5" s="20">
        <f t="shared" si="5"/>
        <v>29.369565217391305</v>
      </c>
      <c r="N5" s="23"/>
      <c r="O5" s="24" t="s">
        <v>310</v>
      </c>
      <c r="P5" s="17" t="str">
        <f t="shared" si="6"/>
        <v>https://scratch.mit.edu/users/roerou/</v>
      </c>
      <c r="Q5" s="26">
        <v>1</v>
      </c>
      <c r="R5" s="17" t="s">
        <v>433</v>
      </c>
      <c r="S5" s="25">
        <v>45041</v>
      </c>
      <c r="T5" s="46" t="str">
        <f t="shared" ref="T5:T24" ca="1" si="13">DATEDIF($S5,TODAY(),"y")&amp;"年"&amp;DATEDIF($S5,TODAY(),"YM")&amp;"ヵ月"&amp;DATEDIF($S5,TODAY(),"md")&amp;"日"</f>
        <v>1年1ヵ月10日</v>
      </c>
      <c r="U5" s="19">
        <v>129</v>
      </c>
      <c r="V5" s="19">
        <v>1045</v>
      </c>
      <c r="W5" s="20">
        <f t="shared" si="7"/>
        <v>0.12344497607655502</v>
      </c>
      <c r="X5" s="22">
        <v>67</v>
      </c>
      <c r="Y5" s="27">
        <f t="shared" ca="1" si="8"/>
        <v>4.9507389162561575</v>
      </c>
      <c r="Z5" s="44">
        <v>916</v>
      </c>
      <c r="AA5" s="27">
        <f t="shared" ca="1" si="9"/>
        <v>67.684729064039416</v>
      </c>
      <c r="AB5" s="27">
        <f t="shared" si="10"/>
        <v>13.671641791044776</v>
      </c>
      <c r="AC5" s="22">
        <v>256</v>
      </c>
      <c r="AD5" s="27">
        <f t="shared" ca="1" si="11"/>
        <v>18.91625615763547</v>
      </c>
      <c r="AE5" s="27">
        <f t="shared" si="12"/>
        <v>3.8208955223880596</v>
      </c>
      <c r="AF5" s="17"/>
    </row>
    <row r="6" spans="1:32" x14ac:dyDescent="0.4">
      <c r="A6" s="17" t="s">
        <v>133</v>
      </c>
      <c r="B6" s="17" t="s">
        <v>132</v>
      </c>
      <c r="C6" s="17" t="str">
        <f t="shared" si="0"/>
        <v>https://x.com/acerola893</v>
      </c>
      <c r="D6" s="18">
        <v>45261</v>
      </c>
      <c r="E6" s="46" t="str">
        <f t="shared" ca="1" si="1"/>
        <v>0年6ヵ月</v>
      </c>
      <c r="F6" s="19">
        <v>140</v>
      </c>
      <c r="G6" s="19">
        <v>62</v>
      </c>
      <c r="H6" s="20">
        <f t="shared" si="2"/>
        <v>2.2580645161290325</v>
      </c>
      <c r="I6" s="19">
        <v>464</v>
      </c>
      <c r="J6" s="21">
        <f t="shared" ca="1" si="3"/>
        <v>74.838709677419359</v>
      </c>
      <c r="K6" s="22">
        <v>350</v>
      </c>
      <c r="L6" s="21">
        <f t="shared" ca="1" si="4"/>
        <v>56.451612903225808</v>
      </c>
      <c r="M6" s="20">
        <f t="shared" si="5"/>
        <v>0.75431034482758619</v>
      </c>
      <c r="N6" s="23"/>
      <c r="O6" s="24" t="s">
        <v>131</v>
      </c>
      <c r="P6" s="17" t="str">
        <f t="shared" si="6"/>
        <v>https://scratch.mit.edu/users/-Cavlle-/</v>
      </c>
      <c r="Q6" s="26">
        <v>1</v>
      </c>
      <c r="R6" s="17" t="s">
        <v>433</v>
      </c>
      <c r="S6" s="25">
        <v>45310</v>
      </c>
      <c r="T6" s="46" t="str">
        <f t="shared" ca="1" si="13"/>
        <v>0年4ヵ月16日</v>
      </c>
      <c r="U6" s="19">
        <v>23</v>
      </c>
      <c r="V6" s="19">
        <v>108</v>
      </c>
      <c r="W6" s="20">
        <f t="shared" si="7"/>
        <v>0.21296296296296297</v>
      </c>
      <c r="X6" s="22">
        <v>14</v>
      </c>
      <c r="Y6" s="27">
        <f t="shared" ca="1" si="8"/>
        <v>3.0656934306569346</v>
      </c>
      <c r="Z6" s="44">
        <v>100</v>
      </c>
      <c r="AA6" s="27">
        <f t="shared" ca="1" si="9"/>
        <v>21.897810218978105</v>
      </c>
      <c r="AB6" s="27">
        <f t="shared" si="10"/>
        <v>7.1428571428571432</v>
      </c>
      <c r="AC6" s="22">
        <v>44</v>
      </c>
      <c r="AD6" s="27">
        <f t="shared" ca="1" si="11"/>
        <v>9.6350364963503647</v>
      </c>
      <c r="AE6" s="27">
        <f t="shared" si="12"/>
        <v>3.1428571428571428</v>
      </c>
      <c r="AF6" s="17"/>
    </row>
    <row r="7" spans="1:32" x14ac:dyDescent="0.4">
      <c r="A7" s="17" t="s">
        <v>401</v>
      </c>
      <c r="B7" s="17" t="s">
        <v>364</v>
      </c>
      <c r="C7" s="17" t="str">
        <f t="shared" si="0"/>
        <v>https://x.com/amatyame</v>
      </c>
      <c r="D7" s="18">
        <v>44256</v>
      </c>
      <c r="E7" s="46" t="str">
        <f t="shared" ca="1" si="1"/>
        <v>3年3ヵ月</v>
      </c>
      <c r="F7" s="19">
        <v>68</v>
      </c>
      <c r="G7" s="19">
        <v>350</v>
      </c>
      <c r="H7" s="20">
        <f t="shared" si="2"/>
        <v>0.19428571428571428</v>
      </c>
      <c r="I7" s="19">
        <v>308</v>
      </c>
      <c r="J7" s="21">
        <f t="shared" ca="1" si="3"/>
        <v>7.7581863979848862</v>
      </c>
      <c r="K7" s="22">
        <v>1448</v>
      </c>
      <c r="L7" s="21">
        <f t="shared" ca="1" si="4"/>
        <v>36.473551637279591</v>
      </c>
      <c r="M7" s="20">
        <f t="shared" si="5"/>
        <v>4.7012987012987013</v>
      </c>
      <c r="N7" s="23"/>
      <c r="O7" s="24" t="s">
        <v>365</v>
      </c>
      <c r="P7" s="17" t="str">
        <f t="shared" si="6"/>
        <v>https://scratch.mit.edu/users/ginmokusei/</v>
      </c>
      <c r="Q7" s="26">
        <v>1</v>
      </c>
      <c r="R7" s="17" t="s">
        <v>433</v>
      </c>
      <c r="S7" s="25">
        <v>44021</v>
      </c>
      <c r="T7" s="46" t="str">
        <f t="shared" ca="1" si="13"/>
        <v>3年10ヵ月26日</v>
      </c>
      <c r="U7" s="19">
        <v>49</v>
      </c>
      <c r="V7" s="19">
        <v>1018</v>
      </c>
      <c r="W7" s="20">
        <f t="shared" si="7"/>
        <v>4.8133595284872301E-2</v>
      </c>
      <c r="X7" s="22">
        <v>158</v>
      </c>
      <c r="Y7" s="27">
        <f t="shared" ca="1" si="8"/>
        <v>3.3239831697054698</v>
      </c>
      <c r="Z7" s="44">
        <v>152</v>
      </c>
      <c r="AA7" s="27">
        <f t="shared" ca="1" si="9"/>
        <v>3.1977559607293129</v>
      </c>
      <c r="AB7" s="27">
        <f t="shared" si="10"/>
        <v>0.96202531645569622</v>
      </c>
      <c r="AC7" s="22">
        <v>141</v>
      </c>
      <c r="AD7" s="27">
        <f t="shared" ca="1" si="11"/>
        <v>2.9663394109396917</v>
      </c>
      <c r="AE7" s="27">
        <f t="shared" si="12"/>
        <v>0.89240506329113922</v>
      </c>
      <c r="AF7" s="17"/>
    </row>
    <row r="8" spans="1:32" x14ac:dyDescent="0.4">
      <c r="A8" s="30" t="s">
        <v>20</v>
      </c>
      <c r="B8" s="17" t="s">
        <v>125</v>
      </c>
      <c r="C8" s="17" t="str">
        <f t="shared" si="0"/>
        <v>https://x.com/atomic_osushi</v>
      </c>
      <c r="D8" s="18">
        <v>44348</v>
      </c>
      <c r="E8" s="46" t="str">
        <f t="shared" ca="1" si="1"/>
        <v>3年0ヵ月</v>
      </c>
      <c r="F8" s="19">
        <v>270</v>
      </c>
      <c r="G8" s="19">
        <v>300</v>
      </c>
      <c r="H8" s="20">
        <f t="shared" si="2"/>
        <v>0.9</v>
      </c>
      <c r="I8" s="19">
        <v>628</v>
      </c>
      <c r="J8" s="21">
        <f t="shared" ca="1" si="3"/>
        <v>17.142857142857142</v>
      </c>
      <c r="K8" s="22">
        <v>4519</v>
      </c>
      <c r="L8" s="21">
        <f t="shared" ca="1" si="4"/>
        <v>123.35759781619655</v>
      </c>
      <c r="M8" s="20">
        <f t="shared" si="5"/>
        <v>7.1958598726114653</v>
      </c>
      <c r="N8" s="23"/>
      <c r="O8" s="24" t="s">
        <v>124</v>
      </c>
      <c r="P8" s="17" t="str">
        <f t="shared" si="6"/>
        <v>https://scratch.mit.edu/users/atomic-osushi/</v>
      </c>
      <c r="Q8" s="26">
        <v>1</v>
      </c>
      <c r="R8" s="17" t="s">
        <v>433</v>
      </c>
      <c r="S8" s="25">
        <v>44251</v>
      </c>
      <c r="T8" s="46" t="str">
        <f t="shared" ca="1" si="13"/>
        <v>3年3ヵ月11日</v>
      </c>
      <c r="U8" s="19">
        <v>51</v>
      </c>
      <c r="V8" s="19">
        <v>5841</v>
      </c>
      <c r="W8" s="20">
        <f t="shared" si="7"/>
        <v>8.7313816127375446E-3</v>
      </c>
      <c r="X8" s="22">
        <v>28</v>
      </c>
      <c r="Y8" s="27">
        <f t="shared" ca="1" si="8"/>
        <v>0.7023411371237458</v>
      </c>
      <c r="Z8" s="44">
        <v>507</v>
      </c>
      <c r="AA8" s="27">
        <f t="shared" ca="1" si="9"/>
        <v>12.717391304347826</v>
      </c>
      <c r="AB8" s="27">
        <f t="shared" si="10"/>
        <v>18.107142857142858</v>
      </c>
      <c r="AC8" s="22">
        <v>361</v>
      </c>
      <c r="AD8" s="27">
        <f t="shared" ca="1" si="11"/>
        <v>9.0551839464882935</v>
      </c>
      <c r="AE8" s="27">
        <f t="shared" si="12"/>
        <v>12.892857142857142</v>
      </c>
      <c r="AF8" s="17"/>
    </row>
    <row r="9" spans="1:32" x14ac:dyDescent="0.4">
      <c r="A9" s="17" t="s">
        <v>412</v>
      </c>
      <c r="B9" s="17" t="s">
        <v>391</v>
      </c>
      <c r="C9" s="17" t="str">
        <f t="shared" si="0"/>
        <v>https://x.com/Cottyann8655</v>
      </c>
      <c r="D9" s="18">
        <v>45017</v>
      </c>
      <c r="E9" s="46" t="str">
        <f t="shared" ca="1" si="1"/>
        <v>1年2ヵ月</v>
      </c>
      <c r="F9" s="19">
        <v>1170</v>
      </c>
      <c r="G9" s="19">
        <v>165</v>
      </c>
      <c r="H9" s="20">
        <f t="shared" si="2"/>
        <v>7.0909090909090908</v>
      </c>
      <c r="I9" s="19">
        <v>2892</v>
      </c>
      <c r="J9" s="21">
        <f t="shared" ca="1" si="3"/>
        <v>201.76744186046511</v>
      </c>
      <c r="K9" s="22">
        <v>7205</v>
      </c>
      <c r="L9" s="21">
        <f t="shared" ca="1" si="4"/>
        <v>502.67441860465112</v>
      </c>
      <c r="M9" s="20">
        <f t="shared" si="5"/>
        <v>2.4913554633471646</v>
      </c>
      <c r="N9" s="23"/>
      <c r="O9" s="24" t="s">
        <v>390</v>
      </c>
      <c r="P9" s="17" t="str">
        <f t="shared" si="6"/>
        <v>https://scratch.mit.edu/users/Cottyann8655/</v>
      </c>
      <c r="Q9" s="26">
        <v>1</v>
      </c>
      <c r="R9" s="17" t="s">
        <v>433</v>
      </c>
      <c r="S9" s="25">
        <v>44704</v>
      </c>
      <c r="T9" s="46" t="str">
        <f t="shared" ca="1" si="13"/>
        <v>2年0ヵ月12日</v>
      </c>
      <c r="U9" s="19">
        <v>1090</v>
      </c>
      <c r="V9" s="19">
        <v>865</v>
      </c>
      <c r="W9" s="20">
        <f t="shared" si="7"/>
        <v>1.2601156069364161</v>
      </c>
      <c r="X9" s="22">
        <v>340</v>
      </c>
      <c r="Y9" s="27">
        <f t="shared" ca="1" si="8"/>
        <v>13.728129205921938</v>
      </c>
      <c r="Z9" s="44">
        <v>2225</v>
      </c>
      <c r="AA9" s="27">
        <f t="shared" ca="1" si="9"/>
        <v>89.838492597577385</v>
      </c>
      <c r="AB9" s="27">
        <f t="shared" si="10"/>
        <v>6.5441176470588234</v>
      </c>
      <c r="AC9" s="22">
        <v>2170</v>
      </c>
      <c r="AD9" s="27">
        <f t="shared" ca="1" si="11"/>
        <v>87.617765814266491</v>
      </c>
      <c r="AE9" s="27">
        <f t="shared" si="12"/>
        <v>6.382352941176471</v>
      </c>
      <c r="AF9" s="17"/>
    </row>
    <row r="10" spans="1:32" x14ac:dyDescent="0.4">
      <c r="A10" s="17" t="s">
        <v>182</v>
      </c>
      <c r="B10" s="17" t="s">
        <v>183</v>
      </c>
      <c r="C10" s="17" t="str">
        <f t="shared" si="0"/>
        <v>https://x.com/e_hime__</v>
      </c>
      <c r="D10" s="18">
        <v>44774</v>
      </c>
      <c r="E10" s="46" t="str">
        <f t="shared" ca="1" si="1"/>
        <v>1年10ヵ月</v>
      </c>
      <c r="F10" s="19">
        <v>82</v>
      </c>
      <c r="G10" s="19">
        <v>59</v>
      </c>
      <c r="H10" s="20">
        <f t="shared" si="2"/>
        <v>1.3898305084745763</v>
      </c>
      <c r="I10" s="19">
        <v>139</v>
      </c>
      <c r="J10" s="21">
        <f t="shared" ca="1" si="3"/>
        <v>6.1961367013372959</v>
      </c>
      <c r="K10" s="22">
        <v>2295</v>
      </c>
      <c r="L10" s="21">
        <f t="shared" ca="1" si="4"/>
        <v>102.30312035661218</v>
      </c>
      <c r="M10" s="20">
        <f t="shared" si="5"/>
        <v>16.510791366906474</v>
      </c>
      <c r="N10" s="23"/>
      <c r="O10" s="24" t="s">
        <v>298</v>
      </c>
      <c r="P10" s="17" t="str">
        <f t="shared" si="6"/>
        <v>https://scratch.mit.edu/users/-ehime-/</v>
      </c>
      <c r="Q10" s="26">
        <v>1</v>
      </c>
      <c r="R10" s="17" t="s">
        <v>433</v>
      </c>
      <c r="S10" s="25">
        <v>44721</v>
      </c>
      <c r="T10" s="46" t="str">
        <f t="shared" ca="1" si="13"/>
        <v>1年11ヵ月26日</v>
      </c>
      <c r="U10" s="19">
        <v>25</v>
      </c>
      <c r="V10" s="19">
        <v>88</v>
      </c>
      <c r="W10" s="20">
        <f t="shared" si="7"/>
        <v>0.28409090909090912</v>
      </c>
      <c r="X10" s="22">
        <v>1</v>
      </c>
      <c r="Y10" s="27">
        <f t="shared" ca="1" si="8"/>
        <v>4.1322314049586778E-2</v>
      </c>
      <c r="Z10" s="44">
        <v>172</v>
      </c>
      <c r="AA10" s="27">
        <f t="shared" ca="1" si="9"/>
        <v>7.1074380165289259</v>
      </c>
      <c r="AB10" s="27">
        <f t="shared" si="10"/>
        <v>172</v>
      </c>
      <c r="AC10" s="22">
        <v>27</v>
      </c>
      <c r="AD10" s="27">
        <f t="shared" ca="1" si="11"/>
        <v>1.115702479338843</v>
      </c>
      <c r="AE10" s="27">
        <f t="shared" si="12"/>
        <v>27</v>
      </c>
      <c r="AF10" s="17"/>
    </row>
    <row r="11" spans="1:32" x14ac:dyDescent="0.4">
      <c r="A11" s="17" t="s">
        <v>105</v>
      </c>
      <c r="B11" s="17" t="s">
        <v>104</v>
      </c>
      <c r="C11" s="17" t="str">
        <f t="shared" si="0"/>
        <v>https://x.com/hati325</v>
      </c>
      <c r="D11" s="18">
        <v>44440</v>
      </c>
      <c r="E11" s="46" t="str">
        <f t="shared" ca="1" si="1"/>
        <v>2年9ヵ月</v>
      </c>
      <c r="F11" s="19">
        <v>149</v>
      </c>
      <c r="G11" s="19">
        <v>347</v>
      </c>
      <c r="H11" s="20">
        <f t="shared" si="2"/>
        <v>0.42939481268011526</v>
      </c>
      <c r="I11" s="19">
        <v>5904</v>
      </c>
      <c r="J11" s="21">
        <f t="shared" ca="1" si="3"/>
        <v>175.88877855014894</v>
      </c>
      <c r="K11" s="22">
        <v>5830</v>
      </c>
      <c r="L11" s="21">
        <f t="shared" ca="1" si="4"/>
        <v>173.68421052631578</v>
      </c>
      <c r="M11" s="20">
        <f t="shared" si="5"/>
        <v>0.98746612466124661</v>
      </c>
      <c r="N11" s="23"/>
      <c r="O11" s="24" t="s">
        <v>103</v>
      </c>
      <c r="P11" s="17" t="str">
        <f t="shared" si="6"/>
        <v>https://scratch.mit.edu/users/l_____Scratch_____l/</v>
      </c>
      <c r="Q11" s="26">
        <v>1</v>
      </c>
      <c r="R11" s="17" t="s">
        <v>433</v>
      </c>
      <c r="S11" s="25">
        <v>44417</v>
      </c>
      <c r="T11" s="46" t="str">
        <f t="shared" ca="1" si="13"/>
        <v>2年9ヵ月26日</v>
      </c>
      <c r="U11" s="19">
        <v>3</v>
      </c>
      <c r="V11" s="19">
        <v>3797</v>
      </c>
      <c r="W11" s="20">
        <f t="shared" si="7"/>
        <v>7.9009744535159341E-4</v>
      </c>
      <c r="X11" s="22">
        <v>188</v>
      </c>
      <c r="Y11" s="27">
        <f t="shared" ca="1" si="8"/>
        <v>5.4757281553398052</v>
      </c>
      <c r="Z11" s="44">
        <v>651</v>
      </c>
      <c r="AA11" s="27">
        <f t="shared" ca="1" si="9"/>
        <v>18.961165048543688</v>
      </c>
      <c r="AB11" s="27">
        <f t="shared" si="10"/>
        <v>3.4627659574468086</v>
      </c>
      <c r="AC11" s="22">
        <v>604</v>
      </c>
      <c r="AD11" s="27">
        <f t="shared" ca="1" si="11"/>
        <v>17.592233009708735</v>
      </c>
      <c r="AE11" s="27">
        <f t="shared" si="12"/>
        <v>3.2127659574468086</v>
      </c>
      <c r="AF11" s="17"/>
    </row>
    <row r="12" spans="1:32" x14ac:dyDescent="0.4">
      <c r="A12" s="17" t="s">
        <v>416</v>
      </c>
      <c r="B12" s="17" t="s">
        <v>408</v>
      </c>
      <c r="C12" s="17" t="str">
        <f t="shared" si="0"/>
        <v>https://x.com/hayashi_kusaki</v>
      </c>
      <c r="D12" s="18">
        <v>45292</v>
      </c>
      <c r="E12" s="46" t="str">
        <f t="shared" ca="1" si="1"/>
        <v>0年5ヵ月</v>
      </c>
      <c r="F12" s="19">
        <v>12</v>
      </c>
      <c r="G12" s="19">
        <v>38</v>
      </c>
      <c r="H12" s="20">
        <f t="shared" si="2"/>
        <v>0.31578947368421051</v>
      </c>
      <c r="I12" s="19">
        <v>37</v>
      </c>
      <c r="J12" s="21">
        <f t="shared" ca="1" si="3"/>
        <v>7.161290322580645</v>
      </c>
      <c r="K12" s="22">
        <v>532</v>
      </c>
      <c r="L12" s="21">
        <f t="shared" ca="1" si="4"/>
        <v>102.96774193548387</v>
      </c>
      <c r="M12" s="20">
        <f t="shared" si="5"/>
        <v>14.378378378378379</v>
      </c>
      <c r="N12" s="23"/>
      <c r="O12" s="24" t="s">
        <v>409</v>
      </c>
      <c r="P12" s="17" t="str">
        <f t="shared" si="6"/>
        <v>https://scratch.mit.edu/users/siratama-aya/</v>
      </c>
      <c r="Q12" s="26">
        <v>1</v>
      </c>
      <c r="R12" s="17" t="s">
        <v>433</v>
      </c>
      <c r="S12" s="25">
        <v>44596</v>
      </c>
      <c r="T12" s="46" t="str">
        <f t="shared" ca="1" si="13"/>
        <v>2年4ヵ月0日</v>
      </c>
      <c r="U12" s="19">
        <v>25</v>
      </c>
      <c r="V12" s="19">
        <v>1013</v>
      </c>
      <c r="W12" s="20">
        <f t="shared" si="7"/>
        <v>2.4679170779861797E-2</v>
      </c>
      <c r="X12" s="22">
        <v>24</v>
      </c>
      <c r="Y12" s="27">
        <f t="shared" ca="1" si="8"/>
        <v>0.84606345475910694</v>
      </c>
      <c r="Z12" s="44">
        <v>805</v>
      </c>
      <c r="AA12" s="27">
        <f t="shared" ca="1" si="9"/>
        <v>28.378378378378379</v>
      </c>
      <c r="AB12" s="27">
        <f t="shared" si="10"/>
        <v>33.541666666666664</v>
      </c>
      <c r="AC12" s="22">
        <v>626</v>
      </c>
      <c r="AD12" s="27">
        <f t="shared" ca="1" si="11"/>
        <v>22.068155111633374</v>
      </c>
      <c r="AE12" s="27">
        <f t="shared" si="12"/>
        <v>26.083333333333332</v>
      </c>
      <c r="AF12" s="17"/>
    </row>
    <row r="13" spans="1:32" x14ac:dyDescent="0.4">
      <c r="A13" s="17" t="s">
        <v>93</v>
      </c>
      <c r="B13" s="17" t="s">
        <v>451</v>
      </c>
      <c r="C13" s="17" t="str">
        <f t="shared" si="0"/>
        <v>https://x.com/karicalikinoko</v>
      </c>
      <c r="D13" s="18">
        <v>44927</v>
      </c>
      <c r="E13" s="46" t="str">
        <f t="shared" ca="1" si="1"/>
        <v>1年5ヵ月</v>
      </c>
      <c r="F13" s="19">
        <v>459</v>
      </c>
      <c r="G13" s="19">
        <v>105</v>
      </c>
      <c r="H13" s="20">
        <f t="shared" si="2"/>
        <v>4.371428571428571</v>
      </c>
      <c r="I13" s="19">
        <v>6716</v>
      </c>
      <c r="J13" s="21">
        <f t="shared" ca="1" si="3"/>
        <v>387.46153846153851</v>
      </c>
      <c r="K13" s="22">
        <v>8899</v>
      </c>
      <c r="L13" s="21">
        <f t="shared" ca="1" si="4"/>
        <v>513.40384615384619</v>
      </c>
      <c r="M13" s="20">
        <f t="shared" si="5"/>
        <v>1.3250446694460989</v>
      </c>
      <c r="N13" s="23" t="s">
        <v>18</v>
      </c>
      <c r="O13" s="24" t="s">
        <v>92</v>
      </c>
      <c r="P13" s="17" t="str">
        <f t="shared" si="6"/>
        <v>https://scratch.mit.edu/users/karikaripilz/</v>
      </c>
      <c r="Q13" s="26">
        <v>1</v>
      </c>
      <c r="R13" s="17" t="s">
        <v>433</v>
      </c>
      <c r="S13" s="25">
        <v>45003</v>
      </c>
      <c r="T13" s="46" t="str">
        <f t="shared" ca="1" si="13"/>
        <v>1年2ヵ月17日</v>
      </c>
      <c r="U13" s="19">
        <v>760</v>
      </c>
      <c r="V13" s="19">
        <v>446</v>
      </c>
      <c r="W13" s="20">
        <f t="shared" si="7"/>
        <v>1.7040358744394619</v>
      </c>
      <c r="X13" s="22">
        <v>32</v>
      </c>
      <c r="Y13" s="27">
        <f t="shared" ca="1" si="8"/>
        <v>2.1621621621621618</v>
      </c>
      <c r="Z13" s="44">
        <v>1100</v>
      </c>
      <c r="AA13" s="27">
        <f t="shared" ca="1" si="9"/>
        <v>74.324324324324323</v>
      </c>
      <c r="AB13" s="27">
        <f t="shared" si="10"/>
        <v>34.375</v>
      </c>
      <c r="AC13" s="22">
        <v>1032</v>
      </c>
      <c r="AD13" s="27">
        <f t="shared" ca="1" si="11"/>
        <v>69.729729729729726</v>
      </c>
      <c r="AE13" s="27">
        <f t="shared" si="12"/>
        <v>32.25</v>
      </c>
      <c r="AF13" s="17"/>
    </row>
    <row r="14" spans="1:32" x14ac:dyDescent="0.4">
      <c r="A14" s="17" t="s">
        <v>91</v>
      </c>
      <c r="B14" s="17" t="s">
        <v>90</v>
      </c>
      <c r="C14" s="17" t="str">
        <f t="shared" si="0"/>
        <v>https://x.com/Karupiyonn</v>
      </c>
      <c r="D14" s="18">
        <v>44866</v>
      </c>
      <c r="E14" s="46" t="str">
        <f t="shared" ca="1" si="1"/>
        <v>1年7ヵ月</v>
      </c>
      <c r="F14" s="19">
        <v>107</v>
      </c>
      <c r="G14" s="19">
        <v>19</v>
      </c>
      <c r="H14" s="20">
        <f t="shared" si="2"/>
        <v>5.6315789473684212</v>
      </c>
      <c r="I14" s="19">
        <v>42</v>
      </c>
      <c r="J14" s="21">
        <f t="shared" ca="1" si="3"/>
        <v>2.1686746987951806</v>
      </c>
      <c r="K14" s="22">
        <v>790</v>
      </c>
      <c r="L14" s="21">
        <f t="shared" ca="1" si="4"/>
        <v>40.79173838209983</v>
      </c>
      <c r="M14" s="20">
        <f t="shared" si="5"/>
        <v>18.80952380952381</v>
      </c>
      <c r="N14" s="23"/>
      <c r="O14" s="24" t="s">
        <v>89</v>
      </c>
      <c r="P14" s="17" t="str">
        <f t="shared" si="6"/>
        <v>https://scratch.mit.edu/users/youmounotanbo/</v>
      </c>
      <c r="Q14" s="26">
        <v>1</v>
      </c>
      <c r="R14" s="17" t="s">
        <v>433</v>
      </c>
      <c r="S14" s="25">
        <v>45142</v>
      </c>
      <c r="T14" s="46" t="str">
        <f t="shared" ca="1" si="13"/>
        <v>0年10ヵ月0日</v>
      </c>
      <c r="U14" s="19">
        <v>2</v>
      </c>
      <c r="V14" s="19">
        <v>1</v>
      </c>
      <c r="W14" s="20">
        <f t="shared" si="7"/>
        <v>2</v>
      </c>
      <c r="X14" s="22"/>
      <c r="Y14" s="27"/>
      <c r="Z14" s="44">
        <v>1</v>
      </c>
      <c r="AA14" s="27">
        <f t="shared" ca="1" si="9"/>
        <v>9.836065573770493E-2</v>
      </c>
      <c r="AB14" s="27">
        <f t="shared" si="10"/>
        <v>0</v>
      </c>
      <c r="AC14" s="22">
        <v>1</v>
      </c>
      <c r="AD14" s="27">
        <f t="shared" ca="1" si="11"/>
        <v>9.836065573770493E-2</v>
      </c>
      <c r="AE14" s="27">
        <f t="shared" si="12"/>
        <v>0</v>
      </c>
      <c r="AF14" s="17" t="s">
        <v>452</v>
      </c>
    </row>
    <row r="15" spans="1:32" x14ac:dyDescent="0.4">
      <c r="A15" s="17" t="s">
        <v>211</v>
      </c>
      <c r="B15" s="17" t="s">
        <v>212</v>
      </c>
      <c r="C15" s="17" t="str">
        <f t="shared" si="0"/>
        <v>https://x.com/KoTHa_art</v>
      </c>
      <c r="D15" s="18">
        <v>44805</v>
      </c>
      <c r="E15" s="46" t="str">
        <f t="shared" ca="1" si="1"/>
        <v>1年9ヵ月</v>
      </c>
      <c r="F15" s="19">
        <v>925</v>
      </c>
      <c r="G15" s="19">
        <v>2010</v>
      </c>
      <c r="H15" s="20">
        <f t="shared" si="2"/>
        <v>0.46019900497512439</v>
      </c>
      <c r="I15" s="19">
        <v>371</v>
      </c>
      <c r="J15" s="21">
        <f t="shared" ca="1" si="3"/>
        <v>17.336448598130843</v>
      </c>
      <c r="K15" s="22">
        <v>1373</v>
      </c>
      <c r="L15" s="21">
        <f t="shared" ca="1" si="4"/>
        <v>64.158878504672899</v>
      </c>
      <c r="M15" s="20">
        <f t="shared" si="5"/>
        <v>3.700808625336927</v>
      </c>
      <c r="N15" s="23"/>
      <c r="O15" s="24" t="s">
        <v>211</v>
      </c>
      <c r="P15" s="17" t="str">
        <f t="shared" si="6"/>
        <v>https://scratch.mit.edu/users/KoTHa_art/</v>
      </c>
      <c r="Q15" s="26">
        <v>1</v>
      </c>
      <c r="R15" s="17" t="s">
        <v>433</v>
      </c>
      <c r="S15" s="25">
        <v>44820</v>
      </c>
      <c r="T15" s="46" t="str">
        <f t="shared" ca="1" si="13"/>
        <v>1年8ヵ月19日</v>
      </c>
      <c r="U15" s="19">
        <v>380</v>
      </c>
      <c r="V15" s="19">
        <v>617</v>
      </c>
      <c r="W15" s="20">
        <f t="shared" si="7"/>
        <v>0.6158833063209076</v>
      </c>
      <c r="X15" s="22">
        <v>61</v>
      </c>
      <c r="Y15" s="27">
        <f t="shared" ref="Y15:Y46" ca="1" si="14">IFERROR(X15/(DATEDIF(S15,TODAY(),"d")/30),0)</f>
        <v>2.9186602870813401</v>
      </c>
      <c r="Z15" s="44">
        <v>115</v>
      </c>
      <c r="AA15" s="27">
        <f t="shared" ca="1" si="9"/>
        <v>5.5023923444976077</v>
      </c>
      <c r="AB15" s="27">
        <f t="shared" si="10"/>
        <v>1.8852459016393444</v>
      </c>
      <c r="AC15" s="22">
        <v>1</v>
      </c>
      <c r="AD15" s="27">
        <f t="shared" ca="1" si="11"/>
        <v>4.784688995215311E-2</v>
      </c>
      <c r="AE15" s="27">
        <f t="shared" si="12"/>
        <v>1.6393442622950821E-2</v>
      </c>
      <c r="AF15" s="17"/>
    </row>
    <row r="16" spans="1:32" x14ac:dyDescent="0.4">
      <c r="A16" s="17" t="s">
        <v>213</v>
      </c>
      <c r="B16" s="17" t="s">
        <v>214</v>
      </c>
      <c r="C16" s="17" t="str">
        <f t="shared" si="0"/>
        <v>https://x.com/kpbr_onsen</v>
      </c>
      <c r="D16" s="18">
        <v>44531</v>
      </c>
      <c r="E16" s="46" t="str">
        <f t="shared" ca="1" si="1"/>
        <v>2年6ヵ月</v>
      </c>
      <c r="F16" s="19">
        <v>195</v>
      </c>
      <c r="G16" s="19">
        <v>1197</v>
      </c>
      <c r="H16" s="20">
        <f t="shared" si="2"/>
        <v>0.16290726817042606</v>
      </c>
      <c r="I16" s="19">
        <v>1814</v>
      </c>
      <c r="J16" s="21">
        <f t="shared" ca="1" si="3"/>
        <v>59.410480349344972</v>
      </c>
      <c r="K16" s="22">
        <v>4193</v>
      </c>
      <c r="L16" s="21">
        <f t="shared" ca="1" si="4"/>
        <v>137.32532751091702</v>
      </c>
      <c r="M16" s="20">
        <f t="shared" si="5"/>
        <v>2.3114663726571112</v>
      </c>
      <c r="N16" s="23"/>
      <c r="O16" s="24" t="s">
        <v>314</v>
      </c>
      <c r="P16" s="17" t="str">
        <f t="shared" si="6"/>
        <v>https://scratch.mit.edu/users/oka-yu/</v>
      </c>
      <c r="Q16" s="26">
        <v>1</v>
      </c>
      <c r="R16" s="17" t="s">
        <v>433</v>
      </c>
      <c r="S16" s="25">
        <v>44978</v>
      </c>
      <c r="T16" s="46" t="str">
        <f t="shared" ca="1" si="13"/>
        <v>1年3ヵ月14日</v>
      </c>
      <c r="U16" s="19">
        <v>6</v>
      </c>
      <c r="V16" s="19">
        <v>49</v>
      </c>
      <c r="W16" s="20">
        <f t="shared" si="7"/>
        <v>0.12244897959183673</v>
      </c>
      <c r="X16" s="22">
        <v>6</v>
      </c>
      <c r="Y16" s="27">
        <f t="shared" ca="1" si="14"/>
        <v>0.38379530916844351</v>
      </c>
      <c r="Z16" s="44">
        <v>16</v>
      </c>
      <c r="AA16" s="27">
        <f t="shared" ca="1" si="9"/>
        <v>1.023454157782516</v>
      </c>
      <c r="AB16" s="27">
        <f t="shared" si="10"/>
        <v>2.6666666666666665</v>
      </c>
      <c r="AC16" s="22">
        <v>3</v>
      </c>
      <c r="AD16" s="27">
        <f t="shared" ca="1" si="11"/>
        <v>0.19189765458422176</v>
      </c>
      <c r="AE16" s="27">
        <f t="shared" si="12"/>
        <v>0.5</v>
      </c>
      <c r="AF16" s="17"/>
    </row>
    <row r="17" spans="1:32" x14ac:dyDescent="0.4">
      <c r="A17" s="17" t="s">
        <v>426</v>
      </c>
      <c r="B17" s="17" t="s">
        <v>421</v>
      </c>
      <c r="C17" s="17" t="str">
        <f t="shared" si="0"/>
        <v>https://x.com/lazulite0721</v>
      </c>
      <c r="D17" s="18">
        <v>45352</v>
      </c>
      <c r="E17" s="46" t="str">
        <f t="shared" ca="1" si="1"/>
        <v>0年3ヵ月</v>
      </c>
      <c r="F17" s="19">
        <v>35</v>
      </c>
      <c r="G17" s="19">
        <v>8</v>
      </c>
      <c r="H17" s="20">
        <f t="shared" si="2"/>
        <v>4.375</v>
      </c>
      <c r="I17" s="19">
        <v>28</v>
      </c>
      <c r="J17" s="21">
        <f t="shared" ca="1" si="3"/>
        <v>8.8421052631578956</v>
      </c>
      <c r="K17" s="22">
        <v>392</v>
      </c>
      <c r="L17" s="21">
        <f t="shared" ca="1" si="4"/>
        <v>123.78947368421053</v>
      </c>
      <c r="M17" s="20">
        <f t="shared" si="5"/>
        <v>14</v>
      </c>
      <c r="N17" s="23"/>
      <c r="O17" s="24" t="s">
        <v>420</v>
      </c>
      <c r="P17" s="17" t="str">
        <f t="shared" si="6"/>
        <v>https://scratch.mit.edu/users/hunahunamelonn/</v>
      </c>
      <c r="Q17" s="26">
        <v>1</v>
      </c>
      <c r="R17" s="17" t="s">
        <v>433</v>
      </c>
      <c r="S17" s="25">
        <v>44991</v>
      </c>
      <c r="T17" s="46" t="str">
        <f t="shared" ca="1" si="13"/>
        <v>1年2ヵ月29日</v>
      </c>
      <c r="U17" s="19">
        <v>37</v>
      </c>
      <c r="V17" s="19">
        <v>195</v>
      </c>
      <c r="W17" s="20">
        <f t="shared" si="7"/>
        <v>0.18974358974358974</v>
      </c>
      <c r="X17" s="22">
        <v>22</v>
      </c>
      <c r="Y17" s="27">
        <f t="shared" ca="1" si="14"/>
        <v>1.4473684210526316</v>
      </c>
      <c r="Z17" s="44">
        <v>344</v>
      </c>
      <c r="AA17" s="27">
        <f t="shared" ca="1" si="9"/>
        <v>22.631578947368421</v>
      </c>
      <c r="AB17" s="27">
        <f t="shared" si="10"/>
        <v>15.636363636363637</v>
      </c>
      <c r="AC17" s="22">
        <v>210</v>
      </c>
      <c r="AD17" s="27">
        <f t="shared" ca="1" si="11"/>
        <v>13.815789473684211</v>
      </c>
      <c r="AE17" s="27">
        <f t="shared" si="12"/>
        <v>9.545454545454545</v>
      </c>
      <c r="AF17" s="17"/>
    </row>
    <row r="18" spans="1:32" x14ac:dyDescent="0.4">
      <c r="A18" s="17" t="s">
        <v>216</v>
      </c>
      <c r="B18" s="17" t="s">
        <v>217</v>
      </c>
      <c r="C18" s="17" t="str">
        <f t="shared" si="0"/>
        <v>https://x.com/m_B_____R</v>
      </c>
      <c r="D18" s="18">
        <v>45139</v>
      </c>
      <c r="E18" s="46" t="str">
        <f t="shared" ca="1" si="1"/>
        <v>0年10ヵ月</v>
      </c>
      <c r="F18" s="19">
        <v>161</v>
      </c>
      <c r="G18" s="19">
        <v>58</v>
      </c>
      <c r="H18" s="20">
        <f t="shared" si="2"/>
        <v>2.7758620689655173</v>
      </c>
      <c r="I18" s="19">
        <v>620</v>
      </c>
      <c r="J18" s="21">
        <f t="shared" ca="1" si="3"/>
        <v>60.389610389610382</v>
      </c>
      <c r="K18" s="22">
        <v>758</v>
      </c>
      <c r="L18" s="21">
        <f t="shared" ca="1" si="4"/>
        <v>73.831168831168824</v>
      </c>
      <c r="M18" s="20">
        <f t="shared" si="5"/>
        <v>1.2225806451612904</v>
      </c>
      <c r="N18" s="23"/>
      <c r="O18" s="24" t="s">
        <v>316</v>
      </c>
      <c r="P18" s="17" t="str">
        <f t="shared" si="6"/>
        <v>https://scratch.mit.edu/users/cixL-/</v>
      </c>
      <c r="Q18" s="26">
        <v>1</v>
      </c>
      <c r="R18" s="17" t="s">
        <v>433</v>
      </c>
      <c r="S18" s="25">
        <v>45313</v>
      </c>
      <c r="T18" s="46" t="str">
        <f t="shared" ca="1" si="13"/>
        <v>0年4ヵ月13日</v>
      </c>
      <c r="U18" s="19">
        <v>14</v>
      </c>
      <c r="V18" s="19">
        <v>20</v>
      </c>
      <c r="W18" s="20">
        <f t="shared" si="7"/>
        <v>0.7</v>
      </c>
      <c r="X18" s="22">
        <v>2</v>
      </c>
      <c r="Y18" s="27">
        <f t="shared" ca="1" si="14"/>
        <v>0.44776119402985076</v>
      </c>
      <c r="Z18" s="44">
        <v>49</v>
      </c>
      <c r="AA18" s="27">
        <f t="shared" ca="1" si="9"/>
        <v>10.970149253731343</v>
      </c>
      <c r="AB18" s="27">
        <f t="shared" si="10"/>
        <v>24.5</v>
      </c>
      <c r="AC18" s="22">
        <v>13</v>
      </c>
      <c r="AD18" s="27">
        <f t="shared" ca="1" si="11"/>
        <v>2.9104477611940296</v>
      </c>
      <c r="AE18" s="27">
        <f t="shared" si="12"/>
        <v>6.5</v>
      </c>
      <c r="AF18" s="17"/>
    </row>
    <row r="19" spans="1:32" x14ac:dyDescent="0.4">
      <c r="A19" s="17" t="s">
        <v>219</v>
      </c>
      <c r="B19" s="17" t="s">
        <v>220</v>
      </c>
      <c r="C19" s="17" t="str">
        <f t="shared" si="0"/>
        <v>https://x.com/manupuri_YOUKYA</v>
      </c>
      <c r="D19" s="18">
        <v>44652</v>
      </c>
      <c r="E19" s="46" t="str">
        <f t="shared" ca="1" si="1"/>
        <v>2年2ヵ月</v>
      </c>
      <c r="F19" s="19">
        <v>668</v>
      </c>
      <c r="G19" s="19">
        <v>519</v>
      </c>
      <c r="H19" s="20">
        <f t="shared" si="2"/>
        <v>1.2870905587668593</v>
      </c>
      <c r="I19" s="19">
        <v>10000</v>
      </c>
      <c r="J19" s="21">
        <f t="shared" ca="1" si="3"/>
        <v>377.35849056603774</v>
      </c>
      <c r="K19" s="22">
        <v>34000</v>
      </c>
      <c r="L19" s="21">
        <f t="shared" ca="1" si="4"/>
        <v>1283.0188679245282</v>
      </c>
      <c r="M19" s="20">
        <f t="shared" si="5"/>
        <v>3.4</v>
      </c>
      <c r="N19" s="23"/>
      <c r="O19" s="24" t="s">
        <v>318</v>
      </c>
      <c r="P19" s="17" t="str">
        <f t="shared" si="6"/>
        <v>https://scratch.mit.edu/users/manupuri_moemoe/</v>
      </c>
      <c r="Q19" s="26">
        <v>1</v>
      </c>
      <c r="R19" s="17" t="s">
        <v>433</v>
      </c>
      <c r="S19" s="25">
        <v>45084</v>
      </c>
      <c r="T19" s="46" t="str">
        <f t="shared" ca="1" si="13"/>
        <v>0年11ヵ月28日</v>
      </c>
      <c r="U19" s="19">
        <v>14</v>
      </c>
      <c r="V19" s="19">
        <v>17</v>
      </c>
      <c r="W19" s="20">
        <f t="shared" si="7"/>
        <v>0.82352941176470584</v>
      </c>
      <c r="X19" s="22">
        <v>4</v>
      </c>
      <c r="Y19" s="27">
        <f t="shared" ca="1" si="14"/>
        <v>0.33057851239669422</v>
      </c>
      <c r="Z19" s="44">
        <v>16</v>
      </c>
      <c r="AA19" s="27">
        <f t="shared" ca="1" si="9"/>
        <v>1.3223140495867769</v>
      </c>
      <c r="AB19" s="27">
        <f t="shared" si="10"/>
        <v>4</v>
      </c>
      <c r="AC19" s="22">
        <v>15</v>
      </c>
      <c r="AD19" s="27">
        <f t="shared" ca="1" si="11"/>
        <v>1.2396694214876034</v>
      </c>
      <c r="AE19" s="27">
        <f t="shared" si="12"/>
        <v>3.75</v>
      </c>
      <c r="AF19" s="17"/>
    </row>
    <row r="20" spans="1:32" x14ac:dyDescent="0.4">
      <c r="A20" s="17" t="s">
        <v>228</v>
      </c>
      <c r="B20" s="17" t="s">
        <v>462</v>
      </c>
      <c r="C20" s="17" t="str">
        <f t="shared" si="0"/>
        <v>https://x.com/meyama0901</v>
      </c>
      <c r="D20" s="18">
        <v>44470</v>
      </c>
      <c r="E20" s="46" t="str">
        <f t="shared" ca="1" si="1"/>
        <v>2年8ヵ月</v>
      </c>
      <c r="F20" s="19">
        <v>386</v>
      </c>
      <c r="G20" s="19">
        <v>12000</v>
      </c>
      <c r="H20" s="20">
        <f t="shared" si="2"/>
        <v>3.216666666666667E-2</v>
      </c>
      <c r="I20" s="19">
        <v>13000</v>
      </c>
      <c r="J20" s="21">
        <f t="shared" ca="1" si="3"/>
        <v>399.18116683725685</v>
      </c>
      <c r="K20" s="22">
        <v>34000</v>
      </c>
      <c r="L20" s="21">
        <f t="shared" ca="1" si="4"/>
        <v>1044.012282497441</v>
      </c>
      <c r="M20" s="20">
        <f t="shared" si="5"/>
        <v>2.6153846153846154</v>
      </c>
      <c r="N20" s="23"/>
      <c r="O20" s="24" t="s">
        <v>322</v>
      </c>
      <c r="P20" s="17" t="str">
        <f t="shared" si="6"/>
        <v>https://scratch.mit.edu/users/medatyan/</v>
      </c>
      <c r="Q20" s="26">
        <v>1</v>
      </c>
      <c r="R20" s="17" t="s">
        <v>433</v>
      </c>
      <c r="S20" s="25">
        <v>44877</v>
      </c>
      <c r="T20" s="46" t="str">
        <f t="shared" ca="1" si="13"/>
        <v>1年6ヵ月23日</v>
      </c>
      <c r="U20" s="19">
        <v>4</v>
      </c>
      <c r="V20" s="19">
        <v>2254</v>
      </c>
      <c r="W20" s="20">
        <f t="shared" si="7"/>
        <v>1.7746228926353151E-3</v>
      </c>
      <c r="X20" s="22">
        <v>47</v>
      </c>
      <c r="Y20" s="27">
        <f t="shared" ca="1" si="14"/>
        <v>2.4736842105263159</v>
      </c>
      <c r="Z20" s="44">
        <v>23</v>
      </c>
      <c r="AA20" s="27">
        <f t="shared" ca="1" si="9"/>
        <v>1.2105263157894737</v>
      </c>
      <c r="AB20" s="27">
        <f t="shared" si="10"/>
        <v>0.48936170212765956</v>
      </c>
      <c r="AC20" s="22">
        <v>18</v>
      </c>
      <c r="AD20" s="27">
        <f t="shared" ca="1" si="11"/>
        <v>0.94736842105263153</v>
      </c>
      <c r="AE20" s="27">
        <f t="shared" si="12"/>
        <v>0.38297872340425532</v>
      </c>
      <c r="AF20" s="17"/>
    </row>
    <row r="21" spans="1:32" x14ac:dyDescent="0.4">
      <c r="A21" s="17" t="s">
        <v>403</v>
      </c>
      <c r="B21" s="17" t="s">
        <v>404</v>
      </c>
      <c r="C21" s="17" t="str">
        <f t="shared" si="0"/>
        <v>https://x.com/mu_ran_ai</v>
      </c>
      <c r="D21" s="18">
        <v>45047</v>
      </c>
      <c r="E21" s="46" t="str">
        <f t="shared" ca="1" si="1"/>
        <v>1年1ヵ月</v>
      </c>
      <c r="F21" s="19">
        <v>679</v>
      </c>
      <c r="G21" s="19">
        <v>193</v>
      </c>
      <c r="H21" s="20">
        <f t="shared" si="2"/>
        <v>3.5181347150259068</v>
      </c>
      <c r="I21" s="19">
        <v>390</v>
      </c>
      <c r="J21" s="21">
        <f t="shared" ca="1" si="3"/>
        <v>29.25</v>
      </c>
      <c r="K21" s="22">
        <v>5300</v>
      </c>
      <c r="L21" s="21">
        <f t="shared" ca="1" si="4"/>
        <v>397.5</v>
      </c>
      <c r="M21" s="20">
        <f t="shared" si="5"/>
        <v>13.589743589743589</v>
      </c>
      <c r="N21" s="23"/>
      <c r="O21" s="24" t="s">
        <v>405</v>
      </c>
      <c r="P21" s="17" t="str">
        <f t="shared" si="6"/>
        <v>https://scratch.mit.edu/users/muran-ai/</v>
      </c>
      <c r="Q21" s="26">
        <v>1</v>
      </c>
      <c r="R21" s="17" t="s">
        <v>433</v>
      </c>
      <c r="S21" s="25">
        <v>44776</v>
      </c>
      <c r="T21" s="46" t="str">
        <f t="shared" ca="1" si="13"/>
        <v>1年10ヵ月1日</v>
      </c>
      <c r="U21" s="19">
        <v>159</v>
      </c>
      <c r="V21" s="19">
        <v>259</v>
      </c>
      <c r="W21" s="20">
        <f t="shared" si="7"/>
        <v>0.61389961389961389</v>
      </c>
      <c r="X21" s="22">
        <v>89</v>
      </c>
      <c r="Y21" s="27">
        <f t="shared" ca="1" si="14"/>
        <v>3.9791356184798805</v>
      </c>
      <c r="Z21" s="44">
        <v>553</v>
      </c>
      <c r="AA21" s="27">
        <f t="shared" ca="1" si="9"/>
        <v>24.72429210134128</v>
      </c>
      <c r="AB21" s="27">
        <f t="shared" si="10"/>
        <v>6.213483146067416</v>
      </c>
      <c r="AC21" s="22">
        <v>542</v>
      </c>
      <c r="AD21" s="27">
        <f t="shared" ca="1" si="11"/>
        <v>24.232488822652755</v>
      </c>
      <c r="AE21" s="27">
        <f t="shared" si="12"/>
        <v>6.0898876404494384</v>
      </c>
      <c r="AF21" s="17"/>
    </row>
    <row r="22" spans="1:32" x14ac:dyDescent="0.4">
      <c r="A22" s="17" t="s">
        <v>422</v>
      </c>
      <c r="B22" s="17" t="s">
        <v>423</v>
      </c>
      <c r="C22" s="17" t="str">
        <f t="shared" si="0"/>
        <v>https://x.com/muhuu_712</v>
      </c>
      <c r="D22" s="18">
        <v>45292</v>
      </c>
      <c r="E22" s="46" t="str">
        <f t="shared" ca="1" si="1"/>
        <v>0年5ヵ月</v>
      </c>
      <c r="F22" s="19">
        <v>179</v>
      </c>
      <c r="G22" s="19">
        <v>41</v>
      </c>
      <c r="H22" s="20">
        <f t="shared" si="2"/>
        <v>4.3658536585365857</v>
      </c>
      <c r="I22" s="19">
        <v>103</v>
      </c>
      <c r="J22" s="21">
        <f t="shared" ca="1" si="3"/>
        <v>19.93548387096774</v>
      </c>
      <c r="K22" s="22">
        <v>1462</v>
      </c>
      <c r="L22" s="21">
        <f t="shared" ca="1" si="4"/>
        <v>282.96774193548384</v>
      </c>
      <c r="M22" s="20">
        <f t="shared" si="5"/>
        <v>14.194174757281553</v>
      </c>
      <c r="N22" s="23"/>
      <c r="O22" s="24" t="s">
        <v>424</v>
      </c>
      <c r="P22" s="17" t="str">
        <f t="shared" si="6"/>
        <v>https://scratch.mit.edu/users/muhuu712/</v>
      </c>
      <c r="Q22" s="26">
        <v>1</v>
      </c>
      <c r="R22" s="17" t="s">
        <v>433</v>
      </c>
      <c r="S22" s="25">
        <v>45197</v>
      </c>
      <c r="T22" s="46" t="str">
        <f t="shared" ca="1" si="13"/>
        <v>0年8ヵ月7日</v>
      </c>
      <c r="U22" s="19">
        <v>57</v>
      </c>
      <c r="V22" s="19">
        <v>349</v>
      </c>
      <c r="W22" s="20">
        <f t="shared" si="7"/>
        <v>0.16332378223495703</v>
      </c>
      <c r="X22" s="22">
        <v>115</v>
      </c>
      <c r="Y22" s="27">
        <f t="shared" ca="1" si="14"/>
        <v>13.799999999999999</v>
      </c>
      <c r="Z22" s="44">
        <v>298</v>
      </c>
      <c r="AA22" s="27">
        <f t="shared" ca="1" si="9"/>
        <v>35.76</v>
      </c>
      <c r="AB22" s="27">
        <f t="shared" si="10"/>
        <v>2.5913043478260871</v>
      </c>
      <c r="AC22" s="22">
        <v>76</v>
      </c>
      <c r="AD22" s="27">
        <f t="shared" ca="1" si="11"/>
        <v>9.1199999999999992</v>
      </c>
      <c r="AE22" s="27">
        <f t="shared" si="12"/>
        <v>0.66086956521739126</v>
      </c>
      <c r="AF22" s="17"/>
    </row>
    <row r="23" spans="1:32" x14ac:dyDescent="0.4">
      <c r="A23" s="17" t="s">
        <v>387</v>
      </c>
      <c r="B23" s="17" t="s">
        <v>375</v>
      </c>
      <c r="C23" s="17" t="str">
        <f t="shared" si="0"/>
        <v>https://x.com/Negimaro031</v>
      </c>
      <c r="D23" s="18">
        <v>45047</v>
      </c>
      <c r="E23" s="46" t="str">
        <f t="shared" ca="1" si="1"/>
        <v>1年1ヵ月</v>
      </c>
      <c r="F23" s="19">
        <v>91</v>
      </c>
      <c r="G23" s="19">
        <v>127</v>
      </c>
      <c r="H23" s="20">
        <f t="shared" si="2"/>
        <v>0.71653543307086609</v>
      </c>
      <c r="I23" s="19">
        <v>1061</v>
      </c>
      <c r="J23" s="21">
        <f t="shared" ca="1" si="3"/>
        <v>79.575000000000003</v>
      </c>
      <c r="K23" s="22">
        <v>1554</v>
      </c>
      <c r="L23" s="21">
        <f t="shared" ca="1" si="4"/>
        <v>116.55</v>
      </c>
      <c r="M23" s="20">
        <f t="shared" si="5"/>
        <v>1.4646559849198868</v>
      </c>
      <c r="N23" s="23"/>
      <c r="O23" s="24" t="s">
        <v>376</v>
      </c>
      <c r="P23" s="17" t="str">
        <f t="shared" si="6"/>
        <v>https://scratch.mit.edu/users/negimaro0312/</v>
      </c>
      <c r="Q23" s="26">
        <v>1</v>
      </c>
      <c r="R23" s="17" t="s">
        <v>433</v>
      </c>
      <c r="S23" s="25">
        <v>45200</v>
      </c>
      <c r="T23" s="46" t="str">
        <f t="shared" ca="1" si="13"/>
        <v>0年8ヵ月3日</v>
      </c>
      <c r="U23" s="19">
        <v>35</v>
      </c>
      <c r="V23" s="19">
        <v>306</v>
      </c>
      <c r="W23" s="20">
        <f t="shared" si="7"/>
        <v>0.11437908496732026</v>
      </c>
      <c r="X23" s="22">
        <v>8</v>
      </c>
      <c r="Y23" s="27">
        <f t="shared" ca="1" si="14"/>
        <v>0.97165991902834015</v>
      </c>
      <c r="Z23" s="44">
        <v>70</v>
      </c>
      <c r="AA23" s="27">
        <f t="shared" ca="1" si="9"/>
        <v>8.5020242914979764</v>
      </c>
      <c r="AB23" s="27">
        <f t="shared" si="10"/>
        <v>8.75</v>
      </c>
      <c r="AC23" s="22">
        <v>68</v>
      </c>
      <c r="AD23" s="27">
        <f t="shared" ca="1" si="11"/>
        <v>8.2591093117408914</v>
      </c>
      <c r="AE23" s="27">
        <f t="shared" si="12"/>
        <v>8.5</v>
      </c>
      <c r="AF23" s="17"/>
    </row>
    <row r="24" spans="1:32" x14ac:dyDescent="0.4">
      <c r="A24" s="17" t="s">
        <v>242</v>
      </c>
      <c r="B24" s="17" t="s">
        <v>243</v>
      </c>
      <c r="C24" s="17" t="str">
        <f t="shared" si="0"/>
        <v>https://x.com/nyaatori</v>
      </c>
      <c r="D24" s="18">
        <v>45108</v>
      </c>
      <c r="E24" s="46" t="str">
        <f t="shared" ca="1" si="1"/>
        <v>0年11ヵ月</v>
      </c>
      <c r="F24" s="19">
        <v>5</v>
      </c>
      <c r="G24" s="19">
        <v>40</v>
      </c>
      <c r="H24" s="20">
        <f t="shared" si="2"/>
        <v>0.125</v>
      </c>
      <c r="I24" s="19">
        <v>6</v>
      </c>
      <c r="J24" s="21">
        <f t="shared" ca="1" si="3"/>
        <v>0.53097345132743357</v>
      </c>
      <c r="K24" s="22">
        <v>301</v>
      </c>
      <c r="L24" s="21">
        <f t="shared" ca="1" si="4"/>
        <v>26.63716814159292</v>
      </c>
      <c r="M24" s="20">
        <f t="shared" si="5"/>
        <v>50.166666666666664</v>
      </c>
      <c r="N24" s="23"/>
      <c r="O24" s="24" t="s">
        <v>328</v>
      </c>
      <c r="P24" s="17" t="str">
        <f t="shared" si="6"/>
        <v>https://scratch.mit.edu/users/kasutori/</v>
      </c>
      <c r="Q24" s="26">
        <v>1</v>
      </c>
      <c r="R24" s="17" t="s">
        <v>433</v>
      </c>
      <c r="S24" s="25">
        <v>45286</v>
      </c>
      <c r="T24" s="46" t="str">
        <f t="shared" ca="1" si="13"/>
        <v>0年5ヵ月9日</v>
      </c>
      <c r="U24" s="19">
        <v>19</v>
      </c>
      <c r="V24" s="19">
        <v>52</v>
      </c>
      <c r="W24" s="20">
        <f t="shared" si="7"/>
        <v>0.36538461538461536</v>
      </c>
      <c r="X24" s="22">
        <v>1</v>
      </c>
      <c r="Y24" s="27">
        <f t="shared" ca="1" si="14"/>
        <v>0.18633540372670809</v>
      </c>
      <c r="Z24" s="44">
        <v>23</v>
      </c>
      <c r="AA24" s="27">
        <f t="shared" ca="1" si="9"/>
        <v>4.2857142857142865</v>
      </c>
      <c r="AB24" s="27">
        <f t="shared" si="10"/>
        <v>23</v>
      </c>
      <c r="AC24" s="22">
        <v>23</v>
      </c>
      <c r="AD24" s="27">
        <f t="shared" ca="1" si="11"/>
        <v>4.2857142857142865</v>
      </c>
      <c r="AE24" s="27">
        <f t="shared" si="12"/>
        <v>23</v>
      </c>
      <c r="AF24" s="17"/>
    </row>
    <row r="25" spans="1:32" x14ac:dyDescent="0.4">
      <c r="A25" s="17" t="s">
        <v>475</v>
      </c>
      <c r="B25" s="17" t="s">
        <v>476</v>
      </c>
      <c r="C25" s="17" t="str">
        <f t="shared" si="0"/>
        <v>https://x.com/NyancoAnime</v>
      </c>
      <c r="D25" s="18">
        <v>45413</v>
      </c>
      <c r="E25" s="26" t="str">
        <f t="shared" ca="1" si="1"/>
        <v>0年1ヵ月</v>
      </c>
      <c r="F25" s="19">
        <v>44</v>
      </c>
      <c r="G25" s="19">
        <v>58</v>
      </c>
      <c r="H25" s="20">
        <f t="shared" si="2"/>
        <v>0.75862068965517238</v>
      </c>
      <c r="I25" s="19">
        <v>19</v>
      </c>
      <c r="J25" s="21">
        <f t="shared" ca="1" si="3"/>
        <v>16.764705882352942</v>
      </c>
      <c r="K25" s="22">
        <v>98</v>
      </c>
      <c r="L25" s="21">
        <f t="shared" ca="1" si="4"/>
        <v>86.470588235294116</v>
      </c>
      <c r="M25" s="20">
        <f t="shared" si="5"/>
        <v>5.1578947368421053</v>
      </c>
      <c r="N25" s="23"/>
      <c r="O25" s="24" t="s">
        <v>477</v>
      </c>
      <c r="P25" s="17" t="str">
        <f t="shared" si="6"/>
        <v>https://scratch.mit.edu/users/nyanco-guy/</v>
      </c>
      <c r="Q25" s="26">
        <v>1</v>
      </c>
      <c r="R25" s="17" t="s">
        <v>433</v>
      </c>
      <c r="S25" s="25"/>
      <c r="T25" s="26"/>
      <c r="U25" s="19">
        <v>248</v>
      </c>
      <c r="V25" s="19">
        <v>11374</v>
      </c>
      <c r="W25" s="20">
        <f t="shared" si="7"/>
        <v>2.1804114647441534E-2</v>
      </c>
      <c r="X25" s="22">
        <v>142</v>
      </c>
      <c r="Y25" s="27">
        <f t="shared" ca="1" si="14"/>
        <v>9.3735560102977095E-2</v>
      </c>
      <c r="Z25" s="44">
        <v>7623</v>
      </c>
      <c r="AA25" s="27">
        <f t="shared" ca="1" si="9"/>
        <v>5.032015314542214</v>
      </c>
      <c r="AB25" s="27">
        <f t="shared" si="10"/>
        <v>53.683098591549296</v>
      </c>
      <c r="AC25" s="22">
        <v>5086</v>
      </c>
      <c r="AD25" s="27">
        <f t="shared" ca="1" si="11"/>
        <v>3.3573173146742357</v>
      </c>
      <c r="AE25" s="27">
        <f t="shared" si="12"/>
        <v>35.816901408450704</v>
      </c>
      <c r="AF25" s="17"/>
    </row>
    <row r="26" spans="1:32" x14ac:dyDescent="0.4">
      <c r="A26" s="17" t="s">
        <v>62</v>
      </c>
      <c r="B26" s="17" t="s">
        <v>471</v>
      </c>
      <c r="C26" s="17" t="str">
        <f t="shared" si="0"/>
        <v>https://x.com/Paint8Q</v>
      </c>
      <c r="D26" s="18">
        <v>45139</v>
      </c>
      <c r="E26" s="46" t="str">
        <f t="shared" ca="1" si="1"/>
        <v>0年10ヵ月</v>
      </c>
      <c r="F26" s="19">
        <v>200</v>
      </c>
      <c r="G26" s="19">
        <v>130</v>
      </c>
      <c r="H26" s="20">
        <f t="shared" si="2"/>
        <v>1.5384615384615385</v>
      </c>
      <c r="I26" s="19">
        <v>2607</v>
      </c>
      <c r="J26" s="21">
        <f t="shared" ca="1" si="3"/>
        <v>253.92857142857142</v>
      </c>
      <c r="K26" s="22">
        <v>905</v>
      </c>
      <c r="L26" s="21">
        <f t="shared" ca="1" si="4"/>
        <v>88.149350649350637</v>
      </c>
      <c r="M26" s="20">
        <f t="shared" si="5"/>
        <v>0.34714230916762562</v>
      </c>
      <c r="N26" s="23"/>
      <c r="O26" s="24" t="s">
        <v>61</v>
      </c>
      <c r="P26" s="17" t="str">
        <f t="shared" si="6"/>
        <v>https://scratch.mit.edu/users/Srain3/</v>
      </c>
      <c r="Q26" s="26">
        <v>1</v>
      </c>
      <c r="R26" s="17" t="s">
        <v>433</v>
      </c>
      <c r="S26" s="25">
        <v>45302</v>
      </c>
      <c r="T26" s="46" t="str">
        <f t="shared" ref="T26:T41" ca="1" si="15">DATEDIF($S26,TODAY(),"y")&amp;"年"&amp;DATEDIF($S26,TODAY(),"YM")&amp;"ヵ月"&amp;DATEDIF($S26,TODAY(),"md")&amp;"日"</f>
        <v>0年4ヵ月24日</v>
      </c>
      <c r="U26" s="19">
        <v>22</v>
      </c>
      <c r="V26" s="19">
        <v>135</v>
      </c>
      <c r="W26" s="20">
        <f t="shared" si="7"/>
        <v>0.16296296296296298</v>
      </c>
      <c r="X26" s="22">
        <v>14</v>
      </c>
      <c r="Y26" s="27">
        <f t="shared" ca="1" si="14"/>
        <v>2.896551724137931</v>
      </c>
      <c r="Z26" s="44">
        <v>61</v>
      </c>
      <c r="AA26" s="27">
        <f t="shared" ca="1" si="9"/>
        <v>12.620689655172415</v>
      </c>
      <c r="AB26" s="27">
        <f t="shared" si="10"/>
        <v>4.3571428571428568</v>
      </c>
      <c r="AC26" s="22">
        <v>11</v>
      </c>
      <c r="AD26" s="27">
        <f t="shared" ca="1" si="11"/>
        <v>2.2758620689655173</v>
      </c>
      <c r="AE26" s="27">
        <f t="shared" si="12"/>
        <v>0.7857142857142857</v>
      </c>
      <c r="AF26" s="17"/>
    </row>
    <row r="27" spans="1:32" x14ac:dyDescent="0.4">
      <c r="A27" s="17" t="s">
        <v>253</v>
      </c>
      <c r="B27" s="17" t="s">
        <v>254</v>
      </c>
      <c r="C27" s="17" t="str">
        <f t="shared" si="0"/>
        <v>https://x.com/RKTSCA</v>
      </c>
      <c r="D27" s="18">
        <v>44378</v>
      </c>
      <c r="E27" s="46" t="str">
        <f t="shared" ca="1" si="1"/>
        <v>2年11ヵ月</v>
      </c>
      <c r="F27" s="19">
        <v>146</v>
      </c>
      <c r="G27" s="19">
        <v>114</v>
      </c>
      <c r="H27" s="20">
        <f t="shared" si="2"/>
        <v>1.2807017543859649</v>
      </c>
      <c r="I27" s="19">
        <v>167</v>
      </c>
      <c r="J27" s="21">
        <f t="shared" ca="1" si="3"/>
        <v>4.686623012160898</v>
      </c>
      <c r="K27" s="22">
        <v>1855</v>
      </c>
      <c r="L27" s="21">
        <f t="shared" ca="1" si="4"/>
        <v>52.05799812909261</v>
      </c>
      <c r="M27" s="20">
        <f t="shared" si="5"/>
        <v>11.107784431137725</v>
      </c>
      <c r="N27" s="23"/>
      <c r="O27" s="24" t="s">
        <v>333</v>
      </c>
      <c r="P27" s="17" t="str">
        <f t="shared" si="6"/>
        <v>https://scratch.mit.edu/users/ScarletFX/</v>
      </c>
      <c r="Q27" s="26">
        <v>1</v>
      </c>
      <c r="R27" s="17" t="s">
        <v>433</v>
      </c>
      <c r="S27" s="25">
        <v>44625</v>
      </c>
      <c r="T27" s="46" t="str">
        <f t="shared" ca="1" si="15"/>
        <v>2年2ヵ月30日</v>
      </c>
      <c r="U27" s="19">
        <v>59</v>
      </c>
      <c r="V27" s="19">
        <v>474</v>
      </c>
      <c r="W27" s="20">
        <f t="shared" si="7"/>
        <v>0.12447257383966245</v>
      </c>
      <c r="X27" s="22">
        <v>15</v>
      </c>
      <c r="Y27" s="27">
        <f t="shared" ca="1" si="14"/>
        <v>0.54744525547445255</v>
      </c>
      <c r="Z27" s="44">
        <v>1038</v>
      </c>
      <c r="AA27" s="27">
        <f t="shared" ca="1" si="9"/>
        <v>37.883211678832119</v>
      </c>
      <c r="AB27" s="27">
        <f t="shared" si="10"/>
        <v>69.2</v>
      </c>
      <c r="AC27" s="22">
        <v>969</v>
      </c>
      <c r="AD27" s="27">
        <f t="shared" ca="1" si="11"/>
        <v>35.364963503649633</v>
      </c>
      <c r="AE27" s="27">
        <f t="shared" si="12"/>
        <v>64.599999999999994</v>
      </c>
      <c r="AF27" s="17"/>
    </row>
    <row r="28" spans="1:32" x14ac:dyDescent="0.4">
      <c r="A28" s="17" t="s">
        <v>384</v>
      </c>
      <c r="B28" s="17" t="s">
        <v>360</v>
      </c>
      <c r="C28" s="17" t="str">
        <f t="shared" si="0"/>
        <v>https://x.com/roa_inu</v>
      </c>
      <c r="D28" s="18">
        <v>44682</v>
      </c>
      <c r="E28" s="46" t="str">
        <f t="shared" ca="1" si="1"/>
        <v>2年1ヵ月</v>
      </c>
      <c r="F28" s="19">
        <v>449</v>
      </c>
      <c r="G28" s="19">
        <v>811</v>
      </c>
      <c r="H28" s="20">
        <f t="shared" si="2"/>
        <v>0.55363748458692974</v>
      </c>
      <c r="I28" s="19">
        <v>3985</v>
      </c>
      <c r="J28" s="21">
        <f t="shared" ca="1" si="3"/>
        <v>156.27450980392157</v>
      </c>
      <c r="K28" s="22">
        <v>27000</v>
      </c>
      <c r="L28" s="21">
        <f t="shared" ca="1" si="4"/>
        <v>1058.8235294117646</v>
      </c>
      <c r="M28" s="20">
        <f t="shared" si="5"/>
        <v>6.7754077791718945</v>
      </c>
      <c r="N28" s="23"/>
      <c r="O28" s="24" t="s">
        <v>361</v>
      </c>
      <c r="P28" s="17" t="str">
        <f t="shared" si="6"/>
        <v>https://scratch.mit.edu/users/roainu/</v>
      </c>
      <c r="Q28" s="26">
        <v>1</v>
      </c>
      <c r="R28" s="17" t="s">
        <v>433</v>
      </c>
      <c r="S28" s="25">
        <v>44904</v>
      </c>
      <c r="T28" s="46" t="str">
        <f t="shared" ca="1" si="15"/>
        <v>1年5ヵ月26日</v>
      </c>
      <c r="U28" s="19">
        <v>70</v>
      </c>
      <c r="V28" s="19">
        <v>2041</v>
      </c>
      <c r="W28" s="20">
        <f t="shared" si="7"/>
        <v>3.4296913277805E-2</v>
      </c>
      <c r="X28" s="22">
        <v>403</v>
      </c>
      <c r="Y28" s="27">
        <f t="shared" ca="1" si="14"/>
        <v>22.265193370165743</v>
      </c>
      <c r="Z28" s="44">
        <v>401</v>
      </c>
      <c r="AA28" s="27">
        <f t="shared" ca="1" si="9"/>
        <v>22.154696132596683</v>
      </c>
      <c r="AB28" s="27">
        <f t="shared" si="10"/>
        <v>0.99503722084367241</v>
      </c>
      <c r="AC28" s="22">
        <v>201</v>
      </c>
      <c r="AD28" s="27">
        <f t="shared" ca="1" si="11"/>
        <v>11.104972375690608</v>
      </c>
      <c r="AE28" s="27">
        <f t="shared" si="12"/>
        <v>0.4987593052109181</v>
      </c>
      <c r="AF28" s="17"/>
    </row>
    <row r="29" spans="1:32" x14ac:dyDescent="0.4">
      <c r="A29" s="17" t="s">
        <v>383</v>
      </c>
      <c r="B29" s="17" t="s">
        <v>358</v>
      </c>
      <c r="C29" s="17" t="str">
        <f t="shared" si="0"/>
        <v>https://x.com/Saltmackerel17</v>
      </c>
      <c r="D29" s="18">
        <v>43770</v>
      </c>
      <c r="E29" s="46" t="str">
        <f t="shared" ca="1" si="1"/>
        <v>4年7ヵ月</v>
      </c>
      <c r="F29" s="19">
        <v>2020</v>
      </c>
      <c r="G29" s="19">
        <v>1588</v>
      </c>
      <c r="H29" s="20">
        <f t="shared" si="2"/>
        <v>1.2720403022670026</v>
      </c>
      <c r="I29" s="19">
        <v>18000</v>
      </c>
      <c r="J29" s="21">
        <f t="shared" ca="1" si="3"/>
        <v>322.00357781753132</v>
      </c>
      <c r="K29" s="22">
        <v>151000</v>
      </c>
      <c r="L29" s="21">
        <f t="shared" ca="1" si="4"/>
        <v>2701.252236135957</v>
      </c>
      <c r="M29" s="20">
        <f t="shared" si="5"/>
        <v>8.3888888888888893</v>
      </c>
      <c r="N29" s="23" t="s">
        <v>18</v>
      </c>
      <c r="O29" s="24" t="s">
        <v>359</v>
      </c>
      <c r="P29" s="17" t="str">
        <f t="shared" si="6"/>
        <v>https://scratch.mit.edu/users/PQS2017/</v>
      </c>
      <c r="Q29" s="26">
        <v>1</v>
      </c>
      <c r="R29" s="17" t="s">
        <v>433</v>
      </c>
      <c r="S29" s="25">
        <v>42919</v>
      </c>
      <c r="T29" s="46" t="str">
        <f t="shared" ca="1" si="15"/>
        <v>6年11ヵ月1日</v>
      </c>
      <c r="U29" s="19">
        <v>974</v>
      </c>
      <c r="V29" s="19">
        <v>3611</v>
      </c>
      <c r="W29" s="20">
        <f t="shared" si="7"/>
        <v>0.26973137635004152</v>
      </c>
      <c r="X29" s="22">
        <v>30</v>
      </c>
      <c r="Y29" s="27">
        <f t="shared" ca="1" si="14"/>
        <v>0.35601265822784811</v>
      </c>
      <c r="Z29" s="44">
        <v>566</v>
      </c>
      <c r="AA29" s="27">
        <f t="shared" ca="1" si="9"/>
        <v>6.7167721518987342</v>
      </c>
      <c r="AB29" s="27">
        <f t="shared" si="10"/>
        <v>18.866666666666667</v>
      </c>
      <c r="AC29" s="22">
        <v>456</v>
      </c>
      <c r="AD29" s="27">
        <f t="shared" ca="1" si="11"/>
        <v>5.4113924050632916</v>
      </c>
      <c r="AE29" s="27">
        <f t="shared" si="12"/>
        <v>15.2</v>
      </c>
      <c r="AF29" s="17"/>
    </row>
    <row r="30" spans="1:32" x14ac:dyDescent="0.4">
      <c r="A30" s="17" t="s">
        <v>381</v>
      </c>
      <c r="B30" s="17" t="s">
        <v>497</v>
      </c>
      <c r="C30" s="17" t="str">
        <f t="shared" si="0"/>
        <v>https://x.com/Shiroann_nu</v>
      </c>
      <c r="D30" s="18">
        <v>45292</v>
      </c>
      <c r="E30" s="46" t="str">
        <f t="shared" ca="1" si="1"/>
        <v>0年5ヵ月</v>
      </c>
      <c r="F30" s="19">
        <v>5</v>
      </c>
      <c r="G30" s="19">
        <v>14</v>
      </c>
      <c r="H30" s="20">
        <f t="shared" si="2"/>
        <v>0.35714285714285715</v>
      </c>
      <c r="I30" s="19">
        <v>24</v>
      </c>
      <c r="J30" s="21">
        <f t="shared" ca="1" si="3"/>
        <v>4.6451612903225801</v>
      </c>
      <c r="K30" s="22">
        <v>633</v>
      </c>
      <c r="L30" s="21">
        <f t="shared" ca="1" si="4"/>
        <v>122.51612903225806</v>
      </c>
      <c r="M30" s="20">
        <f t="shared" si="5"/>
        <v>26.375</v>
      </c>
      <c r="N30" s="23"/>
      <c r="O30" s="24" t="s">
        <v>374</v>
      </c>
      <c r="P30" s="17" t="str">
        <f t="shared" si="6"/>
        <v>https://scratch.mit.edu/users/Shiroann/</v>
      </c>
      <c r="Q30" s="26">
        <v>1</v>
      </c>
      <c r="R30" s="17" t="s">
        <v>433</v>
      </c>
      <c r="S30" s="25">
        <v>45056</v>
      </c>
      <c r="T30" s="46" t="str">
        <f t="shared" ca="1" si="15"/>
        <v>1年0ヵ月25日</v>
      </c>
      <c r="U30" s="19">
        <v>29</v>
      </c>
      <c r="V30" s="19">
        <v>294</v>
      </c>
      <c r="W30" s="20">
        <f t="shared" si="7"/>
        <v>9.8639455782312924E-2</v>
      </c>
      <c r="X30" s="22">
        <v>23</v>
      </c>
      <c r="Y30" s="27">
        <f t="shared" ca="1" si="14"/>
        <v>1.7647058823529411</v>
      </c>
      <c r="Z30" s="44">
        <v>1560</v>
      </c>
      <c r="AA30" s="27">
        <f t="shared" ca="1" si="9"/>
        <v>119.69309462915601</v>
      </c>
      <c r="AB30" s="27">
        <f t="shared" si="10"/>
        <v>67.826086956521735</v>
      </c>
      <c r="AC30" s="22">
        <v>1496</v>
      </c>
      <c r="AD30" s="27">
        <f t="shared" ca="1" si="11"/>
        <v>114.78260869565217</v>
      </c>
      <c r="AE30" s="27">
        <f t="shared" si="12"/>
        <v>65.043478260869563</v>
      </c>
      <c r="AF30" s="17"/>
    </row>
    <row r="31" spans="1:32" x14ac:dyDescent="0.4">
      <c r="A31" s="17" t="s">
        <v>265</v>
      </c>
      <c r="B31" s="17" t="s">
        <v>266</v>
      </c>
      <c r="C31" s="17" t="str">
        <f t="shared" si="0"/>
        <v>https://x.com/suisei1166</v>
      </c>
      <c r="D31" s="18">
        <v>44986</v>
      </c>
      <c r="E31" s="46" t="str">
        <f t="shared" ca="1" si="1"/>
        <v>1年3ヵ月</v>
      </c>
      <c r="F31" s="19">
        <v>1724</v>
      </c>
      <c r="G31" s="19">
        <v>1323</v>
      </c>
      <c r="H31" s="20">
        <f t="shared" si="2"/>
        <v>1.3030990173847317</v>
      </c>
      <c r="I31" s="19">
        <v>1571</v>
      </c>
      <c r="J31" s="21">
        <f t="shared" ca="1" si="3"/>
        <v>102.23427331887201</v>
      </c>
      <c r="K31" s="22">
        <v>9648</v>
      </c>
      <c r="L31" s="21">
        <f t="shared" ca="1" si="4"/>
        <v>627.8524945770065</v>
      </c>
      <c r="M31" s="20">
        <f t="shared" si="5"/>
        <v>6.1413112667091028</v>
      </c>
      <c r="N31" s="23"/>
      <c r="O31" s="24" t="s">
        <v>338</v>
      </c>
      <c r="P31" s="17" t="str">
        <f t="shared" si="6"/>
        <v>https://scratch.mit.edu/users/ShinobuKochou/</v>
      </c>
      <c r="Q31" s="26">
        <v>1</v>
      </c>
      <c r="R31" s="17" t="s">
        <v>433</v>
      </c>
      <c r="S31" s="25">
        <v>43974</v>
      </c>
      <c r="T31" s="46" t="str">
        <f t="shared" ca="1" si="15"/>
        <v>4年0ヵ月12日</v>
      </c>
      <c r="U31" s="19">
        <v>1824</v>
      </c>
      <c r="V31" s="19">
        <v>2547</v>
      </c>
      <c r="W31" s="20">
        <f t="shared" si="7"/>
        <v>0.7161366313309776</v>
      </c>
      <c r="X31" s="22">
        <v>198</v>
      </c>
      <c r="Y31" s="27">
        <f t="shared" ca="1" si="14"/>
        <v>4.0325865580448061</v>
      </c>
      <c r="Z31" s="44">
        <v>2840</v>
      </c>
      <c r="AA31" s="27">
        <f t="shared" ca="1" si="9"/>
        <v>57.841140529531565</v>
      </c>
      <c r="AB31" s="27">
        <f t="shared" si="10"/>
        <v>14.343434343434344</v>
      </c>
      <c r="AC31" s="22">
        <v>2793</v>
      </c>
      <c r="AD31" s="27">
        <f t="shared" ca="1" si="11"/>
        <v>56.883910386965375</v>
      </c>
      <c r="AE31" s="27">
        <f t="shared" si="12"/>
        <v>14.106060606060606</v>
      </c>
      <c r="AF31" s="17"/>
    </row>
    <row r="32" spans="1:32" x14ac:dyDescent="0.4">
      <c r="A32" s="17" t="s">
        <v>40</v>
      </c>
      <c r="B32" s="17" t="s">
        <v>39</v>
      </c>
      <c r="C32" s="17" t="str">
        <f t="shared" si="0"/>
        <v>https://x.com/tomatomayo_10</v>
      </c>
      <c r="D32" s="18">
        <v>44743</v>
      </c>
      <c r="E32" s="46" t="str">
        <f t="shared" ca="1" si="1"/>
        <v>1年11ヵ月</v>
      </c>
      <c r="F32" s="19">
        <v>139</v>
      </c>
      <c r="G32" s="19">
        <v>652</v>
      </c>
      <c r="H32" s="20">
        <f t="shared" si="2"/>
        <v>0.21319018404907975</v>
      </c>
      <c r="I32" s="19">
        <v>2169</v>
      </c>
      <c r="J32" s="21">
        <f t="shared" ca="1" si="3"/>
        <v>92.42897727272728</v>
      </c>
      <c r="K32" s="22">
        <v>2628</v>
      </c>
      <c r="L32" s="21">
        <f t="shared" ca="1" si="4"/>
        <v>111.98863636363637</v>
      </c>
      <c r="M32" s="20">
        <f t="shared" si="5"/>
        <v>1.2116182572614107</v>
      </c>
      <c r="N32" s="23"/>
      <c r="O32" s="24" t="s">
        <v>38</v>
      </c>
      <c r="P32" s="17" t="str">
        <f t="shared" si="6"/>
        <v>https://scratch.mit.edu/users/mayo-cocon/</v>
      </c>
      <c r="Q32" s="26">
        <v>1</v>
      </c>
      <c r="R32" s="17" t="s">
        <v>433</v>
      </c>
      <c r="S32" s="25">
        <v>44850</v>
      </c>
      <c r="T32" s="46" t="str">
        <f t="shared" ca="1" si="15"/>
        <v>1年7ヵ月19日</v>
      </c>
      <c r="U32" s="19">
        <v>159</v>
      </c>
      <c r="V32" s="19">
        <v>7919</v>
      </c>
      <c r="W32" s="20">
        <f t="shared" si="7"/>
        <v>2.0078292713726482E-2</v>
      </c>
      <c r="X32" s="22">
        <v>41</v>
      </c>
      <c r="Y32" s="27">
        <f t="shared" ca="1" si="14"/>
        <v>2.0603015075376887</v>
      </c>
      <c r="Z32" s="44">
        <v>444</v>
      </c>
      <c r="AA32" s="27">
        <f t="shared" ca="1" si="9"/>
        <v>22.311557788944725</v>
      </c>
      <c r="AB32" s="27">
        <f t="shared" si="10"/>
        <v>10.829268292682928</v>
      </c>
      <c r="AC32" s="22">
        <v>342</v>
      </c>
      <c r="AD32" s="27">
        <f t="shared" ca="1" si="11"/>
        <v>17.185929648241206</v>
      </c>
      <c r="AE32" s="27">
        <f t="shared" si="12"/>
        <v>8.3414634146341466</v>
      </c>
      <c r="AF32" s="17"/>
    </row>
    <row r="33" spans="1:32" x14ac:dyDescent="0.4">
      <c r="A33" s="17" t="s">
        <v>37</v>
      </c>
      <c r="B33" s="17" t="s">
        <v>36</v>
      </c>
      <c r="C33" s="17" t="str">
        <f t="shared" si="0"/>
        <v>https://x.com/TouTa12341234</v>
      </c>
      <c r="D33" s="18">
        <v>45139</v>
      </c>
      <c r="E33" s="46" t="str">
        <f t="shared" ca="1" si="1"/>
        <v>0年10ヵ月</v>
      </c>
      <c r="F33" s="19">
        <v>158</v>
      </c>
      <c r="G33" s="19">
        <v>136</v>
      </c>
      <c r="H33" s="20">
        <f t="shared" si="2"/>
        <v>1.161764705882353</v>
      </c>
      <c r="I33" s="19">
        <v>1442</v>
      </c>
      <c r="J33" s="21">
        <f t="shared" ca="1" si="3"/>
        <v>140.45454545454544</v>
      </c>
      <c r="K33" s="22">
        <v>9484</v>
      </c>
      <c r="L33" s="21">
        <f t="shared" ca="1" si="4"/>
        <v>923.76623376623365</v>
      </c>
      <c r="M33" s="20">
        <f t="shared" si="5"/>
        <v>6.5769764216366156</v>
      </c>
      <c r="N33" s="23"/>
      <c r="O33" s="24" t="s">
        <v>35</v>
      </c>
      <c r="P33" s="17" t="str">
        <f t="shared" si="6"/>
        <v>https://scratch.mit.edu/users/-TouTa-/</v>
      </c>
      <c r="Q33" s="26">
        <v>1</v>
      </c>
      <c r="R33" s="17" t="s">
        <v>433</v>
      </c>
      <c r="S33" s="25">
        <v>45103</v>
      </c>
      <c r="T33" s="46" t="str">
        <f t="shared" ca="1" si="15"/>
        <v>0年11ヵ月9日</v>
      </c>
      <c r="U33" s="19">
        <v>37</v>
      </c>
      <c r="V33" s="19">
        <v>72</v>
      </c>
      <c r="W33" s="20">
        <f t="shared" si="7"/>
        <v>0.51388888888888884</v>
      </c>
      <c r="X33" s="22">
        <v>3</v>
      </c>
      <c r="Y33" s="27">
        <f t="shared" ca="1" si="14"/>
        <v>0.26162790697674421</v>
      </c>
      <c r="Z33" s="44">
        <v>292</v>
      </c>
      <c r="AA33" s="27">
        <f t="shared" ca="1" si="9"/>
        <v>25.465116279069768</v>
      </c>
      <c r="AB33" s="27">
        <f t="shared" si="10"/>
        <v>97.333333333333329</v>
      </c>
      <c r="AC33" s="22">
        <v>274</v>
      </c>
      <c r="AD33" s="27">
        <f t="shared" ca="1" si="11"/>
        <v>23.895348837209301</v>
      </c>
      <c r="AE33" s="27">
        <f t="shared" si="12"/>
        <v>91.333333333333329</v>
      </c>
      <c r="AF33" s="17"/>
    </row>
    <row r="34" spans="1:32" x14ac:dyDescent="0.4">
      <c r="A34" s="17" t="s">
        <v>273</v>
      </c>
      <c r="B34" s="17" t="s">
        <v>274</v>
      </c>
      <c r="C34" s="17" t="str">
        <f t="shared" ref="C34:C65" si="16">"https://x.com/"&amp;A34</f>
        <v>https://x.com/TUNA_521</v>
      </c>
      <c r="D34" s="18">
        <v>44409</v>
      </c>
      <c r="E34" s="46" t="str">
        <f t="shared" ref="E34:E65" ca="1" si="17">DATEDIF($D34,TODAY(),"y")&amp;"年"&amp;DATEDIF($D34,TODAY(),"YM")&amp;"ヵ月"</f>
        <v>2年10ヵ月</v>
      </c>
      <c r="F34" s="19">
        <v>129</v>
      </c>
      <c r="G34" s="19">
        <v>269</v>
      </c>
      <c r="H34" s="20">
        <f t="shared" ref="H34:H65" si="18">IFERROR(F34/G34,0)</f>
        <v>0.4795539033457249</v>
      </c>
      <c r="I34" s="19">
        <v>6429</v>
      </c>
      <c r="J34" s="21">
        <f t="shared" ref="J34:J65" ca="1" si="19">IFERROR(I34/(DATEDIF(D34,TODAY(),"d")/30),0)</f>
        <v>185.8092485549133</v>
      </c>
      <c r="K34" s="22">
        <v>6998</v>
      </c>
      <c r="L34" s="21">
        <f t="shared" ref="L34:L65" ca="1" si="20">IFERROR(K34/(DATEDIF(D34,TODAY(),"d")/30),0)</f>
        <v>202.2543352601156</v>
      </c>
      <c r="M34" s="20">
        <f t="shared" ref="M34:M65" si="21">IFERROR(K34/I34,0)</f>
        <v>1.088505210763727</v>
      </c>
      <c r="N34" s="23"/>
      <c r="O34" s="24" t="s">
        <v>341</v>
      </c>
      <c r="P34" s="17" t="str">
        <f t="shared" ref="P34:P65" si="22">"https://scratch.mit.edu/users/"&amp;O34&amp;"/"</f>
        <v>https://scratch.mit.edu/users/TUNAKANN521/</v>
      </c>
      <c r="Q34" s="26">
        <v>1</v>
      </c>
      <c r="R34" s="17" t="s">
        <v>433</v>
      </c>
      <c r="S34" s="25">
        <v>43394</v>
      </c>
      <c r="T34" s="46" t="str">
        <f t="shared" ca="1" si="15"/>
        <v>5年7ヵ月14日</v>
      </c>
      <c r="U34" s="19">
        <v>134</v>
      </c>
      <c r="V34" s="19">
        <v>711</v>
      </c>
      <c r="W34" s="20">
        <f t="shared" ref="W34:W65" si="23">U34/V34</f>
        <v>0.18846694796061886</v>
      </c>
      <c r="X34" s="22">
        <v>5</v>
      </c>
      <c r="Y34" s="27">
        <f t="shared" ca="1" si="14"/>
        <v>7.3063809059912319E-2</v>
      </c>
      <c r="Z34" s="44">
        <v>82</v>
      </c>
      <c r="AA34" s="27">
        <f t="shared" ref="AA34:AA65" ca="1" si="24">IFERROR(Z34/(DATEDIF($S34,TODAY(),"d")/30),0)</f>
        <v>1.198246468582562</v>
      </c>
      <c r="AB34" s="27">
        <f t="shared" ref="AB34:AB65" si="25">IFERROR(Z34/$X34,0)</f>
        <v>16.399999999999999</v>
      </c>
      <c r="AC34" s="22">
        <v>75</v>
      </c>
      <c r="AD34" s="27">
        <f t="shared" ref="AD34:AD65" ca="1" si="26">IFERROR(AC34/(DATEDIF(S34,TODAY(),"d")/30),0)</f>
        <v>1.0959571358986848</v>
      </c>
      <c r="AE34" s="27">
        <f t="shared" ref="AE34:AE65" si="27">IFERROR(AC34/$X34,0)</f>
        <v>15</v>
      </c>
      <c r="AF34" s="17"/>
    </row>
    <row r="35" spans="1:32" x14ac:dyDescent="0.4">
      <c r="A35" s="17" t="s">
        <v>379</v>
      </c>
      <c r="B35" s="17" t="s">
        <v>366</v>
      </c>
      <c r="C35" s="17" t="str">
        <f t="shared" si="16"/>
        <v>https://x.com/U_mokuzu</v>
      </c>
      <c r="D35" s="18">
        <v>44743</v>
      </c>
      <c r="E35" s="46" t="str">
        <f t="shared" ca="1" si="17"/>
        <v>1年11ヵ月</v>
      </c>
      <c r="F35" s="19">
        <v>175</v>
      </c>
      <c r="G35" s="19">
        <v>171</v>
      </c>
      <c r="H35" s="20">
        <f t="shared" si="18"/>
        <v>1.0233918128654971</v>
      </c>
      <c r="I35" s="19">
        <v>1267</v>
      </c>
      <c r="J35" s="21">
        <f t="shared" ca="1" si="19"/>
        <v>53.991477272727273</v>
      </c>
      <c r="K35" s="22">
        <v>48000</v>
      </c>
      <c r="L35" s="21">
        <f t="shared" ca="1" si="20"/>
        <v>2045.4545454545455</v>
      </c>
      <c r="M35" s="20">
        <f t="shared" si="21"/>
        <v>37.88476716653512</v>
      </c>
      <c r="N35" s="23"/>
      <c r="O35" s="24" t="s">
        <v>367</v>
      </c>
      <c r="P35" s="17" t="str">
        <f t="shared" si="22"/>
        <v>https://scratch.mit.edu/users/ayama/</v>
      </c>
      <c r="Q35" s="26">
        <v>1</v>
      </c>
      <c r="R35" s="17" t="s">
        <v>433</v>
      </c>
      <c r="S35" s="25">
        <v>42722</v>
      </c>
      <c r="T35" s="46" t="str">
        <f t="shared" ca="1" si="15"/>
        <v>7年5ヵ月17日</v>
      </c>
      <c r="U35" s="19">
        <v>51</v>
      </c>
      <c r="V35" s="19">
        <v>1511</v>
      </c>
      <c r="W35" s="20">
        <f t="shared" si="23"/>
        <v>3.3752481800132364E-2</v>
      </c>
      <c r="X35" s="22">
        <v>31</v>
      </c>
      <c r="Y35" s="27">
        <f t="shared" ca="1" si="14"/>
        <v>0.34128440366972479</v>
      </c>
      <c r="Z35" s="44">
        <v>1546</v>
      </c>
      <c r="AA35" s="27">
        <f t="shared" ca="1" si="24"/>
        <v>17.020183486238533</v>
      </c>
      <c r="AB35" s="27">
        <f t="shared" si="25"/>
        <v>49.87096774193548</v>
      </c>
      <c r="AC35" s="22">
        <v>287</v>
      </c>
      <c r="AD35" s="27">
        <f t="shared" ca="1" si="26"/>
        <v>3.1596330275229358</v>
      </c>
      <c r="AE35" s="27">
        <f t="shared" si="27"/>
        <v>9.258064516129032</v>
      </c>
      <c r="AF35" s="17"/>
    </row>
    <row r="36" spans="1:32" x14ac:dyDescent="0.4">
      <c r="A36" s="17" t="s">
        <v>275</v>
      </c>
      <c r="B36" s="17" t="s">
        <v>501</v>
      </c>
      <c r="C36" s="17" t="str">
        <f t="shared" si="16"/>
        <v>https://x.com/umiumishitake</v>
      </c>
      <c r="D36" s="18">
        <v>44197</v>
      </c>
      <c r="E36" s="46" t="str">
        <f t="shared" ca="1" si="17"/>
        <v>3年5ヵ月</v>
      </c>
      <c r="F36" s="19">
        <v>549</v>
      </c>
      <c r="G36" s="19">
        <v>299</v>
      </c>
      <c r="H36" s="20">
        <f t="shared" si="18"/>
        <v>1.8361204013377928</v>
      </c>
      <c r="I36" s="19">
        <v>7306</v>
      </c>
      <c r="J36" s="21">
        <f t="shared" ca="1" si="19"/>
        <v>175.34400000000002</v>
      </c>
      <c r="K36" s="22">
        <v>15000</v>
      </c>
      <c r="L36" s="21">
        <f t="shared" ca="1" si="20"/>
        <v>360</v>
      </c>
      <c r="M36" s="20">
        <f t="shared" si="21"/>
        <v>2.0531070353134409</v>
      </c>
      <c r="N36" s="23"/>
      <c r="O36" s="24" t="s">
        <v>342</v>
      </c>
      <c r="P36" s="17" t="str">
        <f t="shared" si="22"/>
        <v>https://scratch.mit.edu/users/uminoikimono/</v>
      </c>
      <c r="Q36" s="26">
        <v>1</v>
      </c>
      <c r="R36" s="17" t="s">
        <v>433</v>
      </c>
      <c r="S36" s="25">
        <v>44254</v>
      </c>
      <c r="T36" s="46" t="str">
        <f t="shared" ca="1" si="15"/>
        <v>3年3ヵ月8日</v>
      </c>
      <c r="U36" s="19">
        <v>983</v>
      </c>
      <c r="V36" s="19">
        <v>1680</v>
      </c>
      <c r="W36" s="20">
        <f t="shared" si="23"/>
        <v>0.58511904761904765</v>
      </c>
      <c r="X36" s="22">
        <v>87</v>
      </c>
      <c r="Y36" s="27">
        <f t="shared" ca="1" si="14"/>
        <v>2.187761944677284</v>
      </c>
      <c r="Z36" s="44">
        <v>522</v>
      </c>
      <c r="AA36" s="27">
        <f t="shared" ca="1" si="24"/>
        <v>13.126571668063706</v>
      </c>
      <c r="AB36" s="27">
        <f t="shared" si="25"/>
        <v>6</v>
      </c>
      <c r="AC36" s="22">
        <v>402</v>
      </c>
      <c r="AD36" s="27">
        <f t="shared" ca="1" si="26"/>
        <v>10.108968985750209</v>
      </c>
      <c r="AE36" s="27">
        <f t="shared" si="27"/>
        <v>4.6206896551724137</v>
      </c>
      <c r="AF36" s="17"/>
    </row>
    <row r="37" spans="1:32" x14ac:dyDescent="0.4">
      <c r="A37" s="17" t="s">
        <v>29</v>
      </c>
      <c r="B37" s="17" t="s">
        <v>28</v>
      </c>
      <c r="C37" s="17" t="str">
        <f t="shared" si="16"/>
        <v>https://x.com/vallat__</v>
      </c>
      <c r="D37" s="18">
        <v>45017</v>
      </c>
      <c r="E37" s="46" t="str">
        <f t="shared" ca="1" si="17"/>
        <v>1年2ヵ月</v>
      </c>
      <c r="F37" s="19">
        <v>72</v>
      </c>
      <c r="G37" s="19">
        <v>82</v>
      </c>
      <c r="H37" s="20">
        <f t="shared" si="18"/>
        <v>0.87804878048780488</v>
      </c>
      <c r="I37" s="19">
        <v>379</v>
      </c>
      <c r="J37" s="21">
        <f t="shared" ca="1" si="19"/>
        <v>26.441860465116278</v>
      </c>
      <c r="K37" s="22">
        <v>1902</v>
      </c>
      <c r="L37" s="21">
        <f t="shared" ca="1" si="20"/>
        <v>132.69767441860463</v>
      </c>
      <c r="M37" s="20">
        <f t="shared" si="21"/>
        <v>5.0184696569920844</v>
      </c>
      <c r="N37" s="23"/>
      <c r="O37" s="24" t="s">
        <v>27</v>
      </c>
      <c r="P37" s="17" t="str">
        <f t="shared" si="22"/>
        <v>https://scratch.mit.edu/users/-vallat-/</v>
      </c>
      <c r="Q37" s="26">
        <v>1</v>
      </c>
      <c r="R37" s="17" t="s">
        <v>433</v>
      </c>
      <c r="S37" s="25">
        <v>45014</v>
      </c>
      <c r="T37" s="46" t="str">
        <f t="shared" ca="1" si="15"/>
        <v>1年2ヵ月6日</v>
      </c>
      <c r="U37" s="19">
        <v>15</v>
      </c>
      <c r="V37" s="19">
        <v>163</v>
      </c>
      <c r="W37" s="20">
        <f t="shared" si="23"/>
        <v>9.202453987730061E-2</v>
      </c>
      <c r="X37" s="22">
        <v>1</v>
      </c>
      <c r="Y37" s="27">
        <f t="shared" ca="1" si="14"/>
        <v>6.9284064665127015E-2</v>
      </c>
      <c r="Z37" s="44">
        <v>754</v>
      </c>
      <c r="AA37" s="27">
        <f t="shared" ca="1" si="24"/>
        <v>52.240184757505773</v>
      </c>
      <c r="AB37" s="27">
        <f t="shared" si="25"/>
        <v>754</v>
      </c>
      <c r="AC37" s="22">
        <v>275</v>
      </c>
      <c r="AD37" s="27">
        <f t="shared" ca="1" si="26"/>
        <v>19.053117782909929</v>
      </c>
      <c r="AE37" s="27">
        <f t="shared" si="27"/>
        <v>275</v>
      </c>
      <c r="AF37" s="17"/>
    </row>
    <row r="38" spans="1:32" x14ac:dyDescent="0.4">
      <c r="A38" s="17" t="s">
        <v>280</v>
      </c>
      <c r="B38" s="17" t="s">
        <v>502</v>
      </c>
      <c r="C38" s="17" t="str">
        <f t="shared" si="16"/>
        <v>https://x.com/x____xuu__</v>
      </c>
      <c r="D38" s="18">
        <v>44896</v>
      </c>
      <c r="E38" s="46" t="str">
        <f t="shared" ca="1" si="17"/>
        <v>1年6ヵ月</v>
      </c>
      <c r="F38" s="19">
        <v>52</v>
      </c>
      <c r="G38" s="19">
        <v>180</v>
      </c>
      <c r="H38" s="20">
        <f t="shared" si="18"/>
        <v>0.28888888888888886</v>
      </c>
      <c r="I38" s="19">
        <v>503</v>
      </c>
      <c r="J38" s="21">
        <f t="shared" ca="1" si="19"/>
        <v>27.386569872958258</v>
      </c>
      <c r="K38" s="22">
        <v>2539</v>
      </c>
      <c r="L38" s="21">
        <f t="shared" ca="1" si="20"/>
        <v>138.23956442831215</v>
      </c>
      <c r="M38" s="20">
        <f t="shared" si="21"/>
        <v>5.0477137176938367</v>
      </c>
      <c r="N38" s="23"/>
      <c r="O38" s="24" t="s">
        <v>345</v>
      </c>
      <c r="P38" s="17" t="str">
        <f t="shared" si="22"/>
        <v>https://scratch.mit.edu/users/ikuradonburi/</v>
      </c>
      <c r="Q38" s="26">
        <v>1</v>
      </c>
      <c r="R38" s="17" t="s">
        <v>433</v>
      </c>
      <c r="S38" s="25">
        <v>44619</v>
      </c>
      <c r="T38" s="46" t="str">
        <f t="shared" ca="1" si="15"/>
        <v>2年3ヵ月8日</v>
      </c>
      <c r="U38" s="19">
        <v>73</v>
      </c>
      <c r="V38" s="19">
        <v>1340</v>
      </c>
      <c r="W38" s="20">
        <f t="shared" si="23"/>
        <v>5.4477611940298508E-2</v>
      </c>
      <c r="X38" s="22">
        <v>87</v>
      </c>
      <c r="Y38" s="27">
        <f t="shared" ca="1" si="14"/>
        <v>3.152173913043478</v>
      </c>
      <c r="Z38" s="44">
        <v>2190</v>
      </c>
      <c r="AA38" s="27">
        <f t="shared" ca="1" si="24"/>
        <v>79.347826086956516</v>
      </c>
      <c r="AB38" s="27">
        <f t="shared" si="25"/>
        <v>25.172413793103448</v>
      </c>
      <c r="AC38" s="22">
        <v>2052</v>
      </c>
      <c r="AD38" s="27">
        <f t="shared" ca="1" si="26"/>
        <v>74.347826086956516</v>
      </c>
      <c r="AE38" s="27">
        <f t="shared" si="27"/>
        <v>23.586206896551722</v>
      </c>
      <c r="AF38" s="17"/>
    </row>
    <row r="39" spans="1:32" x14ac:dyDescent="0.4">
      <c r="A39" s="17" t="s">
        <v>283</v>
      </c>
      <c r="B39" s="17" t="s">
        <v>284</v>
      </c>
      <c r="C39" s="17" t="str">
        <f t="shared" si="16"/>
        <v>https://x.com/zelveria</v>
      </c>
      <c r="D39" s="18">
        <v>45078</v>
      </c>
      <c r="E39" s="46" t="str">
        <f t="shared" ca="1" si="17"/>
        <v>1年0ヵ月</v>
      </c>
      <c r="F39" s="19">
        <v>77</v>
      </c>
      <c r="G39" s="19">
        <v>36</v>
      </c>
      <c r="H39" s="20">
        <f t="shared" si="18"/>
        <v>2.1388888888888888</v>
      </c>
      <c r="I39" s="19">
        <v>212</v>
      </c>
      <c r="J39" s="21">
        <f t="shared" ca="1" si="19"/>
        <v>17.235772357723576</v>
      </c>
      <c r="K39" s="22">
        <v>452</v>
      </c>
      <c r="L39" s="21">
        <f t="shared" ca="1" si="20"/>
        <v>36.747967479674791</v>
      </c>
      <c r="M39" s="20">
        <f t="shared" si="21"/>
        <v>2.1320754716981134</v>
      </c>
      <c r="N39" s="23"/>
      <c r="O39" s="24" t="s">
        <v>284</v>
      </c>
      <c r="P39" s="17" t="str">
        <f t="shared" si="22"/>
        <v>https://scratch.mit.edu/users/Zelria/</v>
      </c>
      <c r="Q39" s="26">
        <v>1</v>
      </c>
      <c r="R39" s="17" t="s">
        <v>433</v>
      </c>
      <c r="S39" s="25">
        <v>44781</v>
      </c>
      <c r="T39" s="46" t="str">
        <f t="shared" ca="1" si="15"/>
        <v>1年9ヵ月27日</v>
      </c>
      <c r="U39" s="19">
        <v>22</v>
      </c>
      <c r="V39" s="19">
        <v>180</v>
      </c>
      <c r="W39" s="20">
        <f t="shared" si="23"/>
        <v>0.12222222222222222</v>
      </c>
      <c r="X39" s="22">
        <v>15</v>
      </c>
      <c r="Y39" s="27">
        <f t="shared" ca="1" si="14"/>
        <v>0.67567567567567566</v>
      </c>
      <c r="Z39" s="44">
        <v>402</v>
      </c>
      <c r="AA39" s="27">
        <f t="shared" ca="1" si="24"/>
        <v>18.108108108108109</v>
      </c>
      <c r="AB39" s="27">
        <f t="shared" si="25"/>
        <v>26.8</v>
      </c>
      <c r="AC39" s="22">
        <v>258</v>
      </c>
      <c r="AD39" s="27">
        <f t="shared" ca="1" si="26"/>
        <v>11.621621621621623</v>
      </c>
      <c r="AE39" s="27">
        <f t="shared" si="27"/>
        <v>17.2</v>
      </c>
      <c r="AF39" s="17"/>
    </row>
    <row r="40" spans="1:32" x14ac:dyDescent="0.4">
      <c r="A40" s="17" t="s">
        <v>158</v>
      </c>
      <c r="B40" s="17" t="s">
        <v>159</v>
      </c>
      <c r="C40" s="17" t="str">
        <f t="shared" si="16"/>
        <v>https://x.com/_Pon12345_</v>
      </c>
      <c r="D40" s="18">
        <v>44621</v>
      </c>
      <c r="E40" s="46" t="str">
        <f t="shared" ca="1" si="17"/>
        <v>2年3ヵ月</v>
      </c>
      <c r="F40" s="19">
        <v>822</v>
      </c>
      <c r="G40" s="19">
        <v>273</v>
      </c>
      <c r="H40" s="20">
        <f t="shared" si="18"/>
        <v>3.0109890109890109</v>
      </c>
      <c r="I40" s="19">
        <v>1036</v>
      </c>
      <c r="J40" s="21">
        <f t="shared" ca="1" si="19"/>
        <v>37.627118644067792</v>
      </c>
      <c r="K40" s="22">
        <v>28000</v>
      </c>
      <c r="L40" s="21">
        <f t="shared" ca="1" si="20"/>
        <v>1016.9491525423729</v>
      </c>
      <c r="M40" s="20">
        <f t="shared" si="21"/>
        <v>27.027027027027028</v>
      </c>
      <c r="N40" s="23"/>
      <c r="O40" s="24" t="s">
        <v>287</v>
      </c>
      <c r="P40" s="17" t="str">
        <f t="shared" si="22"/>
        <v>https://scratch.mit.edu/users/Pon0228/</v>
      </c>
      <c r="Q40" s="26">
        <v>2</v>
      </c>
      <c r="R40" s="17" t="s">
        <v>437</v>
      </c>
      <c r="S40" s="25">
        <v>43339</v>
      </c>
      <c r="T40" s="46" t="str">
        <f t="shared" ca="1" si="15"/>
        <v>5年9ヵ月8日</v>
      </c>
      <c r="U40" s="19">
        <v>96</v>
      </c>
      <c r="V40" s="19">
        <v>1157</v>
      </c>
      <c r="W40" s="20">
        <f t="shared" si="23"/>
        <v>8.2973206568712182E-2</v>
      </c>
      <c r="X40" s="22">
        <v>24</v>
      </c>
      <c r="Y40" s="27">
        <f t="shared" ca="1" si="14"/>
        <v>0.34155597722960152</v>
      </c>
      <c r="Z40" s="44">
        <v>299</v>
      </c>
      <c r="AA40" s="27">
        <f t="shared" ca="1" si="24"/>
        <v>4.2552182163187853</v>
      </c>
      <c r="AB40" s="27">
        <f t="shared" si="25"/>
        <v>12.458333333333334</v>
      </c>
      <c r="AC40" s="22">
        <v>294</v>
      </c>
      <c r="AD40" s="27">
        <f t="shared" ca="1" si="26"/>
        <v>4.1840607210626191</v>
      </c>
      <c r="AE40" s="27">
        <f t="shared" si="27"/>
        <v>12.25</v>
      </c>
      <c r="AF40" s="17"/>
    </row>
    <row r="41" spans="1:32" x14ac:dyDescent="0.4">
      <c r="A41" s="17" t="s">
        <v>160</v>
      </c>
      <c r="B41" s="17" t="s">
        <v>161</v>
      </c>
      <c r="C41" s="17" t="str">
        <f t="shared" si="16"/>
        <v>https://x.com/114423_it</v>
      </c>
      <c r="D41" s="18">
        <v>44743</v>
      </c>
      <c r="E41" s="46" t="str">
        <f t="shared" ca="1" si="17"/>
        <v>1年11ヵ月</v>
      </c>
      <c r="F41" s="19">
        <v>312</v>
      </c>
      <c r="G41" s="19">
        <v>238</v>
      </c>
      <c r="H41" s="20">
        <f t="shared" si="18"/>
        <v>1.3109243697478992</v>
      </c>
      <c r="I41" s="19">
        <v>1357</v>
      </c>
      <c r="J41" s="21">
        <f t="shared" ca="1" si="19"/>
        <v>57.826704545454547</v>
      </c>
      <c r="K41" s="22">
        <v>3564</v>
      </c>
      <c r="L41" s="21">
        <f t="shared" ca="1" si="20"/>
        <v>151.875</v>
      </c>
      <c r="M41" s="20">
        <f t="shared" si="21"/>
        <v>2.6263817243920413</v>
      </c>
      <c r="N41" s="23"/>
      <c r="O41" s="24" t="s">
        <v>288</v>
      </c>
      <c r="P41" s="17" t="str">
        <f t="shared" si="22"/>
        <v>https://scratch.mit.edu/users/114423/</v>
      </c>
      <c r="Q41" s="26">
        <v>2</v>
      </c>
      <c r="R41" s="17" t="s">
        <v>437</v>
      </c>
      <c r="S41" s="25">
        <v>43428</v>
      </c>
      <c r="T41" s="46" t="str">
        <f t="shared" ca="1" si="15"/>
        <v>5年6ヵ月11日</v>
      </c>
      <c r="U41" s="19">
        <v>1421</v>
      </c>
      <c r="V41" s="19">
        <v>2324</v>
      </c>
      <c r="W41" s="20">
        <f t="shared" si="23"/>
        <v>0.61144578313253017</v>
      </c>
      <c r="X41" s="22">
        <v>345</v>
      </c>
      <c r="Y41" s="27">
        <f t="shared" ca="1" si="14"/>
        <v>5.1263001485884105</v>
      </c>
      <c r="Z41" s="44">
        <v>1893</v>
      </c>
      <c r="AA41" s="27">
        <f t="shared" ca="1" si="24"/>
        <v>28.12778603268945</v>
      </c>
      <c r="AB41" s="27">
        <f t="shared" si="25"/>
        <v>5.4869565217391303</v>
      </c>
      <c r="AC41" s="22">
        <v>1890</v>
      </c>
      <c r="AD41" s="27">
        <f t="shared" ca="1" si="26"/>
        <v>28.083209509658246</v>
      </c>
      <c r="AE41" s="27">
        <f t="shared" si="27"/>
        <v>5.4782608695652177</v>
      </c>
      <c r="AF41" s="17"/>
    </row>
    <row r="42" spans="1:32" x14ac:dyDescent="0.4">
      <c r="A42" s="17" t="s">
        <v>454</v>
      </c>
      <c r="B42" s="17" t="s">
        <v>455</v>
      </c>
      <c r="C42" s="17" t="str">
        <f t="shared" si="16"/>
        <v>https://x.com/andmanju_</v>
      </c>
      <c r="D42" s="18">
        <v>45323</v>
      </c>
      <c r="E42" s="26" t="str">
        <f t="shared" ca="1" si="17"/>
        <v>0年4ヵ月</v>
      </c>
      <c r="F42" s="19">
        <v>153</v>
      </c>
      <c r="G42" s="19">
        <v>84</v>
      </c>
      <c r="H42" s="20">
        <f t="shared" si="18"/>
        <v>1.8214285714285714</v>
      </c>
      <c r="I42" s="19">
        <v>456</v>
      </c>
      <c r="J42" s="21">
        <f t="shared" ca="1" si="19"/>
        <v>110.32258064516128</v>
      </c>
      <c r="K42" s="22">
        <v>2824</v>
      </c>
      <c r="L42" s="21">
        <f t="shared" ca="1" si="20"/>
        <v>683.22580645161281</v>
      </c>
      <c r="M42" s="20">
        <f t="shared" si="21"/>
        <v>6.192982456140351</v>
      </c>
      <c r="N42" s="23"/>
      <c r="O42" s="24" t="s">
        <v>456</v>
      </c>
      <c r="P42" s="17" t="str">
        <f t="shared" si="22"/>
        <v>https://scratch.mit.edu/users/andmanju/</v>
      </c>
      <c r="Q42" s="26">
        <v>2</v>
      </c>
      <c r="R42" s="17" t="s">
        <v>437</v>
      </c>
      <c r="S42" s="25"/>
      <c r="T42" s="46"/>
      <c r="U42" s="19">
        <v>63</v>
      </c>
      <c r="V42" s="19">
        <v>2912</v>
      </c>
      <c r="W42" s="20">
        <f t="shared" si="23"/>
        <v>2.1634615384615384E-2</v>
      </c>
      <c r="X42" s="22">
        <v>86</v>
      </c>
      <c r="Y42" s="27">
        <f t="shared" ca="1" si="14"/>
        <v>5.6769423724338235E-2</v>
      </c>
      <c r="Z42" s="44">
        <v>3182</v>
      </c>
      <c r="AA42" s="27">
        <f t="shared" ca="1" si="24"/>
        <v>2.1004686778005146</v>
      </c>
      <c r="AB42" s="27">
        <f t="shared" si="25"/>
        <v>37</v>
      </c>
      <c r="AC42" s="22">
        <v>3180</v>
      </c>
      <c r="AD42" s="27">
        <f t="shared" ca="1" si="26"/>
        <v>2.0991484586441347</v>
      </c>
      <c r="AE42" s="27">
        <f t="shared" si="27"/>
        <v>36.97674418604651</v>
      </c>
      <c r="AF42" s="17"/>
    </row>
    <row r="43" spans="1:32" x14ac:dyDescent="0.4">
      <c r="A43" s="17" t="s">
        <v>175</v>
      </c>
      <c r="B43" s="17" t="s">
        <v>176</v>
      </c>
      <c r="C43" s="17" t="str">
        <f t="shared" si="16"/>
        <v>https://x.com/donakou_scrt</v>
      </c>
      <c r="D43" s="18">
        <v>44013</v>
      </c>
      <c r="E43" s="46" t="str">
        <f t="shared" ca="1" si="17"/>
        <v>3年11ヵ月</v>
      </c>
      <c r="F43" s="19">
        <v>259</v>
      </c>
      <c r="G43" s="19">
        <v>262</v>
      </c>
      <c r="H43" s="20">
        <f t="shared" si="18"/>
        <v>0.98854961832061072</v>
      </c>
      <c r="I43" s="19">
        <v>655</v>
      </c>
      <c r="J43" s="21">
        <f t="shared" ca="1" si="19"/>
        <v>13.702928870292888</v>
      </c>
      <c r="K43" s="22">
        <v>7274</v>
      </c>
      <c r="L43" s="21">
        <f t="shared" ca="1" si="20"/>
        <v>152.17573221757323</v>
      </c>
      <c r="M43" s="20">
        <f t="shared" si="21"/>
        <v>11.105343511450382</v>
      </c>
      <c r="N43" s="23"/>
      <c r="O43" s="24" t="s">
        <v>176</v>
      </c>
      <c r="P43" s="17" t="str">
        <f t="shared" si="22"/>
        <v>https://scratch.mit.edu/users/donakou/</v>
      </c>
      <c r="Q43" s="26">
        <v>2</v>
      </c>
      <c r="R43" s="17" t="s">
        <v>437</v>
      </c>
      <c r="S43" s="25">
        <v>42969</v>
      </c>
      <c r="T43" s="46" t="str">
        <f ca="1">DATEDIF($S43,TODAY(),"y")&amp;"年"&amp;DATEDIF($S43,TODAY(),"YM")&amp;"ヵ月"&amp;DATEDIF($S43,TODAY(),"md")&amp;"日"</f>
        <v>6年9ヵ月13日</v>
      </c>
      <c r="U43" s="19">
        <v>944</v>
      </c>
      <c r="V43" s="19">
        <v>892</v>
      </c>
      <c r="W43" s="20">
        <f t="shared" si="23"/>
        <v>1.0582959641255605</v>
      </c>
      <c r="X43" s="22">
        <v>29</v>
      </c>
      <c r="Y43" s="27">
        <f t="shared" ca="1" si="14"/>
        <v>0.35108958837772397</v>
      </c>
      <c r="Z43" s="44">
        <v>179</v>
      </c>
      <c r="AA43" s="27">
        <f t="shared" ca="1" si="24"/>
        <v>2.1670702179176757</v>
      </c>
      <c r="AB43" s="27">
        <f t="shared" si="25"/>
        <v>6.1724137931034484</v>
      </c>
      <c r="AC43" s="22">
        <v>254</v>
      </c>
      <c r="AD43" s="27">
        <f t="shared" ca="1" si="26"/>
        <v>3.0750605326876514</v>
      </c>
      <c r="AE43" s="27">
        <f t="shared" si="27"/>
        <v>8.7586206896551726</v>
      </c>
      <c r="AF43" s="17"/>
    </row>
    <row r="44" spans="1:32" x14ac:dyDescent="0.4">
      <c r="A44" s="17" t="s">
        <v>181</v>
      </c>
      <c r="B44" s="17" t="s">
        <v>153</v>
      </c>
      <c r="C44" s="17" t="str">
        <f t="shared" si="16"/>
        <v>https://x.com/Dotoe_chan</v>
      </c>
      <c r="D44" s="18">
        <v>44075</v>
      </c>
      <c r="E44" s="46" t="str">
        <f t="shared" ca="1" si="17"/>
        <v>3年9ヵ月</v>
      </c>
      <c r="F44" s="19">
        <v>423</v>
      </c>
      <c r="G44" s="19">
        <v>468</v>
      </c>
      <c r="H44" s="20">
        <f t="shared" si="18"/>
        <v>0.90384615384615385</v>
      </c>
      <c r="I44" s="19">
        <v>4465</v>
      </c>
      <c r="J44" s="21">
        <f t="shared" ca="1" si="19"/>
        <v>97.631195335276971</v>
      </c>
      <c r="K44" s="22">
        <v>15000</v>
      </c>
      <c r="L44" s="21">
        <f t="shared" ca="1" si="20"/>
        <v>327.9883381924198</v>
      </c>
      <c r="M44" s="20">
        <f t="shared" si="21"/>
        <v>3.3594624860022395</v>
      </c>
      <c r="N44" s="23"/>
      <c r="O44" s="24" t="s">
        <v>153</v>
      </c>
      <c r="P44" s="17" t="str">
        <f t="shared" si="22"/>
        <v>https://scratch.mit.edu/users/Dotoe/</v>
      </c>
      <c r="Q44" s="26">
        <v>2</v>
      </c>
      <c r="R44" s="17" t="s">
        <v>437</v>
      </c>
      <c r="S44" s="25">
        <v>44035</v>
      </c>
      <c r="T44" s="46" t="str">
        <f ca="1">DATEDIF($S44,TODAY(),"y")&amp;"年"&amp;DATEDIF($S44,TODAY(),"YM")&amp;"ヵ月"&amp;DATEDIF($S44,TODAY(),"md")&amp;"日"</f>
        <v>3年10ヵ月12日</v>
      </c>
      <c r="U44" s="19">
        <v>5</v>
      </c>
      <c r="V44" s="19">
        <v>625</v>
      </c>
      <c r="W44" s="20">
        <f t="shared" si="23"/>
        <v>8.0000000000000002E-3</v>
      </c>
      <c r="X44" s="22">
        <v>17</v>
      </c>
      <c r="Y44" s="27">
        <f t="shared" ca="1" si="14"/>
        <v>0.36118980169971671</v>
      </c>
      <c r="Z44" s="44">
        <v>95</v>
      </c>
      <c r="AA44" s="27">
        <f t="shared" ca="1" si="24"/>
        <v>2.0184135977337108</v>
      </c>
      <c r="AB44" s="27">
        <f t="shared" si="25"/>
        <v>5.5882352941176467</v>
      </c>
      <c r="AC44" s="22">
        <v>61</v>
      </c>
      <c r="AD44" s="27">
        <f t="shared" ca="1" si="26"/>
        <v>1.2960339943342776</v>
      </c>
      <c r="AE44" s="27">
        <f t="shared" si="27"/>
        <v>3.5882352941176472</v>
      </c>
      <c r="AF44" s="17"/>
    </row>
    <row r="45" spans="1:32" x14ac:dyDescent="0.4">
      <c r="A45" s="17" t="s">
        <v>206</v>
      </c>
      <c r="B45" s="17" t="s">
        <v>207</v>
      </c>
      <c r="C45" s="17" t="str">
        <f t="shared" si="16"/>
        <v>https://x.com/katsuo_scratch_</v>
      </c>
      <c r="D45" s="18">
        <v>44896</v>
      </c>
      <c r="E45" s="46" t="str">
        <f t="shared" ca="1" si="17"/>
        <v>1年6ヵ月</v>
      </c>
      <c r="F45" s="19">
        <v>125</v>
      </c>
      <c r="G45" s="19">
        <v>89</v>
      </c>
      <c r="H45" s="20">
        <f t="shared" si="18"/>
        <v>1.404494382022472</v>
      </c>
      <c r="I45" s="19">
        <v>35</v>
      </c>
      <c r="J45" s="21">
        <f t="shared" ca="1" si="19"/>
        <v>1.9056261343012704</v>
      </c>
      <c r="K45" s="22">
        <v>118</v>
      </c>
      <c r="L45" s="21">
        <f t="shared" ca="1" si="20"/>
        <v>6.4246823956442833</v>
      </c>
      <c r="M45" s="20">
        <f t="shared" si="21"/>
        <v>3.3714285714285714</v>
      </c>
      <c r="N45" s="23"/>
      <c r="O45" s="24" t="s">
        <v>312</v>
      </c>
      <c r="P45" s="17" t="str">
        <f t="shared" si="22"/>
        <v>https://scratch.mit.edu/users/katsuo777/</v>
      </c>
      <c r="Q45" s="26">
        <v>2</v>
      </c>
      <c r="R45" s="17" t="s">
        <v>437</v>
      </c>
      <c r="S45" s="25">
        <v>44382</v>
      </c>
      <c r="T45" s="46" t="str">
        <f ca="1">DATEDIF($S45,TODAY(),"y")&amp;"年"&amp;DATEDIF($S45,TODAY(),"YM")&amp;"ヵ月"&amp;DATEDIF($S45,TODAY(),"md")&amp;"日"</f>
        <v>2年10ヵ月30日</v>
      </c>
      <c r="U45" s="19">
        <v>136</v>
      </c>
      <c r="V45" s="19">
        <v>2210</v>
      </c>
      <c r="W45" s="20">
        <f t="shared" si="23"/>
        <v>6.1538461538461542E-2</v>
      </c>
      <c r="X45" s="22">
        <v>29</v>
      </c>
      <c r="Y45" s="27">
        <f t="shared" ca="1" si="14"/>
        <v>0.81690140845070425</v>
      </c>
      <c r="Z45" s="44">
        <v>273</v>
      </c>
      <c r="AA45" s="27">
        <f t="shared" ca="1" si="24"/>
        <v>7.6901408450704229</v>
      </c>
      <c r="AB45" s="27">
        <f t="shared" si="25"/>
        <v>9.4137931034482758</v>
      </c>
      <c r="AC45" s="22">
        <v>177</v>
      </c>
      <c r="AD45" s="27">
        <f t="shared" ca="1" si="26"/>
        <v>4.9859154929577461</v>
      </c>
      <c r="AE45" s="27">
        <f t="shared" si="27"/>
        <v>6.1034482758620694</v>
      </c>
      <c r="AF45" s="17"/>
    </row>
    <row r="46" spans="1:32" x14ac:dyDescent="0.4">
      <c r="A46" s="17" t="s">
        <v>240</v>
      </c>
      <c r="B46" s="17" t="s">
        <v>241</v>
      </c>
      <c r="C46" s="17" t="str">
        <f t="shared" si="16"/>
        <v>https://x.com/nimda</v>
      </c>
      <c r="D46" s="18">
        <v>39173</v>
      </c>
      <c r="E46" s="46" t="str">
        <f t="shared" ca="1" si="17"/>
        <v>17年2ヵ月</v>
      </c>
      <c r="F46" s="19">
        <v>435</v>
      </c>
      <c r="G46" s="19">
        <v>572</v>
      </c>
      <c r="H46" s="20">
        <f t="shared" si="18"/>
        <v>0.76048951048951052</v>
      </c>
      <c r="I46" s="19">
        <v>2498</v>
      </c>
      <c r="J46" s="21">
        <f t="shared" ca="1" si="19"/>
        <v>11.944532993305707</v>
      </c>
      <c r="K46" s="22">
        <v>2136</v>
      </c>
      <c r="L46" s="21">
        <f t="shared" ca="1" si="20"/>
        <v>10.213579853363086</v>
      </c>
      <c r="M46" s="20">
        <f t="shared" si="21"/>
        <v>0.85508406725380304</v>
      </c>
      <c r="N46" s="23"/>
      <c r="O46" s="24" t="s">
        <v>327</v>
      </c>
      <c r="P46" s="17" t="str">
        <f t="shared" si="22"/>
        <v>https://scratch.mit.edu/users/pandakun/</v>
      </c>
      <c r="Q46" s="26">
        <v>2</v>
      </c>
      <c r="R46" s="17" t="s">
        <v>437</v>
      </c>
      <c r="S46" s="25">
        <v>42486</v>
      </c>
      <c r="T46" s="46" t="str">
        <f ca="1">DATEDIF($S46,TODAY(),"y")&amp;"年"&amp;DATEDIF($S46,TODAY(),"YM")&amp;"ヵ月"&amp;DATEDIF($S46,TODAY(),"md")&amp;"日"</f>
        <v>8年1ヵ月9日</v>
      </c>
      <c r="U46" s="19">
        <v>2147</v>
      </c>
      <c r="V46" s="19">
        <v>17771</v>
      </c>
      <c r="W46" s="20">
        <f t="shared" si="23"/>
        <v>0.120814810646559</v>
      </c>
      <c r="X46" s="22">
        <v>67</v>
      </c>
      <c r="Y46" s="27">
        <f t="shared" ca="1" si="14"/>
        <v>0.67882472137791283</v>
      </c>
      <c r="Z46" s="44">
        <v>349</v>
      </c>
      <c r="AA46" s="27">
        <f t="shared" ca="1" si="24"/>
        <v>3.5359675785207698</v>
      </c>
      <c r="AB46" s="27">
        <f t="shared" si="25"/>
        <v>5.2089552238805972</v>
      </c>
      <c r="AC46" s="22">
        <v>332</v>
      </c>
      <c r="AD46" s="27">
        <f t="shared" ca="1" si="26"/>
        <v>3.3637284701114489</v>
      </c>
      <c r="AE46" s="27">
        <f t="shared" si="27"/>
        <v>4.955223880597015</v>
      </c>
      <c r="AF46" s="17"/>
    </row>
    <row r="47" spans="1:32" x14ac:dyDescent="0.4">
      <c r="A47" s="17" t="s">
        <v>56</v>
      </c>
      <c r="B47" s="17" t="s">
        <v>57</v>
      </c>
      <c r="C47" s="17" t="str">
        <f t="shared" si="16"/>
        <v>https://x.com/Poteto143</v>
      </c>
      <c r="D47" s="18">
        <v>42979</v>
      </c>
      <c r="E47" s="46" t="str">
        <f t="shared" ca="1" si="17"/>
        <v>6年9ヵ月</v>
      </c>
      <c r="F47" s="19">
        <v>356</v>
      </c>
      <c r="G47" s="19">
        <v>611</v>
      </c>
      <c r="H47" s="20">
        <f t="shared" si="18"/>
        <v>0.58265139116202946</v>
      </c>
      <c r="I47" s="19">
        <v>8190</v>
      </c>
      <c r="J47" s="21">
        <f t="shared" ca="1" si="19"/>
        <v>99.554294975688819</v>
      </c>
      <c r="K47" s="22">
        <v>12000</v>
      </c>
      <c r="L47" s="21">
        <f t="shared" ca="1" si="20"/>
        <v>145.86709886547811</v>
      </c>
      <c r="M47" s="20">
        <f t="shared" si="21"/>
        <v>1.4652014652014651</v>
      </c>
      <c r="N47" s="23" t="s">
        <v>18</v>
      </c>
      <c r="O47" s="24" t="s">
        <v>56</v>
      </c>
      <c r="P47" s="17" t="str">
        <f t="shared" si="22"/>
        <v>https://scratch.mit.edu/users/Poteto143/</v>
      </c>
      <c r="Q47" s="26">
        <v>2</v>
      </c>
      <c r="R47" s="17" t="s">
        <v>437</v>
      </c>
      <c r="S47" s="25">
        <v>42908</v>
      </c>
      <c r="T47" s="46" t="str">
        <f ca="1">DATEDIF($S47,TODAY(),"y")&amp;"年"&amp;DATEDIF($S47,TODAY(),"YM")&amp;"ヵ月"&amp;DATEDIF($S47,TODAY(),"md")&amp;"日"</f>
        <v>6年11ヵ月13日</v>
      </c>
      <c r="U47" s="19">
        <v>803</v>
      </c>
      <c r="V47" s="19">
        <v>5150</v>
      </c>
      <c r="W47" s="20">
        <f t="shared" si="23"/>
        <v>0.15592233009708739</v>
      </c>
      <c r="X47" s="22">
        <v>59</v>
      </c>
      <c r="Y47" s="27">
        <f t="shared" ref="Y47:Y78" ca="1" si="28">IFERROR(X47/(DATEDIF(S47,TODAY(),"d")/30),0)</f>
        <v>0.69712485230405663</v>
      </c>
      <c r="Z47" s="44">
        <v>528</v>
      </c>
      <c r="AA47" s="27">
        <f t="shared" ca="1" si="24"/>
        <v>6.2386766443481685</v>
      </c>
      <c r="AB47" s="27">
        <f t="shared" si="25"/>
        <v>8.9491525423728806</v>
      </c>
      <c r="AC47" s="22">
        <v>433</v>
      </c>
      <c r="AD47" s="27">
        <f t="shared" ca="1" si="26"/>
        <v>5.1161874753840086</v>
      </c>
      <c r="AE47" s="27">
        <f t="shared" si="27"/>
        <v>7.3389830508474576</v>
      </c>
      <c r="AF47" s="17"/>
    </row>
    <row r="48" spans="1:32" x14ac:dyDescent="0.4">
      <c r="A48" s="17" t="s">
        <v>522</v>
      </c>
      <c r="B48" s="17" t="s">
        <v>523</v>
      </c>
      <c r="C48" s="17" t="str">
        <f t="shared" si="16"/>
        <v>https://x.com/Remu_tv</v>
      </c>
      <c r="D48" s="18">
        <v>45139</v>
      </c>
      <c r="E48" s="26" t="str">
        <f t="shared" ca="1" si="17"/>
        <v>0年10ヵ月</v>
      </c>
      <c r="F48" s="19">
        <v>588</v>
      </c>
      <c r="G48" s="19">
        <v>395</v>
      </c>
      <c r="H48" s="20">
        <f t="shared" si="18"/>
        <v>1.4886075949367088</v>
      </c>
      <c r="I48" s="19">
        <v>144</v>
      </c>
      <c r="J48" s="21">
        <f t="shared" ca="1" si="19"/>
        <v>14.025974025974024</v>
      </c>
      <c r="K48" s="22">
        <v>1195</v>
      </c>
      <c r="L48" s="21">
        <f t="shared" ca="1" si="20"/>
        <v>116.39610389610388</v>
      </c>
      <c r="M48" s="20">
        <f t="shared" si="21"/>
        <v>8.2986111111111107</v>
      </c>
      <c r="N48" s="23"/>
      <c r="O48" s="24" t="s">
        <v>524</v>
      </c>
      <c r="P48" s="17" t="str">
        <f t="shared" si="22"/>
        <v>https://scratch.mit.edu/users/kksm-y/</v>
      </c>
      <c r="Q48" s="26">
        <v>2</v>
      </c>
      <c r="R48" s="17" t="s">
        <v>437</v>
      </c>
      <c r="S48" s="25"/>
      <c r="T48" s="26"/>
      <c r="U48" s="19">
        <v>169</v>
      </c>
      <c r="V48" s="19">
        <v>5534</v>
      </c>
      <c r="W48" s="20">
        <f t="shared" si="23"/>
        <v>3.0538489338633901E-2</v>
      </c>
      <c r="X48" s="22">
        <v>49</v>
      </c>
      <c r="Y48" s="27">
        <f t="shared" ca="1" si="28"/>
        <v>3.2345369331308993E-2</v>
      </c>
      <c r="Z48" s="44">
        <v>3889</v>
      </c>
      <c r="AA48" s="27">
        <f t="shared" ca="1" si="24"/>
        <v>2.5671661495808302</v>
      </c>
      <c r="AB48" s="27">
        <f t="shared" si="25"/>
        <v>79.367346938775512</v>
      </c>
      <c r="AC48" s="22">
        <v>2876</v>
      </c>
      <c r="AD48" s="27">
        <f t="shared" ca="1" si="26"/>
        <v>1.898475146874381</v>
      </c>
      <c r="AE48" s="27">
        <f t="shared" si="27"/>
        <v>58.693877551020407</v>
      </c>
      <c r="AF48" s="17"/>
    </row>
    <row r="49" spans="1:32" x14ac:dyDescent="0.4">
      <c r="A49" s="17" t="s">
        <v>31</v>
      </c>
      <c r="B49" s="17" t="s">
        <v>500</v>
      </c>
      <c r="C49" s="17" t="str">
        <f t="shared" si="16"/>
        <v>https://x.com/umeringo_2go</v>
      </c>
      <c r="D49" s="18">
        <v>44531</v>
      </c>
      <c r="E49" s="46" t="str">
        <f t="shared" ca="1" si="17"/>
        <v>2年6ヵ月</v>
      </c>
      <c r="F49" s="19">
        <v>450</v>
      </c>
      <c r="G49" s="19">
        <v>916</v>
      </c>
      <c r="H49" s="20">
        <f t="shared" si="18"/>
        <v>0.49126637554585151</v>
      </c>
      <c r="I49" s="19">
        <v>3823</v>
      </c>
      <c r="J49" s="21">
        <f t="shared" ca="1" si="19"/>
        <v>125.20742358078601</v>
      </c>
      <c r="K49" s="22">
        <v>8662</v>
      </c>
      <c r="L49" s="21">
        <f t="shared" ca="1" si="20"/>
        <v>283.68995633187774</v>
      </c>
      <c r="M49" s="20">
        <f t="shared" si="21"/>
        <v>2.2657598744441536</v>
      </c>
      <c r="N49" s="23"/>
      <c r="O49" s="24" t="s">
        <v>30</v>
      </c>
      <c r="P49" s="17" t="str">
        <f t="shared" si="22"/>
        <v>https://scratch.mit.edu/users/ringo2go/</v>
      </c>
      <c r="Q49" s="26">
        <v>2</v>
      </c>
      <c r="R49" s="17" t="s">
        <v>437</v>
      </c>
      <c r="S49" s="25">
        <v>42239</v>
      </c>
      <c r="T49" s="46" t="str">
        <f t="shared" ref="T49:T59" ca="1" si="29">DATEDIF($S49,TODAY(),"y")&amp;"年"&amp;DATEDIF($S49,TODAY(),"YM")&amp;"ヵ月"&amp;DATEDIF($S49,TODAY(),"md")&amp;"日"</f>
        <v>8年9ヵ月12日</v>
      </c>
      <c r="U49" s="19">
        <v>34</v>
      </c>
      <c r="V49" s="19">
        <v>2490</v>
      </c>
      <c r="W49" s="20">
        <f t="shared" si="23"/>
        <v>1.3654618473895583E-2</v>
      </c>
      <c r="X49" s="22">
        <v>66</v>
      </c>
      <c r="Y49" s="27">
        <f t="shared" ca="1" si="28"/>
        <v>0.61720698254364093</v>
      </c>
      <c r="Z49" s="44">
        <v>773</v>
      </c>
      <c r="AA49" s="27">
        <f t="shared" ca="1" si="24"/>
        <v>7.2288029925187027</v>
      </c>
      <c r="AB49" s="27">
        <f t="shared" si="25"/>
        <v>11.712121212121213</v>
      </c>
      <c r="AC49" s="22">
        <v>531</v>
      </c>
      <c r="AD49" s="27">
        <f t="shared" ca="1" si="26"/>
        <v>4.9657107231920197</v>
      </c>
      <c r="AE49" s="27">
        <f t="shared" si="27"/>
        <v>8.045454545454545</v>
      </c>
      <c r="AF49" s="17"/>
    </row>
    <row r="50" spans="1:32" x14ac:dyDescent="0.4">
      <c r="A50" s="17" t="s">
        <v>276</v>
      </c>
      <c r="B50" s="17" t="s">
        <v>277</v>
      </c>
      <c r="C50" s="17" t="str">
        <f t="shared" si="16"/>
        <v>https://x.com/UXRCF_sc</v>
      </c>
      <c r="D50" s="18">
        <v>44682</v>
      </c>
      <c r="E50" s="46" t="str">
        <f t="shared" ca="1" si="17"/>
        <v>2年1ヵ月</v>
      </c>
      <c r="F50" s="19">
        <v>606</v>
      </c>
      <c r="G50" s="19">
        <v>531</v>
      </c>
      <c r="H50" s="20">
        <f t="shared" si="18"/>
        <v>1.1412429378531073</v>
      </c>
      <c r="I50" s="19">
        <v>753</v>
      </c>
      <c r="J50" s="21">
        <f t="shared" ca="1" si="19"/>
        <v>29.529411764705884</v>
      </c>
      <c r="K50" s="22">
        <v>8501</v>
      </c>
      <c r="L50" s="21">
        <f t="shared" ca="1" si="20"/>
        <v>333.37254901960785</v>
      </c>
      <c r="M50" s="20">
        <f t="shared" si="21"/>
        <v>11.289508632138114</v>
      </c>
      <c r="N50" s="23"/>
      <c r="O50" s="24" t="s">
        <v>343</v>
      </c>
      <c r="P50" s="17" t="str">
        <f t="shared" si="22"/>
        <v>https://scratch.mit.edu/users/UXRCF/</v>
      </c>
      <c r="Q50" s="26">
        <v>2</v>
      </c>
      <c r="R50" s="17" t="s">
        <v>437</v>
      </c>
      <c r="S50" s="25">
        <v>43960</v>
      </c>
      <c r="T50" s="46" t="str">
        <f t="shared" ca="1" si="29"/>
        <v>4年0ヵ月26日</v>
      </c>
      <c r="U50" s="19">
        <v>1142</v>
      </c>
      <c r="V50" s="19">
        <v>6325</v>
      </c>
      <c r="W50" s="20">
        <f t="shared" si="23"/>
        <v>0.18055335968379446</v>
      </c>
      <c r="X50" s="22">
        <v>49</v>
      </c>
      <c r="Y50" s="27">
        <f t="shared" ca="1" si="28"/>
        <v>0.98856758574310688</v>
      </c>
      <c r="Z50" s="44">
        <v>517</v>
      </c>
      <c r="AA50" s="27">
        <f t="shared" ca="1" si="24"/>
        <v>10.43039677202421</v>
      </c>
      <c r="AB50" s="27">
        <f t="shared" si="25"/>
        <v>10.551020408163266</v>
      </c>
      <c r="AC50" s="22">
        <v>482</v>
      </c>
      <c r="AD50" s="27">
        <f t="shared" ca="1" si="26"/>
        <v>9.7242770679219905</v>
      </c>
      <c r="AE50" s="27">
        <f t="shared" si="27"/>
        <v>9.8367346938775508</v>
      </c>
      <c r="AF50" s="17"/>
    </row>
    <row r="51" spans="1:32" x14ac:dyDescent="0.4">
      <c r="A51" s="17" t="s">
        <v>149</v>
      </c>
      <c r="B51" s="17" t="s">
        <v>148</v>
      </c>
      <c r="C51" s="17" t="str">
        <f t="shared" si="16"/>
        <v>https://x.com/_crys25</v>
      </c>
      <c r="D51" s="18">
        <v>45139</v>
      </c>
      <c r="E51" s="46" t="str">
        <f t="shared" ca="1" si="17"/>
        <v>0年10ヵ月</v>
      </c>
      <c r="F51" s="19">
        <v>67</v>
      </c>
      <c r="G51" s="19">
        <v>53</v>
      </c>
      <c r="H51" s="20">
        <f t="shared" si="18"/>
        <v>1.2641509433962264</v>
      </c>
      <c r="I51" s="19">
        <v>44</v>
      </c>
      <c r="J51" s="21">
        <f t="shared" ca="1" si="19"/>
        <v>4.2857142857142856</v>
      </c>
      <c r="K51" s="22">
        <v>80</v>
      </c>
      <c r="L51" s="21">
        <f t="shared" ca="1" si="20"/>
        <v>7.7922077922077913</v>
      </c>
      <c r="M51" s="20">
        <f t="shared" si="21"/>
        <v>1.8181818181818181</v>
      </c>
      <c r="N51" s="23" t="s">
        <v>18</v>
      </c>
      <c r="O51" s="24" t="s">
        <v>147</v>
      </c>
      <c r="P51" s="17" t="str">
        <f t="shared" si="22"/>
        <v>https://scratch.mit.edu/users/Crystal-25/</v>
      </c>
      <c r="Q51" s="26">
        <v>3</v>
      </c>
      <c r="R51" s="17" t="s">
        <v>435</v>
      </c>
      <c r="S51" s="25">
        <v>44052</v>
      </c>
      <c r="T51" s="46" t="str">
        <f t="shared" ca="1" si="29"/>
        <v>3年9ヵ月26日</v>
      </c>
      <c r="U51" s="19">
        <v>48</v>
      </c>
      <c r="V51" s="19">
        <v>5288</v>
      </c>
      <c r="W51" s="20">
        <f t="shared" si="23"/>
        <v>9.0771558245083209E-3</v>
      </c>
      <c r="X51" s="22">
        <v>146</v>
      </c>
      <c r="Y51" s="27">
        <f t="shared" ca="1" si="28"/>
        <v>3.139784946236559</v>
      </c>
      <c r="Z51" s="44">
        <v>1865</v>
      </c>
      <c r="AA51" s="27">
        <f t="shared" ca="1" si="24"/>
        <v>40.107526881720432</v>
      </c>
      <c r="AB51" s="27">
        <f t="shared" si="25"/>
        <v>12.773972602739725</v>
      </c>
      <c r="AC51" s="22">
        <v>581</v>
      </c>
      <c r="AD51" s="27">
        <f t="shared" ca="1" si="26"/>
        <v>12.494623655913978</v>
      </c>
      <c r="AE51" s="27">
        <f t="shared" si="27"/>
        <v>3.9794520547945207</v>
      </c>
      <c r="AF51" s="17"/>
    </row>
    <row r="52" spans="1:32" x14ac:dyDescent="0.4">
      <c r="A52" s="17" t="s">
        <v>162</v>
      </c>
      <c r="B52" s="17" t="s">
        <v>163</v>
      </c>
      <c r="C52" s="17" t="str">
        <f t="shared" si="16"/>
        <v>https://x.com/Anemone_eizo</v>
      </c>
      <c r="D52" s="18">
        <v>45047</v>
      </c>
      <c r="E52" s="46" t="str">
        <f t="shared" ca="1" si="17"/>
        <v>1年1ヵ月</v>
      </c>
      <c r="F52" s="19">
        <v>314</v>
      </c>
      <c r="G52" s="19">
        <v>397</v>
      </c>
      <c r="H52" s="20">
        <f t="shared" si="18"/>
        <v>0.79093198992443325</v>
      </c>
      <c r="I52" s="19">
        <v>997</v>
      </c>
      <c r="J52" s="21">
        <f t="shared" ca="1" si="19"/>
        <v>74.774999999999991</v>
      </c>
      <c r="K52" s="22">
        <v>1359</v>
      </c>
      <c r="L52" s="21">
        <f t="shared" ca="1" si="20"/>
        <v>101.925</v>
      </c>
      <c r="M52" s="20">
        <f t="shared" si="21"/>
        <v>1.3630892678034103</v>
      </c>
      <c r="N52" s="23"/>
      <c r="O52" s="24" t="s">
        <v>289</v>
      </c>
      <c r="P52" s="17" t="str">
        <f t="shared" si="22"/>
        <v>https://scratch.mit.edu/users/Anemone_080/</v>
      </c>
      <c r="Q52" s="26">
        <v>3</v>
      </c>
      <c r="R52" s="17" t="s">
        <v>435</v>
      </c>
      <c r="S52" s="25">
        <v>45040</v>
      </c>
      <c r="T52" s="46" t="str">
        <f t="shared" ca="1" si="29"/>
        <v>1年1ヵ月11日</v>
      </c>
      <c r="U52" s="19">
        <v>39</v>
      </c>
      <c r="V52" s="19">
        <v>76</v>
      </c>
      <c r="W52" s="20">
        <f t="shared" si="23"/>
        <v>0.51315789473684215</v>
      </c>
      <c r="X52" s="22">
        <v>10</v>
      </c>
      <c r="Y52" s="27">
        <f t="shared" ca="1" si="28"/>
        <v>0.73710073710073709</v>
      </c>
      <c r="Z52" s="44">
        <v>169</v>
      </c>
      <c r="AA52" s="27">
        <f t="shared" ca="1" si="24"/>
        <v>12.457002457002456</v>
      </c>
      <c r="AB52" s="27">
        <f t="shared" si="25"/>
        <v>16.899999999999999</v>
      </c>
      <c r="AC52" s="22">
        <v>85</v>
      </c>
      <c r="AD52" s="27">
        <f t="shared" ca="1" si="26"/>
        <v>6.2653562653562656</v>
      </c>
      <c r="AE52" s="27">
        <f t="shared" si="27"/>
        <v>8.5</v>
      </c>
      <c r="AF52" s="17"/>
    </row>
    <row r="53" spans="1:32" x14ac:dyDescent="0.4">
      <c r="A53" s="17" t="s">
        <v>164</v>
      </c>
      <c r="B53" s="17" t="s">
        <v>165</v>
      </c>
      <c r="C53" s="17" t="str">
        <f t="shared" si="16"/>
        <v>https://x.com/artz_night</v>
      </c>
      <c r="D53" s="18">
        <v>45200</v>
      </c>
      <c r="E53" s="46" t="str">
        <f t="shared" ca="1" si="17"/>
        <v>0年8ヵ月</v>
      </c>
      <c r="F53" s="19">
        <v>3261</v>
      </c>
      <c r="G53" s="19">
        <v>407</v>
      </c>
      <c r="H53" s="20">
        <f t="shared" si="18"/>
        <v>8.0122850122850124</v>
      </c>
      <c r="I53" s="19">
        <v>3298</v>
      </c>
      <c r="J53" s="21">
        <f t="shared" ca="1" si="19"/>
        <v>400.56680161943325</v>
      </c>
      <c r="K53" s="22">
        <v>24000</v>
      </c>
      <c r="L53" s="21">
        <f t="shared" ca="1" si="20"/>
        <v>2914.9797570850205</v>
      </c>
      <c r="M53" s="20">
        <f t="shared" si="21"/>
        <v>7.2771376591873862</v>
      </c>
      <c r="N53" s="23"/>
      <c r="O53" s="24" t="s">
        <v>290</v>
      </c>
      <c r="P53" s="17" t="str">
        <f t="shared" si="22"/>
        <v>https://scratch.mit.edu/users/Nightartz/</v>
      </c>
      <c r="Q53" s="26">
        <v>3</v>
      </c>
      <c r="R53" s="17" t="s">
        <v>435</v>
      </c>
      <c r="S53" s="25">
        <v>45214</v>
      </c>
      <c r="T53" s="46" t="str">
        <f t="shared" ca="1" si="29"/>
        <v>0年7ヵ月20日</v>
      </c>
      <c r="U53" s="19">
        <v>258</v>
      </c>
      <c r="V53" s="19">
        <v>99</v>
      </c>
      <c r="W53" s="20">
        <f t="shared" si="23"/>
        <v>2.606060606060606</v>
      </c>
      <c r="X53" s="22">
        <v>4</v>
      </c>
      <c r="Y53" s="27">
        <f t="shared" ca="1" si="28"/>
        <v>0.51502145922746778</v>
      </c>
      <c r="Z53" s="44">
        <v>2848</v>
      </c>
      <c r="AA53" s="27">
        <f t="shared" ca="1" si="24"/>
        <v>366.69527896995709</v>
      </c>
      <c r="AB53" s="27">
        <f t="shared" si="25"/>
        <v>712</v>
      </c>
      <c r="AC53" s="22">
        <v>2416</v>
      </c>
      <c r="AD53" s="27">
        <f t="shared" ca="1" si="26"/>
        <v>311.07296137339057</v>
      </c>
      <c r="AE53" s="27">
        <f t="shared" si="27"/>
        <v>604</v>
      </c>
      <c r="AF53" s="17"/>
    </row>
    <row r="54" spans="1:32" x14ac:dyDescent="0.4">
      <c r="A54" s="17" t="s">
        <v>127</v>
      </c>
      <c r="B54" s="17" t="s">
        <v>442</v>
      </c>
      <c r="C54" s="17" t="str">
        <f t="shared" si="16"/>
        <v>https://x.com/Ashibara_</v>
      </c>
      <c r="D54" s="18">
        <v>44470</v>
      </c>
      <c r="E54" s="46" t="str">
        <f t="shared" ca="1" si="17"/>
        <v>2年8ヵ月</v>
      </c>
      <c r="F54" s="19">
        <v>207</v>
      </c>
      <c r="G54" s="19">
        <v>432</v>
      </c>
      <c r="H54" s="20">
        <f t="shared" si="18"/>
        <v>0.47916666666666669</v>
      </c>
      <c r="I54" s="19">
        <v>4740</v>
      </c>
      <c r="J54" s="21">
        <f t="shared" ca="1" si="19"/>
        <v>145.54759467758441</v>
      </c>
      <c r="K54" s="22">
        <v>57000</v>
      </c>
      <c r="L54" s="21">
        <f t="shared" ca="1" si="20"/>
        <v>1750.255885363357</v>
      </c>
      <c r="M54" s="20">
        <f t="shared" si="21"/>
        <v>12.025316455696203</v>
      </c>
      <c r="N54" s="23"/>
      <c r="O54" s="24" t="s">
        <v>126</v>
      </c>
      <c r="P54" s="17" t="str">
        <f t="shared" si="22"/>
        <v>https://scratch.mit.edu/users/Ashibara_Art/</v>
      </c>
      <c r="Q54" s="26">
        <v>3</v>
      </c>
      <c r="R54" s="17" t="s">
        <v>435</v>
      </c>
      <c r="S54" s="25">
        <v>44558</v>
      </c>
      <c r="T54" s="46" t="str">
        <f t="shared" ca="1" si="29"/>
        <v>2年5ヵ月7日</v>
      </c>
      <c r="U54" s="19">
        <v>72</v>
      </c>
      <c r="V54" s="19">
        <v>3616</v>
      </c>
      <c r="W54" s="20">
        <f t="shared" si="23"/>
        <v>1.9911504424778761E-2</v>
      </c>
      <c r="X54" s="22">
        <v>97</v>
      </c>
      <c r="Y54" s="27">
        <f t="shared" ca="1" si="28"/>
        <v>3.2733408323959505</v>
      </c>
      <c r="Z54" s="44">
        <v>4</v>
      </c>
      <c r="AA54" s="27">
        <f t="shared" ca="1" si="24"/>
        <v>0.13498312710911137</v>
      </c>
      <c r="AB54" s="27">
        <f t="shared" si="25"/>
        <v>4.1237113402061855E-2</v>
      </c>
      <c r="AC54" s="22">
        <v>4</v>
      </c>
      <c r="AD54" s="27">
        <f t="shared" ca="1" si="26"/>
        <v>0.13498312710911137</v>
      </c>
      <c r="AE54" s="27">
        <f t="shared" si="27"/>
        <v>4.1237113402061855E-2</v>
      </c>
      <c r="AF54" s="17"/>
    </row>
    <row r="55" spans="1:32" x14ac:dyDescent="0.4">
      <c r="A55" s="17" t="s">
        <v>123</v>
      </c>
      <c r="B55" s="17" t="s">
        <v>466</v>
      </c>
      <c r="C55" s="17" t="str">
        <f t="shared" si="16"/>
        <v>https://x.com/atri_nen</v>
      </c>
      <c r="D55" s="18">
        <v>45108</v>
      </c>
      <c r="E55" s="46" t="str">
        <f t="shared" ca="1" si="17"/>
        <v>0年11ヵ月</v>
      </c>
      <c r="F55" s="19">
        <v>416</v>
      </c>
      <c r="G55" s="19">
        <v>655</v>
      </c>
      <c r="H55" s="20">
        <f t="shared" si="18"/>
        <v>0.63511450381679391</v>
      </c>
      <c r="I55" s="19">
        <v>14000</v>
      </c>
      <c r="J55" s="21">
        <f t="shared" ca="1" si="19"/>
        <v>1238.9380530973451</v>
      </c>
      <c r="K55" s="22">
        <v>28000</v>
      </c>
      <c r="L55" s="21">
        <f t="shared" ca="1" si="20"/>
        <v>2477.8761061946902</v>
      </c>
      <c r="M55" s="20">
        <f t="shared" si="21"/>
        <v>2</v>
      </c>
      <c r="N55" s="23"/>
      <c r="O55" s="24" t="s">
        <v>122</v>
      </c>
      <c r="P55" s="17" t="str">
        <f t="shared" si="22"/>
        <v>https://scratch.mit.edu/users/Atridott/</v>
      </c>
      <c r="Q55" s="26">
        <v>3</v>
      </c>
      <c r="R55" s="17" t="s">
        <v>435</v>
      </c>
      <c r="S55" s="25">
        <v>44638</v>
      </c>
      <c r="T55" s="46" t="str">
        <f t="shared" ca="1" si="29"/>
        <v>2年2ヵ月17日</v>
      </c>
      <c r="U55" s="19">
        <v>113</v>
      </c>
      <c r="V55" s="19">
        <v>347</v>
      </c>
      <c r="W55" s="20">
        <f t="shared" si="23"/>
        <v>0.32564841498559077</v>
      </c>
      <c r="X55" s="22">
        <v>32</v>
      </c>
      <c r="Y55" s="27">
        <f t="shared" ca="1" si="28"/>
        <v>1.1866501854140916</v>
      </c>
      <c r="Z55" s="44">
        <v>1042</v>
      </c>
      <c r="AA55" s="27">
        <f t="shared" ca="1" si="24"/>
        <v>38.640296662546355</v>
      </c>
      <c r="AB55" s="27">
        <f t="shared" si="25"/>
        <v>32.5625</v>
      </c>
      <c r="AC55" s="22">
        <v>913</v>
      </c>
      <c r="AD55" s="27">
        <f t="shared" ca="1" si="26"/>
        <v>33.856613102595801</v>
      </c>
      <c r="AE55" s="27">
        <f t="shared" si="27"/>
        <v>28.53125</v>
      </c>
      <c r="AF55" s="17"/>
    </row>
    <row r="56" spans="1:32" x14ac:dyDescent="0.4">
      <c r="A56" s="17" t="s">
        <v>168</v>
      </c>
      <c r="B56" s="17" t="s">
        <v>169</v>
      </c>
      <c r="C56" s="17" t="str">
        <f t="shared" si="16"/>
        <v>https://x.com/AtyapiFX</v>
      </c>
      <c r="D56" s="18">
        <v>44927</v>
      </c>
      <c r="E56" s="46" t="str">
        <f t="shared" ca="1" si="17"/>
        <v>1年5ヵ月</v>
      </c>
      <c r="F56" s="19">
        <v>44</v>
      </c>
      <c r="G56" s="19">
        <v>70</v>
      </c>
      <c r="H56" s="20">
        <f t="shared" si="18"/>
        <v>0.62857142857142856</v>
      </c>
      <c r="I56" s="19">
        <v>55</v>
      </c>
      <c r="J56" s="21">
        <f t="shared" ca="1" si="19"/>
        <v>3.1730769230769234</v>
      </c>
      <c r="K56" s="22">
        <v>27</v>
      </c>
      <c r="L56" s="21">
        <f t="shared" ca="1" si="20"/>
        <v>1.5576923076923077</v>
      </c>
      <c r="M56" s="20">
        <f t="shared" si="21"/>
        <v>0.49090909090909091</v>
      </c>
      <c r="N56" s="23"/>
      <c r="O56" s="24" t="s">
        <v>292</v>
      </c>
      <c r="P56" s="17" t="str">
        <f t="shared" si="22"/>
        <v>https://scratch.mit.edu/users/atyapi-FX/</v>
      </c>
      <c r="Q56" s="26">
        <v>3</v>
      </c>
      <c r="R56" s="17" t="s">
        <v>435</v>
      </c>
      <c r="S56" s="25">
        <v>44638</v>
      </c>
      <c r="T56" s="46" t="str">
        <f t="shared" ca="1" si="29"/>
        <v>2年2ヵ月17日</v>
      </c>
      <c r="U56" s="19">
        <v>77</v>
      </c>
      <c r="V56" s="19">
        <v>657</v>
      </c>
      <c r="W56" s="20">
        <f t="shared" si="23"/>
        <v>0.11719939117199391</v>
      </c>
      <c r="X56" s="22">
        <v>187</v>
      </c>
      <c r="Y56" s="27">
        <f t="shared" ca="1" si="28"/>
        <v>6.9344870210135978</v>
      </c>
      <c r="Z56" s="44">
        <v>1408</v>
      </c>
      <c r="AA56" s="27">
        <f t="shared" ca="1" si="24"/>
        <v>52.212608158220029</v>
      </c>
      <c r="AB56" s="27">
        <f t="shared" si="25"/>
        <v>7.5294117647058822</v>
      </c>
      <c r="AC56" s="22">
        <v>1215</v>
      </c>
      <c r="AD56" s="27">
        <f t="shared" ca="1" si="26"/>
        <v>45.055624227441285</v>
      </c>
      <c r="AE56" s="27">
        <f t="shared" si="27"/>
        <v>6.4973262032085559</v>
      </c>
      <c r="AF56" s="17"/>
    </row>
    <row r="57" spans="1:32" x14ac:dyDescent="0.4">
      <c r="A57" s="17" t="s">
        <v>121</v>
      </c>
      <c r="B57" s="17" t="s">
        <v>120</v>
      </c>
      <c r="C57" s="17" t="str">
        <f t="shared" si="16"/>
        <v>https://x.com/avi0111_</v>
      </c>
      <c r="D57" s="18">
        <v>45292</v>
      </c>
      <c r="E57" s="46" t="str">
        <f t="shared" ca="1" si="17"/>
        <v>0年5ヵ月</v>
      </c>
      <c r="F57" s="19">
        <v>188</v>
      </c>
      <c r="G57" s="19">
        <v>128</v>
      </c>
      <c r="H57" s="20">
        <f t="shared" si="18"/>
        <v>1.46875</v>
      </c>
      <c r="I57" s="19">
        <v>1902</v>
      </c>
      <c r="J57" s="21">
        <f t="shared" ca="1" si="19"/>
        <v>368.12903225806451</v>
      </c>
      <c r="K57" s="22">
        <v>3000</v>
      </c>
      <c r="L57" s="21">
        <f t="shared" ca="1" si="20"/>
        <v>580.64516129032256</v>
      </c>
      <c r="M57" s="20">
        <f t="shared" si="21"/>
        <v>1.5772870662460567</v>
      </c>
      <c r="N57" s="23"/>
      <c r="O57" s="24" t="s">
        <v>119</v>
      </c>
      <c r="P57" s="17" t="str">
        <f t="shared" si="22"/>
        <v>https://scratch.mit.edu/users/-AviFX-/</v>
      </c>
      <c r="Q57" s="26">
        <v>3</v>
      </c>
      <c r="R57" s="17" t="s">
        <v>435</v>
      </c>
      <c r="S57" s="25">
        <v>44907</v>
      </c>
      <c r="T57" s="46" t="str">
        <f t="shared" ca="1" si="29"/>
        <v>1年5ヵ月23日</v>
      </c>
      <c r="U57" s="19">
        <v>63</v>
      </c>
      <c r="V57" s="19">
        <v>484</v>
      </c>
      <c r="W57" s="20">
        <f t="shared" si="23"/>
        <v>0.13016528925619836</v>
      </c>
      <c r="X57" s="22">
        <v>28</v>
      </c>
      <c r="Y57" s="27">
        <f t="shared" ca="1" si="28"/>
        <v>1.5555555555555556</v>
      </c>
      <c r="Z57" s="44">
        <v>926</v>
      </c>
      <c r="AA57" s="27">
        <f t="shared" ca="1" si="24"/>
        <v>51.444444444444443</v>
      </c>
      <c r="AB57" s="27">
        <f t="shared" si="25"/>
        <v>33.071428571428569</v>
      </c>
      <c r="AC57" s="22">
        <v>803</v>
      </c>
      <c r="AD57" s="27">
        <f t="shared" ca="1" si="26"/>
        <v>44.611111111111114</v>
      </c>
      <c r="AE57" s="27">
        <f t="shared" si="27"/>
        <v>28.678571428571427</v>
      </c>
      <c r="AF57" s="17"/>
    </row>
    <row r="58" spans="1:32" x14ac:dyDescent="0.4">
      <c r="A58" s="17" t="s">
        <v>171</v>
      </c>
      <c r="B58" s="17" t="s">
        <v>172</v>
      </c>
      <c r="C58" s="17" t="str">
        <f t="shared" si="16"/>
        <v>https://x.com/BlueYtr35</v>
      </c>
      <c r="D58" s="18">
        <v>44743</v>
      </c>
      <c r="E58" s="46" t="str">
        <f t="shared" ca="1" si="17"/>
        <v>1年11ヵ月</v>
      </c>
      <c r="F58" s="19">
        <v>35</v>
      </c>
      <c r="G58" s="19">
        <v>57</v>
      </c>
      <c r="H58" s="20">
        <f t="shared" si="18"/>
        <v>0.61403508771929827</v>
      </c>
      <c r="I58" s="19">
        <v>252</v>
      </c>
      <c r="J58" s="21">
        <f t="shared" ca="1" si="19"/>
        <v>10.738636363636365</v>
      </c>
      <c r="K58" s="22">
        <v>225</v>
      </c>
      <c r="L58" s="21">
        <f t="shared" ca="1" si="20"/>
        <v>9.5880681818181817</v>
      </c>
      <c r="M58" s="20">
        <f t="shared" si="21"/>
        <v>0.8928571428571429</v>
      </c>
      <c r="N58" s="23"/>
      <c r="O58" s="24" t="s">
        <v>294</v>
      </c>
      <c r="P58" s="17" t="str">
        <f t="shared" si="22"/>
        <v>https://scratch.mit.edu/users/BlueYTR35/</v>
      </c>
      <c r="Q58" s="26">
        <v>3</v>
      </c>
      <c r="R58" s="17" t="s">
        <v>435</v>
      </c>
      <c r="S58" s="25">
        <v>42238</v>
      </c>
      <c r="T58" s="46" t="str">
        <f t="shared" ca="1" si="29"/>
        <v>8年9ヵ月13日</v>
      </c>
      <c r="U58" s="19">
        <v>0</v>
      </c>
      <c r="V58" s="19">
        <v>2892</v>
      </c>
      <c r="W58" s="20">
        <f t="shared" si="23"/>
        <v>0</v>
      </c>
      <c r="X58" s="22">
        <v>10</v>
      </c>
      <c r="Y58" s="27">
        <f t="shared" ca="1" si="28"/>
        <v>9.348706762231225E-2</v>
      </c>
      <c r="Z58" s="44">
        <v>46</v>
      </c>
      <c r="AA58" s="27">
        <f t="shared" ca="1" si="24"/>
        <v>0.43004051106263635</v>
      </c>
      <c r="AB58" s="27">
        <f t="shared" si="25"/>
        <v>4.5999999999999996</v>
      </c>
      <c r="AC58" s="22">
        <v>1</v>
      </c>
      <c r="AD58" s="27">
        <f t="shared" ca="1" si="26"/>
        <v>9.3487067622312243E-3</v>
      </c>
      <c r="AE58" s="27">
        <f t="shared" si="27"/>
        <v>0.1</v>
      </c>
      <c r="AF58" s="17"/>
    </row>
    <row r="59" spans="1:32" x14ac:dyDescent="0.4">
      <c r="A59" s="17" t="s">
        <v>411</v>
      </c>
      <c r="B59" s="17" t="s">
        <v>16</v>
      </c>
      <c r="C59" s="17" t="str">
        <f t="shared" si="16"/>
        <v>https://x.com/cit_r1ne</v>
      </c>
      <c r="D59" s="18">
        <v>44531</v>
      </c>
      <c r="E59" s="46" t="str">
        <f t="shared" ca="1" si="17"/>
        <v>2年6ヵ月</v>
      </c>
      <c r="F59" s="19">
        <v>580</v>
      </c>
      <c r="G59" s="19">
        <v>386</v>
      </c>
      <c r="H59" s="20">
        <f t="shared" si="18"/>
        <v>1.5025906735751295</v>
      </c>
      <c r="I59" s="19">
        <v>1199</v>
      </c>
      <c r="J59" s="21">
        <f t="shared" ca="1" si="19"/>
        <v>39.268558951965062</v>
      </c>
      <c r="K59" s="22">
        <v>23000</v>
      </c>
      <c r="L59" s="21">
        <f t="shared" ca="1" si="20"/>
        <v>753.27510917030565</v>
      </c>
      <c r="M59" s="20">
        <f t="shared" si="21"/>
        <v>19.182652210175146</v>
      </c>
      <c r="N59" s="23"/>
      <c r="O59" s="24" t="s">
        <v>118</v>
      </c>
      <c r="P59" s="17" t="str">
        <f t="shared" si="22"/>
        <v>https://scratch.mit.edu/users/CitrinN/</v>
      </c>
      <c r="Q59" s="26">
        <v>3</v>
      </c>
      <c r="R59" s="17" t="s">
        <v>435</v>
      </c>
      <c r="S59" s="25">
        <v>44499</v>
      </c>
      <c r="T59" s="46" t="str">
        <f t="shared" ca="1" si="29"/>
        <v>2年7ヵ月5日</v>
      </c>
      <c r="U59" s="19">
        <v>90</v>
      </c>
      <c r="V59" s="19">
        <v>941</v>
      </c>
      <c r="W59" s="20">
        <f t="shared" si="23"/>
        <v>9.5642933049946866E-2</v>
      </c>
      <c r="X59" s="22">
        <v>41</v>
      </c>
      <c r="Y59" s="27">
        <f t="shared" ca="1" si="28"/>
        <v>1.2974683544303798</v>
      </c>
      <c r="Z59" s="44">
        <v>2359</v>
      </c>
      <c r="AA59" s="27">
        <f t="shared" ca="1" si="24"/>
        <v>74.651898734177209</v>
      </c>
      <c r="AB59" s="27">
        <f t="shared" si="25"/>
        <v>57.536585365853661</v>
      </c>
      <c r="AC59" s="22">
        <v>1347</v>
      </c>
      <c r="AD59" s="27">
        <f t="shared" ca="1" si="26"/>
        <v>42.62658227848101</v>
      </c>
      <c r="AE59" s="27">
        <f t="shared" si="27"/>
        <v>32.853658536585364</v>
      </c>
      <c r="AF59" s="17"/>
    </row>
    <row r="60" spans="1:32" x14ac:dyDescent="0.4">
      <c r="A60" s="17" t="s">
        <v>457</v>
      </c>
      <c r="B60" s="17" t="s">
        <v>458</v>
      </c>
      <c r="C60" s="17" t="str">
        <f t="shared" si="16"/>
        <v>https://x.com/Crown0216_sc</v>
      </c>
      <c r="D60" s="18">
        <v>45383</v>
      </c>
      <c r="E60" s="26" t="str">
        <f t="shared" ca="1" si="17"/>
        <v>0年2ヵ月</v>
      </c>
      <c r="F60" s="19">
        <v>70</v>
      </c>
      <c r="G60" s="19">
        <v>36</v>
      </c>
      <c r="H60" s="20">
        <f t="shared" si="18"/>
        <v>1.9444444444444444</v>
      </c>
      <c r="I60" s="19">
        <v>119</v>
      </c>
      <c r="J60" s="21">
        <f t="shared" ca="1" si="19"/>
        <v>55.78125</v>
      </c>
      <c r="K60" s="22">
        <v>352</v>
      </c>
      <c r="L60" s="21">
        <f t="shared" ca="1" si="20"/>
        <v>165</v>
      </c>
      <c r="M60" s="20">
        <f t="shared" si="21"/>
        <v>2.9579831932773111</v>
      </c>
      <c r="N60" s="23"/>
      <c r="O60" s="24" t="s">
        <v>459</v>
      </c>
      <c r="P60" s="17" t="str">
        <f t="shared" si="22"/>
        <v>https://scratch.mit.edu/users/-Crown-FX-/</v>
      </c>
      <c r="Q60" s="26">
        <v>3</v>
      </c>
      <c r="R60" s="17" t="s">
        <v>435</v>
      </c>
      <c r="S60" s="25"/>
      <c r="T60" s="26"/>
      <c r="U60" s="19">
        <v>55</v>
      </c>
      <c r="V60" s="19">
        <v>170</v>
      </c>
      <c r="W60" s="20">
        <f t="shared" si="23"/>
        <v>0.3235294117647059</v>
      </c>
      <c r="X60" s="22">
        <v>4</v>
      </c>
      <c r="Y60" s="27">
        <f t="shared" ca="1" si="28"/>
        <v>2.640438312759918E-3</v>
      </c>
      <c r="Z60" s="44">
        <v>941</v>
      </c>
      <c r="AA60" s="27">
        <f t="shared" ca="1" si="24"/>
        <v>0.62116311307677075</v>
      </c>
      <c r="AB60" s="27">
        <f t="shared" si="25"/>
        <v>235.25</v>
      </c>
      <c r="AC60" s="22">
        <v>692</v>
      </c>
      <c r="AD60" s="27">
        <f t="shared" ca="1" si="26"/>
        <v>0.45679582810746583</v>
      </c>
      <c r="AE60" s="27">
        <f t="shared" si="27"/>
        <v>173</v>
      </c>
      <c r="AF60" s="17"/>
    </row>
    <row r="61" spans="1:32" x14ac:dyDescent="0.4">
      <c r="A61" s="17" t="s">
        <v>117</v>
      </c>
      <c r="B61" s="17" t="s">
        <v>116</v>
      </c>
      <c r="C61" s="17" t="str">
        <f t="shared" si="16"/>
        <v>https://x.com/Cyclone080808</v>
      </c>
      <c r="D61" s="18">
        <v>44743</v>
      </c>
      <c r="E61" s="46" t="str">
        <f t="shared" ca="1" si="17"/>
        <v>1年11ヵ月</v>
      </c>
      <c r="F61" s="19">
        <v>1001</v>
      </c>
      <c r="G61" s="19">
        <v>762</v>
      </c>
      <c r="H61" s="20">
        <f t="shared" si="18"/>
        <v>1.3136482939632546</v>
      </c>
      <c r="I61" s="19">
        <v>1405</v>
      </c>
      <c r="J61" s="21">
        <f t="shared" ca="1" si="19"/>
        <v>59.872159090909093</v>
      </c>
      <c r="K61" s="22">
        <v>2313</v>
      </c>
      <c r="L61" s="21">
        <f t="shared" ca="1" si="20"/>
        <v>98.565340909090921</v>
      </c>
      <c r="M61" s="20">
        <f t="shared" si="21"/>
        <v>1.6462633451957296</v>
      </c>
      <c r="N61" s="23"/>
      <c r="O61" s="24" t="s">
        <v>115</v>
      </c>
      <c r="P61" s="17" t="str">
        <f t="shared" si="22"/>
        <v>https://scratch.mit.edu/users/Saikuron_Iida/</v>
      </c>
      <c r="Q61" s="26">
        <v>3</v>
      </c>
      <c r="R61" s="17" t="s">
        <v>435</v>
      </c>
      <c r="S61" s="25">
        <v>45206</v>
      </c>
      <c r="T61" s="46" t="str">
        <f t="shared" ref="T61:T69" ca="1" si="30">DATEDIF($S61,TODAY(),"y")&amp;"年"&amp;DATEDIF($S61,TODAY(),"YM")&amp;"ヵ月"&amp;DATEDIF($S61,TODAY(),"md")&amp;"日"</f>
        <v>0年7ヵ月28日</v>
      </c>
      <c r="U61" s="19">
        <v>26</v>
      </c>
      <c r="V61" s="19">
        <v>0.3</v>
      </c>
      <c r="W61" s="20">
        <f t="shared" si="23"/>
        <v>86.666666666666671</v>
      </c>
      <c r="X61" s="22">
        <v>2</v>
      </c>
      <c r="Y61" s="27">
        <f t="shared" ca="1" si="28"/>
        <v>0.24896265560165975</v>
      </c>
      <c r="Z61" s="44">
        <v>9</v>
      </c>
      <c r="AA61" s="27">
        <f t="shared" ca="1" si="24"/>
        <v>1.1203319502074689</v>
      </c>
      <c r="AB61" s="27">
        <f t="shared" si="25"/>
        <v>4.5</v>
      </c>
      <c r="AC61" s="22">
        <v>8</v>
      </c>
      <c r="AD61" s="27">
        <f t="shared" ca="1" si="26"/>
        <v>0.99585062240663902</v>
      </c>
      <c r="AE61" s="27">
        <f t="shared" si="27"/>
        <v>4</v>
      </c>
      <c r="AF61" s="17"/>
    </row>
    <row r="62" spans="1:32" x14ac:dyDescent="0.4">
      <c r="A62" s="17" t="s">
        <v>179</v>
      </c>
      <c r="B62" s="17" t="s">
        <v>180</v>
      </c>
      <c r="C62" s="17" t="str">
        <f t="shared" si="16"/>
        <v>https://x.com/dorasan0725</v>
      </c>
      <c r="D62" s="18">
        <v>44743</v>
      </c>
      <c r="E62" s="46" t="str">
        <f t="shared" ca="1" si="17"/>
        <v>1年11ヵ月</v>
      </c>
      <c r="F62" s="19">
        <v>383</v>
      </c>
      <c r="G62" s="19">
        <v>245</v>
      </c>
      <c r="H62" s="20">
        <f t="shared" si="18"/>
        <v>1.5632653061224491</v>
      </c>
      <c r="I62" s="19">
        <v>906</v>
      </c>
      <c r="J62" s="21">
        <f t="shared" ca="1" si="19"/>
        <v>38.607954545454547</v>
      </c>
      <c r="K62" s="22">
        <v>3988</v>
      </c>
      <c r="L62" s="21">
        <f t="shared" ca="1" si="20"/>
        <v>169.94318181818184</v>
      </c>
      <c r="M62" s="20">
        <f t="shared" si="21"/>
        <v>4.4017660044150109</v>
      </c>
      <c r="N62" s="23"/>
      <c r="O62" s="24" t="s">
        <v>297</v>
      </c>
      <c r="P62" s="17" t="str">
        <f t="shared" si="22"/>
        <v>https://scratch.mit.edu/users/doraemon0725/</v>
      </c>
      <c r="Q62" s="26">
        <v>3</v>
      </c>
      <c r="R62" s="17" t="s">
        <v>435</v>
      </c>
      <c r="S62" s="25">
        <v>43986</v>
      </c>
      <c r="T62" s="46" t="str">
        <f t="shared" ca="1" si="30"/>
        <v>4年0ヵ月0日</v>
      </c>
      <c r="U62" s="19">
        <v>345</v>
      </c>
      <c r="V62" s="19">
        <v>575</v>
      </c>
      <c r="W62" s="20">
        <f t="shared" si="23"/>
        <v>0.6</v>
      </c>
      <c r="X62" s="22">
        <v>160</v>
      </c>
      <c r="Y62" s="27">
        <f t="shared" ca="1" si="28"/>
        <v>3.2854209445585214</v>
      </c>
      <c r="Z62" s="44">
        <v>1070</v>
      </c>
      <c r="AA62" s="27">
        <f t="shared" ca="1" si="24"/>
        <v>21.97125256673511</v>
      </c>
      <c r="AB62" s="27">
        <f t="shared" si="25"/>
        <v>6.6875</v>
      </c>
      <c r="AC62" s="22">
        <v>902</v>
      </c>
      <c r="AD62" s="27">
        <f t="shared" ca="1" si="26"/>
        <v>18.521560574948666</v>
      </c>
      <c r="AE62" s="27">
        <f t="shared" si="27"/>
        <v>5.6375000000000002</v>
      </c>
      <c r="AF62" s="17"/>
    </row>
    <row r="63" spans="1:32" x14ac:dyDescent="0.4">
      <c r="A63" s="17" t="s">
        <v>413</v>
      </c>
      <c r="B63" s="17" t="s">
        <v>362</v>
      </c>
      <c r="C63" s="17" t="str">
        <f t="shared" si="16"/>
        <v>https://x.com/F4NOH4164</v>
      </c>
      <c r="D63" s="18">
        <v>45352</v>
      </c>
      <c r="E63" s="46" t="str">
        <f t="shared" ca="1" si="17"/>
        <v>0年3ヵ月</v>
      </c>
      <c r="F63" s="19">
        <v>330</v>
      </c>
      <c r="G63" s="19">
        <v>175</v>
      </c>
      <c r="H63" s="20">
        <f t="shared" si="18"/>
        <v>1.8857142857142857</v>
      </c>
      <c r="I63" s="19">
        <v>2838</v>
      </c>
      <c r="J63" s="21">
        <f t="shared" ca="1" si="19"/>
        <v>896.21052631578948</v>
      </c>
      <c r="K63" s="22">
        <v>17000</v>
      </c>
      <c r="L63" s="21">
        <f t="shared" ca="1" si="20"/>
        <v>5368.4210526315792</v>
      </c>
      <c r="M63" s="20">
        <f t="shared" si="21"/>
        <v>5.990133897110641</v>
      </c>
      <c r="N63" s="23"/>
      <c r="O63" s="24" t="s">
        <v>363</v>
      </c>
      <c r="P63" s="17" t="str">
        <f t="shared" si="22"/>
        <v>https://scratch.mit.edu/users/FlanArtz/</v>
      </c>
      <c r="Q63" s="26">
        <v>3</v>
      </c>
      <c r="R63" s="17" t="s">
        <v>435</v>
      </c>
      <c r="S63" s="25">
        <v>44814</v>
      </c>
      <c r="T63" s="46" t="str">
        <f t="shared" ca="1" si="30"/>
        <v>1年8ヵ月25日</v>
      </c>
      <c r="U63" s="19">
        <v>279</v>
      </c>
      <c r="V63" s="19">
        <v>568</v>
      </c>
      <c r="W63" s="20">
        <f t="shared" si="23"/>
        <v>0.49119718309859156</v>
      </c>
      <c r="X63" s="22">
        <v>77</v>
      </c>
      <c r="Y63" s="27">
        <f t="shared" ca="1" si="28"/>
        <v>3.6492890995260661</v>
      </c>
      <c r="Z63" s="44">
        <v>2798</v>
      </c>
      <c r="AA63" s="27">
        <f t="shared" ca="1" si="24"/>
        <v>132.60663507109004</v>
      </c>
      <c r="AB63" s="27">
        <f t="shared" si="25"/>
        <v>36.337662337662337</v>
      </c>
      <c r="AC63" s="22">
        <v>2731</v>
      </c>
      <c r="AD63" s="27">
        <f t="shared" ca="1" si="26"/>
        <v>129.43127962085308</v>
      </c>
      <c r="AE63" s="27">
        <f t="shared" si="27"/>
        <v>35.467532467532465</v>
      </c>
      <c r="AF63" s="17"/>
    </row>
    <row r="64" spans="1:32" x14ac:dyDescent="0.4">
      <c r="A64" s="17" t="s">
        <v>187</v>
      </c>
      <c r="B64" s="17" t="s">
        <v>414</v>
      </c>
      <c r="C64" s="17" t="str">
        <f t="shared" si="16"/>
        <v>https://x.com/Free_Banner_scr</v>
      </c>
      <c r="D64" s="18">
        <v>45170</v>
      </c>
      <c r="E64" s="46" t="str">
        <f t="shared" ca="1" si="17"/>
        <v>0年9ヵ月</v>
      </c>
      <c r="F64" s="19">
        <v>112</v>
      </c>
      <c r="G64" s="19">
        <v>80</v>
      </c>
      <c r="H64" s="20">
        <f t="shared" si="18"/>
        <v>1.4</v>
      </c>
      <c r="I64" s="19">
        <v>289</v>
      </c>
      <c r="J64" s="21">
        <f t="shared" ca="1" si="19"/>
        <v>31.299638989169679</v>
      </c>
      <c r="K64" s="22">
        <v>2576</v>
      </c>
      <c r="L64" s="21">
        <f t="shared" ca="1" si="20"/>
        <v>278.9891696750903</v>
      </c>
      <c r="M64" s="20">
        <f t="shared" si="21"/>
        <v>8.9134948096885811</v>
      </c>
      <c r="N64" s="23"/>
      <c r="O64" s="24" t="s">
        <v>301</v>
      </c>
      <c r="P64" s="17" t="str">
        <f t="shared" si="22"/>
        <v>https://scratch.mit.edu/users/NeetFX/</v>
      </c>
      <c r="Q64" s="26">
        <v>3</v>
      </c>
      <c r="R64" s="17" t="s">
        <v>435</v>
      </c>
      <c r="S64" s="25">
        <v>45213</v>
      </c>
      <c r="T64" s="46" t="str">
        <f t="shared" ca="1" si="30"/>
        <v>0年7ヵ月21日</v>
      </c>
      <c r="U64" s="19">
        <v>45</v>
      </c>
      <c r="V64" s="19">
        <v>143</v>
      </c>
      <c r="W64" s="20">
        <f t="shared" si="23"/>
        <v>0.31468531468531469</v>
      </c>
      <c r="X64" s="22">
        <v>43</v>
      </c>
      <c r="Y64" s="27">
        <f t="shared" ca="1" si="28"/>
        <v>5.5128205128205128</v>
      </c>
      <c r="Z64" s="44">
        <v>2632</v>
      </c>
      <c r="AA64" s="27">
        <f t="shared" ca="1" si="24"/>
        <v>337.43589743589746</v>
      </c>
      <c r="AB64" s="27">
        <f t="shared" si="25"/>
        <v>61.209302325581397</v>
      </c>
      <c r="AC64" s="22">
        <v>58</v>
      </c>
      <c r="AD64" s="27">
        <f t="shared" ca="1" si="26"/>
        <v>7.4358974358974361</v>
      </c>
      <c r="AE64" s="27">
        <f t="shared" si="27"/>
        <v>1.3488372093023255</v>
      </c>
      <c r="AF64" s="17"/>
    </row>
    <row r="65" spans="1:32" x14ac:dyDescent="0.4">
      <c r="A65" s="17" t="s">
        <v>114</v>
      </c>
      <c r="B65" s="17" t="s">
        <v>114</v>
      </c>
      <c r="C65" s="17" t="str">
        <f t="shared" si="16"/>
        <v>https://x.com/frezledz</v>
      </c>
      <c r="D65" s="18">
        <v>44256</v>
      </c>
      <c r="E65" s="46" t="str">
        <f t="shared" ca="1" si="17"/>
        <v>3年3ヵ月</v>
      </c>
      <c r="F65" s="19">
        <v>794</v>
      </c>
      <c r="G65" s="19">
        <v>512</v>
      </c>
      <c r="H65" s="20">
        <f t="shared" si="18"/>
        <v>1.55078125</v>
      </c>
      <c r="I65" s="19">
        <v>4577</v>
      </c>
      <c r="J65" s="21">
        <f t="shared" ca="1" si="19"/>
        <v>115.2896725440806</v>
      </c>
      <c r="K65" s="22">
        <v>14000</v>
      </c>
      <c r="L65" s="21">
        <f t="shared" ca="1" si="20"/>
        <v>352.64483627204027</v>
      </c>
      <c r="M65" s="20">
        <f t="shared" si="21"/>
        <v>3.0587721214769501</v>
      </c>
      <c r="N65" s="23" t="s">
        <v>18</v>
      </c>
      <c r="O65" s="24" t="s">
        <v>113</v>
      </c>
      <c r="P65" s="17" t="str">
        <f t="shared" si="22"/>
        <v>https://scratch.mit.edu/users/xX_Freezer_Xx/</v>
      </c>
      <c r="Q65" s="26">
        <v>3</v>
      </c>
      <c r="R65" s="17" t="s">
        <v>435</v>
      </c>
      <c r="S65" s="25">
        <v>44494</v>
      </c>
      <c r="T65" s="46" t="str">
        <f t="shared" ca="1" si="30"/>
        <v>2年7ヵ月10日</v>
      </c>
      <c r="U65" s="19">
        <v>78</v>
      </c>
      <c r="V65" s="19">
        <v>1026</v>
      </c>
      <c r="W65" s="20">
        <f t="shared" si="23"/>
        <v>7.6023391812865493E-2</v>
      </c>
      <c r="X65" s="22">
        <v>26</v>
      </c>
      <c r="Y65" s="27">
        <f t="shared" ca="1" si="28"/>
        <v>0.81846799580272822</v>
      </c>
      <c r="Z65" s="44">
        <v>1551</v>
      </c>
      <c r="AA65" s="27">
        <f t="shared" ca="1" si="24"/>
        <v>48.824763903462753</v>
      </c>
      <c r="AB65" s="27">
        <f t="shared" si="25"/>
        <v>59.653846153846153</v>
      </c>
      <c r="AC65" s="22">
        <v>1562</v>
      </c>
      <c r="AD65" s="27">
        <f t="shared" ca="1" si="26"/>
        <v>49.171038824763905</v>
      </c>
      <c r="AE65" s="27">
        <f t="shared" si="27"/>
        <v>60.07692307692308</v>
      </c>
      <c r="AF65" s="17"/>
    </row>
    <row r="66" spans="1:32" s="42" customFormat="1" x14ac:dyDescent="0.4">
      <c r="A66" s="17" t="s">
        <v>112</v>
      </c>
      <c r="B66" s="17" t="s">
        <v>415</v>
      </c>
      <c r="C66" s="17" t="str">
        <f t="shared" ref="C66:C97" si="31">"https://x.com/"&amp;A66</f>
        <v>https://x.com/GiaMC_movie</v>
      </c>
      <c r="D66" s="18">
        <v>44896</v>
      </c>
      <c r="E66" s="46" t="str">
        <f t="shared" ref="E66:E97" ca="1" si="32">DATEDIF($D66,TODAY(),"y")&amp;"年"&amp;DATEDIF($D66,TODAY(),"YM")&amp;"ヵ月"</f>
        <v>1年6ヵ月</v>
      </c>
      <c r="F66" s="19">
        <v>3102</v>
      </c>
      <c r="G66" s="19">
        <v>651</v>
      </c>
      <c r="H66" s="20">
        <f t="shared" ref="H66:H97" si="33">IFERROR(F66/G66,0)</f>
        <v>4.7649769585253452</v>
      </c>
      <c r="I66" s="19">
        <v>8102</v>
      </c>
      <c r="J66" s="21">
        <f t="shared" ref="J66:J97" ca="1" si="34">IFERROR(I66/(DATEDIF(D66,TODAY(),"d")/30),0)</f>
        <v>441.12522686025409</v>
      </c>
      <c r="K66" s="22">
        <v>41000</v>
      </c>
      <c r="L66" s="21">
        <f t="shared" ref="L66:L97" ca="1" si="35">IFERROR(K66/(DATEDIF(D66,TODAY(),"d")/30),0)</f>
        <v>2232.3049001814879</v>
      </c>
      <c r="M66" s="20">
        <f t="shared" ref="M66:M97" si="36">IFERROR(K66/I66,0)</f>
        <v>5.0604788941002221</v>
      </c>
      <c r="N66" s="23"/>
      <c r="O66" s="24" t="s">
        <v>111</v>
      </c>
      <c r="P66" s="17" t="str">
        <f t="shared" ref="P66:P97" si="37">"https://scratch.mit.edu/users/"&amp;O66&amp;"/"</f>
        <v>https://scratch.mit.edu/users/Xx-_magic_-xX/</v>
      </c>
      <c r="Q66" s="26">
        <v>3</v>
      </c>
      <c r="R66" s="17" t="s">
        <v>435</v>
      </c>
      <c r="S66" s="25">
        <v>44735</v>
      </c>
      <c r="T66" s="46" t="str">
        <f t="shared" ca="1" si="30"/>
        <v>1年11ヵ月12日</v>
      </c>
      <c r="U66" s="19">
        <v>194</v>
      </c>
      <c r="V66" s="19">
        <v>522</v>
      </c>
      <c r="W66" s="20">
        <f t="shared" ref="W66:W97" si="38">U66/V66</f>
        <v>0.37164750957854409</v>
      </c>
      <c r="X66" s="22">
        <v>29</v>
      </c>
      <c r="Y66" s="27">
        <f t="shared" ca="1" si="28"/>
        <v>1.2219101123595506</v>
      </c>
      <c r="Z66" s="44">
        <v>4812</v>
      </c>
      <c r="AA66" s="27">
        <f t="shared" ref="AA66:AA97" ca="1" si="39">IFERROR(Z66/(DATEDIF($S66,TODAY(),"d")/30),0)</f>
        <v>202.75280898876403</v>
      </c>
      <c r="AB66" s="27">
        <f t="shared" ref="AB66:AB97" si="40">IFERROR(Z66/$X66,0)</f>
        <v>165.93103448275863</v>
      </c>
      <c r="AC66" s="22">
        <v>4164</v>
      </c>
      <c r="AD66" s="27">
        <f t="shared" ref="AD66:AD97" ca="1" si="41">IFERROR(AC66/(DATEDIF(S66,TODAY(),"d")/30),0)</f>
        <v>175.44943820224719</v>
      </c>
      <c r="AE66" s="27">
        <f t="shared" ref="AE66:AE97" si="42">IFERROR(AC66/$X66,0)</f>
        <v>143.58620689655172</v>
      </c>
      <c r="AF66" s="17"/>
    </row>
    <row r="67" spans="1:32" x14ac:dyDescent="0.4">
      <c r="A67" s="17" t="s">
        <v>110</v>
      </c>
      <c r="B67" s="17" t="s">
        <v>109</v>
      </c>
      <c r="C67" s="17" t="str">
        <f t="shared" si="31"/>
        <v>https://x.com/halkun19</v>
      </c>
      <c r="D67" s="18">
        <v>45047</v>
      </c>
      <c r="E67" s="46" t="str">
        <f t="shared" ca="1" si="32"/>
        <v>1年1ヵ月</v>
      </c>
      <c r="F67" s="19">
        <v>479</v>
      </c>
      <c r="G67" s="19">
        <v>654</v>
      </c>
      <c r="H67" s="20">
        <f t="shared" si="33"/>
        <v>0.73241590214067276</v>
      </c>
      <c r="I67" s="19">
        <v>2663</v>
      </c>
      <c r="J67" s="21">
        <f t="shared" ca="1" si="34"/>
        <v>199.72499999999999</v>
      </c>
      <c r="K67" s="22">
        <v>10000</v>
      </c>
      <c r="L67" s="21">
        <f t="shared" ca="1" si="35"/>
        <v>750</v>
      </c>
      <c r="M67" s="20">
        <f t="shared" si="36"/>
        <v>3.755163349605708</v>
      </c>
      <c r="N67" s="23"/>
      <c r="O67" s="24" t="s">
        <v>108</v>
      </c>
      <c r="P67" s="17" t="str">
        <f t="shared" si="37"/>
        <v>https://scratch.mit.edu/users/harukun19/</v>
      </c>
      <c r="Q67" s="26">
        <v>3</v>
      </c>
      <c r="R67" s="17" t="s">
        <v>435</v>
      </c>
      <c r="S67" s="25">
        <v>43929</v>
      </c>
      <c r="T67" s="46" t="str">
        <f t="shared" ca="1" si="30"/>
        <v>4年1ヵ月27日</v>
      </c>
      <c r="U67" s="19">
        <v>98</v>
      </c>
      <c r="V67" s="19">
        <v>4059</v>
      </c>
      <c r="W67" s="20">
        <f t="shared" si="38"/>
        <v>2.4143877802414389E-2</v>
      </c>
      <c r="X67" s="22">
        <v>64</v>
      </c>
      <c r="Y67" s="27">
        <f t="shared" ca="1" si="28"/>
        <v>1.2648221343873518</v>
      </c>
      <c r="Z67" s="44">
        <v>2037</v>
      </c>
      <c r="AA67" s="27">
        <f t="shared" ca="1" si="39"/>
        <v>40.25691699604743</v>
      </c>
      <c r="AB67" s="27">
        <f t="shared" si="40"/>
        <v>31.828125</v>
      </c>
      <c r="AC67" s="22">
        <v>1012</v>
      </c>
      <c r="AD67" s="27">
        <f t="shared" ca="1" si="41"/>
        <v>20</v>
      </c>
      <c r="AE67" s="27">
        <f t="shared" si="42"/>
        <v>15.8125</v>
      </c>
      <c r="AF67" s="17"/>
    </row>
    <row r="68" spans="1:32" x14ac:dyDescent="0.4">
      <c r="A68" s="17" t="s">
        <v>496</v>
      </c>
      <c r="B68" s="17" t="s">
        <v>52</v>
      </c>
      <c r="C68" s="17" t="str">
        <f t="shared" si="31"/>
        <v>https://x.com/ham_mog_AviUtl</v>
      </c>
      <c r="D68" s="18">
        <v>44896</v>
      </c>
      <c r="E68" s="46" t="str">
        <f t="shared" ca="1" si="32"/>
        <v>1年6ヵ月</v>
      </c>
      <c r="F68" s="19">
        <v>287</v>
      </c>
      <c r="G68" s="19">
        <v>218</v>
      </c>
      <c r="H68" s="20">
        <f t="shared" si="33"/>
        <v>1.3165137614678899</v>
      </c>
      <c r="I68" s="19">
        <v>1968</v>
      </c>
      <c r="J68" s="21">
        <f t="shared" ca="1" si="34"/>
        <v>107.15063520871144</v>
      </c>
      <c r="K68" s="22">
        <v>2833</v>
      </c>
      <c r="L68" s="21">
        <f t="shared" ca="1" si="35"/>
        <v>154.24682395644282</v>
      </c>
      <c r="M68" s="20">
        <f t="shared" si="36"/>
        <v>1.4395325203252032</v>
      </c>
      <c r="N68" s="23"/>
      <c r="O68" s="24" t="s">
        <v>51</v>
      </c>
      <c r="P68" s="17" t="str">
        <f t="shared" si="37"/>
        <v>https://scratch.mit.edu/users/ham_mog/</v>
      </c>
      <c r="Q68" s="26">
        <v>3</v>
      </c>
      <c r="R68" s="17" t="s">
        <v>435</v>
      </c>
      <c r="S68" s="25">
        <v>44406</v>
      </c>
      <c r="T68" s="46" t="str">
        <f t="shared" ca="1" si="30"/>
        <v>2年10ヵ月6日</v>
      </c>
      <c r="U68" s="19">
        <v>657</v>
      </c>
      <c r="V68" s="19">
        <v>1407</v>
      </c>
      <c r="W68" s="20">
        <f t="shared" si="38"/>
        <v>0.46695095948827292</v>
      </c>
      <c r="X68" s="22">
        <v>64</v>
      </c>
      <c r="Y68" s="27">
        <f t="shared" ca="1" si="28"/>
        <v>1.8443804034582132</v>
      </c>
      <c r="Z68" s="44">
        <v>1064</v>
      </c>
      <c r="AA68" s="27">
        <f t="shared" ca="1" si="39"/>
        <v>30.662824207492793</v>
      </c>
      <c r="AB68" s="27">
        <f t="shared" si="40"/>
        <v>16.625</v>
      </c>
      <c r="AC68" s="22">
        <v>957</v>
      </c>
      <c r="AD68" s="27">
        <f t="shared" ca="1" si="41"/>
        <v>27.579250720461093</v>
      </c>
      <c r="AE68" s="27">
        <f t="shared" si="42"/>
        <v>14.953125</v>
      </c>
      <c r="AF68" s="17"/>
    </row>
    <row r="69" spans="1:32" x14ac:dyDescent="0.4">
      <c r="A69" s="17" t="s">
        <v>102</v>
      </c>
      <c r="B69" s="17" t="s">
        <v>417</v>
      </c>
      <c r="C69" s="17" t="str">
        <f t="shared" si="31"/>
        <v>https://x.com/HCMS_Spring</v>
      </c>
      <c r="D69" s="18">
        <v>45108</v>
      </c>
      <c r="E69" s="46" t="str">
        <f t="shared" ca="1" si="32"/>
        <v>0年11ヵ月</v>
      </c>
      <c r="F69" s="19">
        <v>210</v>
      </c>
      <c r="G69" s="19">
        <v>161</v>
      </c>
      <c r="H69" s="20">
        <f t="shared" si="33"/>
        <v>1.3043478260869565</v>
      </c>
      <c r="I69" s="19">
        <v>502</v>
      </c>
      <c r="J69" s="21">
        <f t="shared" ca="1" si="34"/>
        <v>44.424778761061944</v>
      </c>
      <c r="K69" s="22">
        <v>5496</v>
      </c>
      <c r="L69" s="21">
        <f t="shared" ca="1" si="35"/>
        <v>486.37168141592917</v>
      </c>
      <c r="M69" s="20">
        <f t="shared" si="36"/>
        <v>10.94820717131474</v>
      </c>
      <c r="N69" s="23"/>
      <c r="O69" s="24" t="s">
        <v>101</v>
      </c>
      <c r="P69" s="17" t="str">
        <f t="shared" si="37"/>
        <v>https://scratch.mit.edu/users/SpringFX/</v>
      </c>
      <c r="Q69" s="26">
        <v>3</v>
      </c>
      <c r="R69" s="17" t="s">
        <v>435</v>
      </c>
      <c r="S69" s="25">
        <v>44853</v>
      </c>
      <c r="T69" s="46" t="str">
        <f t="shared" ca="1" si="30"/>
        <v>1年7ヵ月16日</v>
      </c>
      <c r="U69" s="19">
        <v>7</v>
      </c>
      <c r="V69" s="19">
        <v>121</v>
      </c>
      <c r="W69" s="20">
        <f t="shared" si="38"/>
        <v>5.7851239669421489E-2</v>
      </c>
      <c r="X69" s="22">
        <v>26</v>
      </c>
      <c r="Y69" s="27">
        <f t="shared" ca="1" si="28"/>
        <v>1.3131313131313131</v>
      </c>
      <c r="Z69" s="44">
        <v>1046</v>
      </c>
      <c r="AA69" s="27">
        <f t="shared" ca="1" si="39"/>
        <v>52.828282828282823</v>
      </c>
      <c r="AB69" s="27">
        <f t="shared" si="40"/>
        <v>40.230769230769234</v>
      </c>
      <c r="AC69" s="22">
        <v>750</v>
      </c>
      <c r="AD69" s="27">
        <f t="shared" ca="1" si="41"/>
        <v>37.878787878787875</v>
      </c>
      <c r="AE69" s="27">
        <f t="shared" si="42"/>
        <v>28.846153846153847</v>
      </c>
      <c r="AF69" s="17"/>
    </row>
    <row r="70" spans="1:32" x14ac:dyDescent="0.4">
      <c r="A70" s="17" t="s">
        <v>506</v>
      </c>
      <c r="B70" s="17" t="s">
        <v>507</v>
      </c>
      <c r="C70" s="17" t="str">
        <f t="shared" si="31"/>
        <v>https://x.com/hidorus_creator</v>
      </c>
      <c r="D70" s="18">
        <v>45017</v>
      </c>
      <c r="E70" s="26" t="str">
        <f t="shared" ca="1" si="32"/>
        <v>1年2ヵ月</v>
      </c>
      <c r="F70" s="19">
        <v>406</v>
      </c>
      <c r="G70" s="19">
        <v>473</v>
      </c>
      <c r="H70" s="20">
        <f t="shared" si="33"/>
        <v>0.85835095137420714</v>
      </c>
      <c r="I70" s="19">
        <v>948</v>
      </c>
      <c r="J70" s="21">
        <f t="shared" ca="1" si="34"/>
        <v>66.139534883720927</v>
      </c>
      <c r="K70" s="22">
        <v>735</v>
      </c>
      <c r="L70" s="21">
        <f t="shared" ca="1" si="35"/>
        <v>51.279069767441861</v>
      </c>
      <c r="M70" s="20">
        <f t="shared" si="36"/>
        <v>0.77531645569620256</v>
      </c>
      <c r="N70" s="23"/>
      <c r="O70" s="24" t="s">
        <v>508</v>
      </c>
      <c r="P70" s="17" t="str">
        <f t="shared" si="37"/>
        <v>https://scratch.mit.edu/users/H1D0RUS_218/</v>
      </c>
      <c r="Q70" s="26">
        <v>3</v>
      </c>
      <c r="R70" s="17" t="s">
        <v>435</v>
      </c>
      <c r="S70" s="25"/>
      <c r="T70" s="26"/>
      <c r="U70" s="19">
        <v>0</v>
      </c>
      <c r="V70" s="19">
        <v>11</v>
      </c>
      <c r="W70" s="20">
        <f t="shared" si="38"/>
        <v>0</v>
      </c>
      <c r="X70" s="22">
        <v>0</v>
      </c>
      <c r="Y70" s="27">
        <f t="shared" ca="1" si="28"/>
        <v>0</v>
      </c>
      <c r="Z70" s="44">
        <v>0</v>
      </c>
      <c r="AA70" s="27">
        <f t="shared" ca="1" si="39"/>
        <v>0</v>
      </c>
      <c r="AB70" s="27">
        <f t="shared" si="40"/>
        <v>0</v>
      </c>
      <c r="AC70" s="22">
        <v>0</v>
      </c>
      <c r="AD70" s="27">
        <f t="shared" ca="1" si="41"/>
        <v>0</v>
      </c>
      <c r="AE70" s="27">
        <f t="shared" si="42"/>
        <v>0</v>
      </c>
      <c r="AF70" s="17"/>
    </row>
    <row r="71" spans="1:32" x14ac:dyDescent="0.4">
      <c r="A71" s="17" t="s">
        <v>100</v>
      </c>
      <c r="B71" s="17" t="s">
        <v>99</v>
      </c>
      <c r="C71" s="17" t="str">
        <f t="shared" si="31"/>
        <v>https://x.com/himanatamao</v>
      </c>
      <c r="D71" s="18">
        <v>45139</v>
      </c>
      <c r="E71" s="46" t="str">
        <f t="shared" ca="1" si="32"/>
        <v>0年10ヵ月</v>
      </c>
      <c r="F71" s="19">
        <v>680</v>
      </c>
      <c r="G71" s="19">
        <v>236</v>
      </c>
      <c r="H71" s="20">
        <f t="shared" si="33"/>
        <v>2.8813559322033897</v>
      </c>
      <c r="I71" s="19">
        <v>7858</v>
      </c>
      <c r="J71" s="21">
        <f t="shared" ca="1" si="34"/>
        <v>765.38961038961031</v>
      </c>
      <c r="K71" s="22">
        <v>27000</v>
      </c>
      <c r="L71" s="21">
        <f t="shared" ca="1" si="35"/>
        <v>2629.8701298701299</v>
      </c>
      <c r="M71" s="20">
        <f t="shared" si="36"/>
        <v>3.435988801221685</v>
      </c>
      <c r="N71" s="23"/>
      <c r="O71" s="24" t="s">
        <v>98</v>
      </c>
      <c r="P71" s="17" t="str">
        <f t="shared" si="37"/>
        <v>https://scratch.mit.edu/users/Tamao48/</v>
      </c>
      <c r="Q71" s="26">
        <v>3</v>
      </c>
      <c r="R71" s="17" t="s">
        <v>435</v>
      </c>
      <c r="S71" s="25">
        <v>45193</v>
      </c>
      <c r="T71" s="46" t="str">
        <f ca="1">DATEDIF($S71,TODAY(),"y")&amp;"年"&amp;DATEDIF($S71,TODAY(),"YM")&amp;"ヵ月"&amp;DATEDIF($S71,TODAY(),"md")&amp;"日"</f>
        <v>0年8ヵ月11日</v>
      </c>
      <c r="U71" s="19">
        <v>102</v>
      </c>
      <c r="V71" s="19">
        <v>72</v>
      </c>
      <c r="W71" s="20">
        <f t="shared" si="38"/>
        <v>1.4166666666666667</v>
      </c>
      <c r="X71" s="22">
        <v>7</v>
      </c>
      <c r="Y71" s="27">
        <f t="shared" ca="1" si="28"/>
        <v>0.82677165354330706</v>
      </c>
      <c r="Z71" s="44">
        <v>922</v>
      </c>
      <c r="AA71" s="27">
        <f t="shared" ca="1" si="39"/>
        <v>108.89763779527559</v>
      </c>
      <c r="AB71" s="27">
        <f t="shared" si="40"/>
        <v>131.71428571428572</v>
      </c>
      <c r="AC71" s="22">
        <v>865</v>
      </c>
      <c r="AD71" s="27">
        <f t="shared" ca="1" si="41"/>
        <v>102.16535433070867</v>
      </c>
      <c r="AE71" s="27">
        <f t="shared" si="42"/>
        <v>123.57142857142857</v>
      </c>
      <c r="AF71" s="17"/>
    </row>
    <row r="72" spans="1:32" x14ac:dyDescent="0.4">
      <c r="A72" s="17" t="s">
        <v>487</v>
      </c>
      <c r="B72" s="17" t="s">
        <v>488</v>
      </c>
      <c r="C72" s="17" t="str">
        <f t="shared" si="31"/>
        <v>https://x.com/infhsv</v>
      </c>
      <c r="D72" s="18">
        <v>45078</v>
      </c>
      <c r="E72" s="26" t="str">
        <f t="shared" ca="1" si="32"/>
        <v>1年0ヵ月</v>
      </c>
      <c r="F72" s="19">
        <v>289</v>
      </c>
      <c r="G72" s="19">
        <v>124</v>
      </c>
      <c r="H72" s="20">
        <f t="shared" si="33"/>
        <v>2.3306451612903225</v>
      </c>
      <c r="I72" s="19">
        <v>4531</v>
      </c>
      <c r="J72" s="21">
        <f t="shared" ca="1" si="34"/>
        <v>368.3739837398374</v>
      </c>
      <c r="K72" s="22">
        <v>30000</v>
      </c>
      <c r="L72" s="21">
        <f t="shared" ca="1" si="35"/>
        <v>2439.0243902439024</v>
      </c>
      <c r="M72" s="20">
        <f t="shared" si="36"/>
        <v>6.6210549547561248</v>
      </c>
      <c r="N72" s="23"/>
      <c r="O72" s="24" t="s">
        <v>489</v>
      </c>
      <c r="P72" s="17" t="str">
        <f t="shared" si="37"/>
        <v>https://scratch.mit.edu/users/infinitto/</v>
      </c>
      <c r="Q72" s="26">
        <v>3</v>
      </c>
      <c r="R72" s="17" t="s">
        <v>435</v>
      </c>
      <c r="S72" s="25"/>
      <c r="T72" s="26"/>
      <c r="U72" s="19">
        <v>34</v>
      </c>
      <c r="V72" s="19">
        <v>687</v>
      </c>
      <c r="W72" s="20">
        <f t="shared" si="38"/>
        <v>4.9490538573508006E-2</v>
      </c>
      <c r="X72" s="22">
        <v>23</v>
      </c>
      <c r="Y72" s="27">
        <f t="shared" ca="1" si="28"/>
        <v>1.5182520298369528E-2</v>
      </c>
      <c r="Z72" s="44">
        <v>3807</v>
      </c>
      <c r="AA72" s="27">
        <f t="shared" ca="1" si="39"/>
        <v>2.5130371641692522</v>
      </c>
      <c r="AB72" s="27">
        <f t="shared" si="40"/>
        <v>165.52173913043478</v>
      </c>
      <c r="AC72" s="22">
        <v>3087</v>
      </c>
      <c r="AD72" s="27">
        <f t="shared" ca="1" si="41"/>
        <v>2.0377582678724666</v>
      </c>
      <c r="AE72" s="27">
        <f t="shared" si="42"/>
        <v>134.21739130434781</v>
      </c>
      <c r="AF72" s="17"/>
    </row>
    <row r="73" spans="1:32" x14ac:dyDescent="0.4">
      <c r="A73" s="17" t="s">
        <v>202</v>
      </c>
      <c r="B73" s="17" t="s">
        <v>203</v>
      </c>
      <c r="C73" s="17" t="str">
        <f t="shared" si="31"/>
        <v>https://x.com/JPn_zyobu</v>
      </c>
      <c r="D73" s="18">
        <v>45383</v>
      </c>
      <c r="E73" s="46" t="str">
        <f t="shared" ca="1" si="32"/>
        <v>0年2ヵ月</v>
      </c>
      <c r="F73" s="19">
        <v>29</v>
      </c>
      <c r="G73" s="19">
        <v>15</v>
      </c>
      <c r="H73" s="20">
        <f t="shared" si="33"/>
        <v>1.9333333333333333</v>
      </c>
      <c r="I73" s="19">
        <v>85</v>
      </c>
      <c r="J73" s="21">
        <f t="shared" ca="1" si="34"/>
        <v>39.84375</v>
      </c>
      <c r="K73" s="22">
        <v>130</v>
      </c>
      <c r="L73" s="21">
        <f t="shared" ca="1" si="35"/>
        <v>60.9375</v>
      </c>
      <c r="M73" s="20">
        <f t="shared" si="36"/>
        <v>1.5294117647058822</v>
      </c>
      <c r="N73" s="23"/>
      <c r="O73" s="24" t="s">
        <v>308</v>
      </c>
      <c r="P73" s="17" t="str">
        <f t="shared" si="37"/>
        <v>https://scratch.mit.edu/users/zyobu/</v>
      </c>
      <c r="Q73" s="26">
        <v>3</v>
      </c>
      <c r="R73" s="17" t="s">
        <v>435</v>
      </c>
      <c r="S73" s="25">
        <v>44475</v>
      </c>
      <c r="T73" s="46" t="str">
        <f ca="1">DATEDIF($S73,TODAY(),"y")&amp;"年"&amp;DATEDIF($S73,TODAY(),"YM")&amp;"ヵ月"&amp;DATEDIF($S73,TODAY(),"md")&amp;"日"</f>
        <v>2年7ヵ月29日</v>
      </c>
      <c r="U73" s="19">
        <v>282</v>
      </c>
      <c r="V73" s="19">
        <v>944</v>
      </c>
      <c r="W73" s="20">
        <f t="shared" si="38"/>
        <v>0.29872881355932202</v>
      </c>
      <c r="X73" s="22">
        <v>434</v>
      </c>
      <c r="Y73" s="27">
        <f t="shared" ca="1" si="28"/>
        <v>13.395061728395062</v>
      </c>
      <c r="Z73" s="44">
        <v>7545</v>
      </c>
      <c r="AA73" s="27">
        <f t="shared" ca="1" si="39"/>
        <v>232.87037037037038</v>
      </c>
      <c r="AB73" s="27">
        <f t="shared" si="40"/>
        <v>17.38479262672811</v>
      </c>
      <c r="AC73" s="22">
        <v>5978</v>
      </c>
      <c r="AD73" s="27">
        <f t="shared" ca="1" si="41"/>
        <v>184.50617283950618</v>
      </c>
      <c r="AE73" s="27">
        <f t="shared" si="42"/>
        <v>13.774193548387096</v>
      </c>
      <c r="AF73" s="17"/>
    </row>
    <row r="74" spans="1:32" x14ac:dyDescent="0.4">
      <c r="A74" s="17" t="s">
        <v>204</v>
      </c>
      <c r="B74" s="17" t="s">
        <v>449</v>
      </c>
      <c r="C74" s="17" t="str">
        <f t="shared" si="31"/>
        <v>https://x.com/Kainoko_126</v>
      </c>
      <c r="D74" s="18">
        <v>45078</v>
      </c>
      <c r="E74" s="46" t="str">
        <f t="shared" ca="1" si="32"/>
        <v>1年0ヵ月</v>
      </c>
      <c r="F74" s="19">
        <v>41</v>
      </c>
      <c r="G74" s="19">
        <v>0</v>
      </c>
      <c r="H74" s="20">
        <f t="shared" si="33"/>
        <v>0</v>
      </c>
      <c r="I74" s="19">
        <v>23</v>
      </c>
      <c r="J74" s="21">
        <f t="shared" ca="1" si="34"/>
        <v>1.8699186991869918</v>
      </c>
      <c r="K74" s="22">
        <v>66</v>
      </c>
      <c r="L74" s="21">
        <f t="shared" ca="1" si="35"/>
        <v>5.3658536585365848</v>
      </c>
      <c r="M74" s="20">
        <f t="shared" si="36"/>
        <v>2.8695652173913042</v>
      </c>
      <c r="N74" s="23" t="s">
        <v>18</v>
      </c>
      <c r="O74" s="24" t="s">
        <v>309</v>
      </c>
      <c r="P74" s="17" t="str">
        <f t="shared" si="37"/>
        <v>https://scratch.mit.edu/users/kainoko219444/</v>
      </c>
      <c r="Q74" s="26">
        <v>3</v>
      </c>
      <c r="R74" s="17" t="s">
        <v>435</v>
      </c>
      <c r="S74" s="25">
        <v>44242</v>
      </c>
      <c r="T74" s="46" t="str">
        <f ca="1">DATEDIF($S74,TODAY(),"y")&amp;"年"&amp;DATEDIF($S74,TODAY(),"YM")&amp;"ヵ月"&amp;DATEDIF($S74,TODAY(),"md")&amp;"日"</f>
        <v>3年3ヵ月20日</v>
      </c>
      <c r="U74" s="19">
        <v>330</v>
      </c>
      <c r="V74" s="19">
        <v>789</v>
      </c>
      <c r="W74" s="20">
        <f t="shared" si="38"/>
        <v>0.41825095057034223</v>
      </c>
      <c r="X74" s="22">
        <v>155</v>
      </c>
      <c r="Y74" s="27">
        <f t="shared" ca="1" si="28"/>
        <v>3.8589211618257262</v>
      </c>
      <c r="Z74" s="44">
        <v>539</v>
      </c>
      <c r="AA74" s="27">
        <f t="shared" ca="1" si="39"/>
        <v>13.419087136929461</v>
      </c>
      <c r="AB74" s="27">
        <f t="shared" si="40"/>
        <v>3.4774193548387098</v>
      </c>
      <c r="AC74" s="22">
        <v>472</v>
      </c>
      <c r="AD74" s="27">
        <f t="shared" ca="1" si="41"/>
        <v>11.751037344398341</v>
      </c>
      <c r="AE74" s="27">
        <f t="shared" si="42"/>
        <v>3.0451612903225804</v>
      </c>
      <c r="AF74" s="17"/>
    </row>
    <row r="75" spans="1:32" x14ac:dyDescent="0.4">
      <c r="A75" s="17" t="s">
        <v>536</v>
      </c>
      <c r="B75" s="17" t="s">
        <v>537</v>
      </c>
      <c r="C75" s="17" t="str">
        <f t="shared" si="31"/>
        <v>https://x.com/kaneoFX_</v>
      </c>
      <c r="D75" s="18">
        <v>44927</v>
      </c>
      <c r="E75" s="26" t="str">
        <f t="shared" ca="1" si="32"/>
        <v>1年5ヵ月</v>
      </c>
      <c r="F75" s="19">
        <v>80</v>
      </c>
      <c r="G75" s="19">
        <v>49</v>
      </c>
      <c r="H75" s="20">
        <f t="shared" si="33"/>
        <v>1.6326530612244898</v>
      </c>
      <c r="I75" s="19">
        <v>67</v>
      </c>
      <c r="J75" s="21">
        <f t="shared" ca="1" si="34"/>
        <v>3.8653846153846159</v>
      </c>
      <c r="K75" s="22">
        <v>131</v>
      </c>
      <c r="L75" s="21">
        <f t="shared" ca="1" si="35"/>
        <v>7.5576923076923084</v>
      </c>
      <c r="M75" s="20">
        <f t="shared" si="36"/>
        <v>1.955223880597015</v>
      </c>
      <c r="N75" s="23"/>
      <c r="O75" s="24" t="s">
        <v>538</v>
      </c>
      <c r="P75" s="17" t="str">
        <f t="shared" si="37"/>
        <v>https://scratch.mit.edu/users/-kaneofx-/</v>
      </c>
      <c r="Q75" s="26">
        <v>3</v>
      </c>
      <c r="R75" s="17" t="s">
        <v>435</v>
      </c>
      <c r="S75" s="25"/>
      <c r="T75" s="26"/>
      <c r="U75" s="19">
        <v>167</v>
      </c>
      <c r="V75" s="19">
        <v>188</v>
      </c>
      <c r="W75" s="20">
        <f t="shared" si="38"/>
        <v>0.88829787234042556</v>
      </c>
      <c r="X75" s="22">
        <v>118</v>
      </c>
      <c r="Y75" s="27">
        <f t="shared" ca="1" si="28"/>
        <v>7.7892930226417578E-2</v>
      </c>
      <c r="Z75" s="44">
        <v>1895</v>
      </c>
      <c r="AA75" s="27">
        <f t="shared" ca="1" si="39"/>
        <v>1.2509076506700112</v>
      </c>
      <c r="AB75" s="27">
        <f t="shared" si="40"/>
        <v>16.059322033898304</v>
      </c>
      <c r="AC75" s="22">
        <v>1848</v>
      </c>
      <c r="AD75" s="27">
        <f t="shared" ca="1" si="41"/>
        <v>1.2198825004950822</v>
      </c>
      <c r="AE75" s="27">
        <f t="shared" si="42"/>
        <v>15.661016949152541</v>
      </c>
      <c r="AF75" s="17"/>
    </row>
    <row r="76" spans="1:32" x14ac:dyDescent="0.4">
      <c r="A76" s="17" t="s">
        <v>530</v>
      </c>
      <c r="B76" s="17" t="s">
        <v>531</v>
      </c>
      <c r="C76" s="17" t="str">
        <f t="shared" si="31"/>
        <v>https://x.com/keityan_eizou</v>
      </c>
      <c r="D76" s="18">
        <v>45047</v>
      </c>
      <c r="E76" s="26" t="str">
        <f t="shared" ca="1" si="32"/>
        <v>1年1ヵ月</v>
      </c>
      <c r="F76" s="19">
        <v>11</v>
      </c>
      <c r="G76" s="19">
        <v>17</v>
      </c>
      <c r="H76" s="20">
        <f t="shared" si="33"/>
        <v>0.6470588235294118</v>
      </c>
      <c r="I76" s="19">
        <v>146</v>
      </c>
      <c r="J76" s="21">
        <f t="shared" ca="1" si="34"/>
        <v>10.95</v>
      </c>
      <c r="K76" s="22">
        <v>1859</v>
      </c>
      <c r="L76" s="21">
        <f t="shared" ca="1" si="35"/>
        <v>139.42499999999998</v>
      </c>
      <c r="M76" s="20">
        <f t="shared" si="36"/>
        <v>12.732876712328768</v>
      </c>
      <c r="N76" s="23"/>
      <c r="O76" s="24" t="s">
        <v>532</v>
      </c>
      <c r="P76" s="17" t="str">
        <f t="shared" si="37"/>
        <v>https://scratch.mit.edu/users/k-sk17/</v>
      </c>
      <c r="Q76" s="26">
        <v>3</v>
      </c>
      <c r="R76" s="17" t="s">
        <v>435</v>
      </c>
      <c r="S76" s="25"/>
      <c r="T76" s="26"/>
      <c r="U76" s="19">
        <v>2</v>
      </c>
      <c r="V76" s="19">
        <v>535</v>
      </c>
      <c r="W76" s="20">
        <f t="shared" si="38"/>
        <v>3.7383177570093459E-3</v>
      </c>
      <c r="X76" s="22">
        <v>5</v>
      </c>
      <c r="Y76" s="27">
        <f t="shared" ca="1" si="28"/>
        <v>3.3005478909498977E-3</v>
      </c>
      <c r="Z76" s="44">
        <v>240</v>
      </c>
      <c r="AA76" s="27">
        <f t="shared" ca="1" si="39"/>
        <v>0.15842629876559508</v>
      </c>
      <c r="AB76" s="27">
        <f t="shared" si="40"/>
        <v>48</v>
      </c>
      <c r="AC76" s="22">
        <v>56</v>
      </c>
      <c r="AD76" s="27">
        <f t="shared" ca="1" si="41"/>
        <v>3.6966136378638853E-2</v>
      </c>
      <c r="AE76" s="27">
        <f t="shared" si="42"/>
        <v>11.2</v>
      </c>
      <c r="AF76" s="17"/>
    </row>
    <row r="77" spans="1:32" x14ac:dyDescent="0.4">
      <c r="A77" s="17" t="s">
        <v>210</v>
      </c>
      <c r="B77" s="17" t="s">
        <v>151</v>
      </c>
      <c r="C77" s="17" t="str">
        <f t="shared" si="31"/>
        <v>https://x.com/keltainen_omena</v>
      </c>
      <c r="D77" s="18">
        <v>45352</v>
      </c>
      <c r="E77" s="46" t="str">
        <f t="shared" ca="1" si="32"/>
        <v>0年3ヵ月</v>
      </c>
      <c r="F77" s="19">
        <v>13</v>
      </c>
      <c r="G77" s="19">
        <v>16</v>
      </c>
      <c r="H77" s="20">
        <f t="shared" si="33"/>
        <v>0.8125</v>
      </c>
      <c r="I77" s="19">
        <v>74</v>
      </c>
      <c r="J77" s="21">
        <f t="shared" ca="1" si="34"/>
        <v>23.368421052631579</v>
      </c>
      <c r="K77" s="22">
        <v>194</v>
      </c>
      <c r="L77" s="21">
        <f t="shared" ca="1" si="35"/>
        <v>61.263157894736842</v>
      </c>
      <c r="M77" s="20">
        <f t="shared" si="36"/>
        <v>2.6216216216216215</v>
      </c>
      <c r="N77" s="23"/>
      <c r="O77" s="24" t="s">
        <v>151</v>
      </c>
      <c r="P77" s="17" t="str">
        <f t="shared" si="37"/>
        <v>https://scratch.mit.edu/users/Yellow_Apple/</v>
      </c>
      <c r="Q77" s="26">
        <v>3</v>
      </c>
      <c r="R77" s="17" t="s">
        <v>435</v>
      </c>
      <c r="S77" s="25">
        <v>43757</v>
      </c>
      <c r="T77" s="46" t="str">
        <f ca="1">DATEDIF($S77,TODAY(),"y")&amp;"年"&amp;DATEDIF($S77,TODAY(),"YM")&amp;"ヵ月"&amp;DATEDIF($S77,TODAY(),"md")&amp;"日"</f>
        <v>4年7ヵ月16日</v>
      </c>
      <c r="U77" s="19">
        <v>4</v>
      </c>
      <c r="V77" s="19">
        <v>1586</v>
      </c>
      <c r="W77" s="20">
        <f t="shared" si="38"/>
        <v>2.5220680958385876E-3</v>
      </c>
      <c r="X77" s="22">
        <v>221</v>
      </c>
      <c r="Y77" s="27">
        <f t="shared" ca="1" si="28"/>
        <v>3.9230769230769229</v>
      </c>
      <c r="Z77" s="44">
        <v>1036</v>
      </c>
      <c r="AA77" s="27">
        <f t="shared" ca="1" si="39"/>
        <v>18.390532544378697</v>
      </c>
      <c r="AB77" s="27">
        <f t="shared" si="40"/>
        <v>4.6877828054298645</v>
      </c>
      <c r="AC77" s="22">
        <v>1042</v>
      </c>
      <c r="AD77" s="27">
        <f t="shared" ca="1" si="41"/>
        <v>18.497041420118343</v>
      </c>
      <c r="AE77" s="27">
        <f t="shared" si="42"/>
        <v>4.7149321266968327</v>
      </c>
      <c r="AF77" s="17"/>
    </row>
    <row r="78" spans="1:32" x14ac:dyDescent="0.4">
      <c r="A78" s="17" t="s">
        <v>528</v>
      </c>
      <c r="B78" s="17" t="s">
        <v>529</v>
      </c>
      <c r="C78" s="17" t="str">
        <f t="shared" si="31"/>
        <v>https://x.com/kobaDesignz</v>
      </c>
      <c r="D78" s="18">
        <v>45383</v>
      </c>
      <c r="E78" s="26" t="str">
        <f t="shared" ca="1" si="32"/>
        <v>0年2ヵ月</v>
      </c>
      <c r="F78" s="19">
        <v>17</v>
      </c>
      <c r="G78" s="19">
        <v>26</v>
      </c>
      <c r="H78" s="20">
        <f t="shared" si="33"/>
        <v>0.65384615384615385</v>
      </c>
      <c r="I78" s="19">
        <v>3</v>
      </c>
      <c r="J78" s="21">
        <f t="shared" ca="1" si="34"/>
        <v>1.40625</v>
      </c>
      <c r="K78" s="22">
        <v>2</v>
      </c>
      <c r="L78" s="21">
        <f t="shared" ca="1" si="35"/>
        <v>0.9375</v>
      </c>
      <c r="M78" s="20">
        <f t="shared" si="36"/>
        <v>0.66666666666666663</v>
      </c>
      <c r="N78" s="23"/>
      <c r="O78" s="24" t="s">
        <v>529</v>
      </c>
      <c r="P78" s="17" t="str">
        <f t="shared" si="37"/>
        <v>https://scratch.mit.edu/users/kobajin/</v>
      </c>
      <c r="Q78" s="26">
        <v>3</v>
      </c>
      <c r="R78" s="17" t="s">
        <v>435</v>
      </c>
      <c r="S78" s="25"/>
      <c r="T78" s="26"/>
      <c r="U78" s="19">
        <v>36</v>
      </c>
      <c r="V78" s="19">
        <v>966</v>
      </c>
      <c r="W78" s="20">
        <f t="shared" si="38"/>
        <v>3.7267080745341616E-2</v>
      </c>
      <c r="X78" s="22">
        <v>72</v>
      </c>
      <c r="Y78" s="27">
        <f t="shared" ca="1" si="28"/>
        <v>4.7527889629678521E-2</v>
      </c>
      <c r="Z78" s="44">
        <v>6</v>
      </c>
      <c r="AA78" s="27">
        <f t="shared" ca="1" si="39"/>
        <v>3.9606574691398774E-3</v>
      </c>
      <c r="AB78" s="27">
        <f t="shared" si="40"/>
        <v>8.3333333333333329E-2</v>
      </c>
      <c r="AC78" s="22">
        <v>3</v>
      </c>
      <c r="AD78" s="27">
        <f t="shared" ca="1" si="41"/>
        <v>1.9803287345699387E-3</v>
      </c>
      <c r="AE78" s="27">
        <f t="shared" si="42"/>
        <v>4.1666666666666664E-2</v>
      </c>
      <c r="AF78" s="17"/>
    </row>
    <row r="79" spans="1:32" x14ac:dyDescent="0.4">
      <c r="A79" s="17" t="s">
        <v>85</v>
      </c>
      <c r="B79" s="17" t="s">
        <v>84</v>
      </c>
      <c r="C79" s="17" t="str">
        <f t="shared" si="31"/>
        <v>https://x.com/Kumanomikun_</v>
      </c>
      <c r="D79" s="18">
        <v>44805</v>
      </c>
      <c r="E79" s="46" t="str">
        <f t="shared" ca="1" si="32"/>
        <v>1年9ヵ月</v>
      </c>
      <c r="F79" s="19">
        <v>444</v>
      </c>
      <c r="G79" s="19">
        <v>574</v>
      </c>
      <c r="H79" s="20">
        <f t="shared" si="33"/>
        <v>0.77351916376306618</v>
      </c>
      <c r="I79" s="19">
        <v>2167</v>
      </c>
      <c r="J79" s="21">
        <f t="shared" ca="1" si="34"/>
        <v>101.26168224299066</v>
      </c>
      <c r="K79" s="22">
        <v>32000</v>
      </c>
      <c r="L79" s="21">
        <f t="shared" ca="1" si="35"/>
        <v>1495.3271028037384</v>
      </c>
      <c r="M79" s="20">
        <f t="shared" si="36"/>
        <v>14.766958929395477</v>
      </c>
      <c r="N79" s="23"/>
      <c r="O79" s="24" t="s">
        <v>17</v>
      </c>
      <c r="P79" s="17" t="str">
        <f t="shared" si="37"/>
        <v>https://scratch.mit.edu/users/-Jupiterfx/</v>
      </c>
      <c r="Q79" s="26">
        <v>3</v>
      </c>
      <c r="R79" s="17" t="s">
        <v>435</v>
      </c>
      <c r="S79" s="25">
        <v>44999</v>
      </c>
      <c r="T79" s="46" t="str">
        <f t="shared" ref="T79:T90" ca="1" si="43">DATEDIF($S79,TODAY(),"y")&amp;"年"&amp;DATEDIF($S79,TODAY(),"YM")&amp;"ヵ月"&amp;DATEDIF($S79,TODAY(),"md")&amp;"日"</f>
        <v>1年2ヵ月21日</v>
      </c>
      <c r="U79" s="19">
        <v>60</v>
      </c>
      <c r="V79" s="19">
        <v>1155</v>
      </c>
      <c r="W79" s="20">
        <f t="shared" si="38"/>
        <v>5.1948051948051951E-2</v>
      </c>
      <c r="X79" s="22">
        <v>17</v>
      </c>
      <c r="Y79" s="27">
        <f t="shared" ref="Y79:Y110" ca="1" si="44">IFERROR(X79/(DATEDIF(S79,TODAY(),"d")/30),0)</f>
        <v>1.1383928571428572</v>
      </c>
      <c r="Z79" s="44">
        <v>1081</v>
      </c>
      <c r="AA79" s="27">
        <f t="shared" ca="1" si="39"/>
        <v>72.388392857142861</v>
      </c>
      <c r="AB79" s="27">
        <f t="shared" si="40"/>
        <v>63.588235294117645</v>
      </c>
      <c r="AC79" s="22">
        <v>778</v>
      </c>
      <c r="AD79" s="27">
        <f t="shared" ca="1" si="41"/>
        <v>52.098214285714285</v>
      </c>
      <c r="AE79" s="27">
        <f t="shared" si="42"/>
        <v>45.764705882352942</v>
      </c>
      <c r="AF79" s="17"/>
    </row>
    <row r="80" spans="1:32" x14ac:dyDescent="0.4">
      <c r="A80" s="17" t="s">
        <v>154</v>
      </c>
      <c r="B80" s="17" t="s">
        <v>215</v>
      </c>
      <c r="C80" s="17" t="str">
        <f t="shared" si="31"/>
        <v>https://x.com/letb_tw</v>
      </c>
      <c r="D80" s="18">
        <v>44621</v>
      </c>
      <c r="E80" s="46" t="str">
        <f t="shared" ca="1" si="32"/>
        <v>2年3ヵ月</v>
      </c>
      <c r="F80" s="19">
        <v>638</v>
      </c>
      <c r="G80" s="19">
        <v>305</v>
      </c>
      <c r="H80" s="20">
        <f t="shared" si="33"/>
        <v>2.0918032786885248</v>
      </c>
      <c r="I80" s="19">
        <v>1194</v>
      </c>
      <c r="J80" s="21">
        <f t="shared" ca="1" si="34"/>
        <v>43.365617433414045</v>
      </c>
      <c r="K80" s="22">
        <v>8847</v>
      </c>
      <c r="L80" s="21">
        <f t="shared" ca="1" si="35"/>
        <v>321.31961259079901</v>
      </c>
      <c r="M80" s="20">
        <f t="shared" si="36"/>
        <v>7.4095477386934672</v>
      </c>
      <c r="N80" s="23"/>
      <c r="O80" s="24" t="s">
        <v>315</v>
      </c>
      <c r="P80" s="17" t="str">
        <f t="shared" si="37"/>
        <v>https://scratch.mit.edu/users/LetsBurger/</v>
      </c>
      <c r="Q80" s="26">
        <v>3</v>
      </c>
      <c r="R80" s="17" t="s">
        <v>435</v>
      </c>
      <c r="S80" s="25">
        <v>43965</v>
      </c>
      <c r="T80" s="46" t="str">
        <f t="shared" ca="1" si="43"/>
        <v>4年0ヵ月21日</v>
      </c>
      <c r="U80" s="19">
        <v>60</v>
      </c>
      <c r="V80" s="19">
        <v>1566</v>
      </c>
      <c r="W80" s="20">
        <f t="shared" si="38"/>
        <v>3.8314176245210725E-2</v>
      </c>
      <c r="X80" s="22">
        <v>89</v>
      </c>
      <c r="Y80" s="27">
        <f t="shared" ca="1" si="44"/>
        <v>1.8016194331983806</v>
      </c>
      <c r="Z80" s="44">
        <v>1317</v>
      </c>
      <c r="AA80" s="27">
        <f t="shared" ca="1" si="39"/>
        <v>26.659919028340081</v>
      </c>
      <c r="AB80" s="27">
        <f t="shared" si="40"/>
        <v>14.797752808988765</v>
      </c>
      <c r="AC80" s="22">
        <v>471</v>
      </c>
      <c r="AD80" s="27">
        <f t="shared" ca="1" si="41"/>
        <v>9.5344129554655872</v>
      </c>
      <c r="AE80" s="27">
        <f t="shared" si="42"/>
        <v>5.2921348314606744</v>
      </c>
      <c r="AF80" s="17"/>
    </row>
    <row r="81" spans="1:32" x14ac:dyDescent="0.4">
      <c r="A81" s="17" t="s">
        <v>427</v>
      </c>
      <c r="B81" s="17" t="s">
        <v>428</v>
      </c>
      <c r="C81" s="17" t="str">
        <f t="shared" si="31"/>
        <v>https://x.com/LightArtz_utl</v>
      </c>
      <c r="D81" s="18">
        <v>45323</v>
      </c>
      <c r="E81" s="46" t="str">
        <f t="shared" ca="1" si="32"/>
        <v>0年4ヵ月</v>
      </c>
      <c r="F81" s="19">
        <v>77</v>
      </c>
      <c r="G81" s="19">
        <v>63</v>
      </c>
      <c r="H81" s="20">
        <f t="shared" si="33"/>
        <v>1.2222222222222223</v>
      </c>
      <c r="I81" s="19">
        <v>37</v>
      </c>
      <c r="J81" s="21">
        <f t="shared" ca="1" si="34"/>
        <v>8.9516129032258061</v>
      </c>
      <c r="K81" s="22">
        <v>79</v>
      </c>
      <c r="L81" s="21">
        <f t="shared" ca="1" si="35"/>
        <v>19.112903225806448</v>
      </c>
      <c r="M81" s="20">
        <f t="shared" si="36"/>
        <v>2.1351351351351351</v>
      </c>
      <c r="N81" s="23"/>
      <c r="O81" s="24" t="s">
        <v>83</v>
      </c>
      <c r="P81" s="17" t="str">
        <f t="shared" si="37"/>
        <v>https://scratch.mit.edu/users/-LightArtz-/</v>
      </c>
      <c r="Q81" s="26">
        <v>3</v>
      </c>
      <c r="R81" s="17" t="s">
        <v>435</v>
      </c>
      <c r="S81" s="25">
        <v>44763</v>
      </c>
      <c r="T81" s="46" t="str">
        <f t="shared" ca="1" si="43"/>
        <v>1年10ヵ月14日</v>
      </c>
      <c r="U81" s="19">
        <v>104</v>
      </c>
      <c r="V81" s="19">
        <v>240</v>
      </c>
      <c r="W81" s="20">
        <f t="shared" si="38"/>
        <v>0.43333333333333335</v>
      </c>
      <c r="X81" s="22">
        <v>33</v>
      </c>
      <c r="Y81" s="27">
        <f t="shared" ca="1" si="44"/>
        <v>1.4473684210526316</v>
      </c>
      <c r="Z81" s="44">
        <v>543</v>
      </c>
      <c r="AA81" s="27">
        <f t="shared" ca="1" si="39"/>
        <v>23.815789473684209</v>
      </c>
      <c r="AB81" s="27">
        <f t="shared" si="40"/>
        <v>16.454545454545453</v>
      </c>
      <c r="AC81" s="22">
        <v>545</v>
      </c>
      <c r="AD81" s="27">
        <f t="shared" ca="1" si="41"/>
        <v>23.903508771929825</v>
      </c>
      <c r="AE81" s="27">
        <f t="shared" si="42"/>
        <v>16.515151515151516</v>
      </c>
      <c r="AF81" s="17"/>
    </row>
    <row r="82" spans="1:32" x14ac:dyDescent="0.4">
      <c r="A82" s="17" t="s">
        <v>221</v>
      </c>
      <c r="B82" s="17" t="s">
        <v>222</v>
      </c>
      <c r="C82" s="17" t="str">
        <f t="shared" si="31"/>
        <v>https://x.com/MatchaGemes_</v>
      </c>
      <c r="D82" s="18">
        <v>44866</v>
      </c>
      <c r="E82" s="46" t="str">
        <f t="shared" ca="1" si="32"/>
        <v>1年7ヵ月</v>
      </c>
      <c r="F82" s="19">
        <v>550</v>
      </c>
      <c r="G82" s="19">
        <v>560</v>
      </c>
      <c r="H82" s="20">
        <f t="shared" si="33"/>
        <v>0.9821428571428571</v>
      </c>
      <c r="I82" s="19">
        <v>8125</v>
      </c>
      <c r="J82" s="21">
        <f t="shared" ca="1" si="34"/>
        <v>419.53528399311529</v>
      </c>
      <c r="K82" s="22">
        <v>11000</v>
      </c>
      <c r="L82" s="21">
        <f t="shared" ca="1" si="35"/>
        <v>567.98623063683306</v>
      </c>
      <c r="M82" s="20">
        <f t="shared" si="36"/>
        <v>1.3538461538461539</v>
      </c>
      <c r="N82" s="23"/>
      <c r="O82" s="24" t="s">
        <v>221</v>
      </c>
      <c r="P82" s="17" t="str">
        <f t="shared" si="37"/>
        <v>https://scratch.mit.edu/users/MatchaGemes_/</v>
      </c>
      <c r="Q82" s="26">
        <v>3</v>
      </c>
      <c r="R82" s="17" t="s">
        <v>435</v>
      </c>
      <c r="S82" s="25">
        <v>44465</v>
      </c>
      <c r="T82" s="46" t="str">
        <f t="shared" ca="1" si="43"/>
        <v>2年8ヵ月9日</v>
      </c>
      <c r="U82" s="19">
        <v>12</v>
      </c>
      <c r="V82" s="19">
        <v>771</v>
      </c>
      <c r="W82" s="20">
        <f t="shared" si="38"/>
        <v>1.556420233463035E-2</v>
      </c>
      <c r="X82" s="22">
        <v>14</v>
      </c>
      <c r="Y82" s="27">
        <f t="shared" ca="1" si="44"/>
        <v>0.4276985743380855</v>
      </c>
      <c r="Z82" s="44">
        <v>608</v>
      </c>
      <c r="AA82" s="27">
        <f t="shared" ca="1" si="39"/>
        <v>18.574338085539715</v>
      </c>
      <c r="AB82" s="27">
        <f t="shared" si="40"/>
        <v>43.428571428571431</v>
      </c>
      <c r="AC82" s="22">
        <v>593</v>
      </c>
      <c r="AD82" s="27">
        <f t="shared" ca="1" si="41"/>
        <v>18.116089613034621</v>
      </c>
      <c r="AE82" s="27">
        <f t="shared" si="42"/>
        <v>42.357142857142854</v>
      </c>
      <c r="AF82" s="17"/>
    </row>
    <row r="83" spans="1:32" x14ac:dyDescent="0.4">
      <c r="A83" s="17" t="s">
        <v>13</v>
      </c>
      <c r="B83" s="17" t="s">
        <v>76</v>
      </c>
      <c r="C83" s="17" t="str">
        <f t="shared" si="31"/>
        <v>https://x.com/Mayssh_01</v>
      </c>
      <c r="D83" s="18">
        <v>45231</v>
      </c>
      <c r="E83" s="46" t="str">
        <f t="shared" ca="1" si="32"/>
        <v>0年7ヵ月</v>
      </c>
      <c r="F83" s="19">
        <v>44</v>
      </c>
      <c r="G83" s="19">
        <v>83</v>
      </c>
      <c r="H83" s="20">
        <f t="shared" si="33"/>
        <v>0.53012048192771088</v>
      </c>
      <c r="I83" s="19">
        <v>602</v>
      </c>
      <c r="J83" s="21">
        <f t="shared" ca="1" si="34"/>
        <v>83.611111111111114</v>
      </c>
      <c r="K83" s="22">
        <v>2716</v>
      </c>
      <c r="L83" s="21">
        <f t="shared" ca="1" si="35"/>
        <v>377.22222222222223</v>
      </c>
      <c r="M83" s="20">
        <f t="shared" si="36"/>
        <v>4.5116279069767442</v>
      </c>
      <c r="N83" s="23"/>
      <c r="O83" s="24" t="s">
        <v>14</v>
      </c>
      <c r="P83" s="17" t="str">
        <f t="shared" si="37"/>
        <v>https://scratch.mit.edu/users/mayssh_01/</v>
      </c>
      <c r="Q83" s="26">
        <v>3</v>
      </c>
      <c r="R83" s="17" t="s">
        <v>435</v>
      </c>
      <c r="S83" s="25">
        <v>45366</v>
      </c>
      <c r="T83" s="46" t="str">
        <f t="shared" ca="1" si="43"/>
        <v>0年2ヵ月20日</v>
      </c>
      <c r="U83" s="19">
        <v>8</v>
      </c>
      <c r="V83" s="19">
        <v>4</v>
      </c>
      <c r="W83" s="20">
        <f t="shared" si="38"/>
        <v>2</v>
      </c>
      <c r="X83" s="22">
        <v>1</v>
      </c>
      <c r="Y83" s="27">
        <f t="shared" ca="1" si="44"/>
        <v>0.37037037037037035</v>
      </c>
      <c r="Z83" s="44">
        <v>36</v>
      </c>
      <c r="AA83" s="27">
        <f t="shared" ca="1" si="39"/>
        <v>13.333333333333332</v>
      </c>
      <c r="AB83" s="27">
        <f t="shared" si="40"/>
        <v>36</v>
      </c>
      <c r="AC83" s="22">
        <v>17</v>
      </c>
      <c r="AD83" s="27">
        <f t="shared" ca="1" si="41"/>
        <v>6.2962962962962958</v>
      </c>
      <c r="AE83" s="27">
        <f t="shared" si="42"/>
        <v>17</v>
      </c>
      <c r="AF83" s="17"/>
    </row>
    <row r="84" spans="1:32" x14ac:dyDescent="0.4">
      <c r="A84" s="17" t="s">
        <v>223</v>
      </c>
      <c r="B84" s="17" t="s">
        <v>224</v>
      </c>
      <c r="C84" s="17" t="str">
        <f t="shared" si="31"/>
        <v>https://x.com/mercuryfx_</v>
      </c>
      <c r="D84" s="18">
        <v>44593</v>
      </c>
      <c r="E84" s="46" t="str">
        <f t="shared" ca="1" si="32"/>
        <v>2年4ヵ月</v>
      </c>
      <c r="F84" s="19">
        <v>65</v>
      </c>
      <c r="G84" s="19">
        <v>61</v>
      </c>
      <c r="H84" s="20">
        <f t="shared" si="33"/>
        <v>1.0655737704918034</v>
      </c>
      <c r="I84" s="19">
        <v>50</v>
      </c>
      <c r="J84" s="21">
        <f t="shared" ca="1" si="34"/>
        <v>1.7564402810304451</v>
      </c>
      <c r="K84" s="22">
        <v>64</v>
      </c>
      <c r="L84" s="21">
        <f t="shared" ca="1" si="35"/>
        <v>2.2482435597189698</v>
      </c>
      <c r="M84" s="20">
        <f t="shared" si="36"/>
        <v>1.28</v>
      </c>
      <c r="N84" s="23"/>
      <c r="O84" s="24" t="s">
        <v>319</v>
      </c>
      <c r="P84" s="17" t="str">
        <f t="shared" si="37"/>
        <v>https://scratch.mit.edu/users/pokosuke0825/</v>
      </c>
      <c r="Q84" s="26">
        <v>3</v>
      </c>
      <c r="R84" s="17" t="s">
        <v>435</v>
      </c>
      <c r="S84" s="25">
        <v>43884</v>
      </c>
      <c r="T84" s="46" t="str">
        <f t="shared" ca="1" si="43"/>
        <v>4年3ヵ月12日</v>
      </c>
      <c r="U84" s="19">
        <v>65</v>
      </c>
      <c r="V84" s="19">
        <v>1396</v>
      </c>
      <c r="W84" s="20">
        <f t="shared" si="38"/>
        <v>4.6561604584527218E-2</v>
      </c>
      <c r="X84" s="22">
        <v>142</v>
      </c>
      <c r="Y84" s="27">
        <f t="shared" ca="1" si="44"/>
        <v>2.7255278310940496</v>
      </c>
      <c r="Z84" s="44">
        <v>1341</v>
      </c>
      <c r="AA84" s="27">
        <f t="shared" ca="1" si="39"/>
        <v>25.738963531669864</v>
      </c>
      <c r="AB84" s="27">
        <f t="shared" si="40"/>
        <v>9.443661971830986</v>
      </c>
      <c r="AC84" s="22">
        <v>989</v>
      </c>
      <c r="AD84" s="27">
        <f t="shared" ca="1" si="41"/>
        <v>18.982725527831093</v>
      </c>
      <c r="AE84" s="27">
        <f t="shared" si="42"/>
        <v>6.964788732394366</v>
      </c>
      <c r="AF84" s="17"/>
    </row>
    <row r="85" spans="1:32" x14ac:dyDescent="0.4">
      <c r="A85" s="17" t="s">
        <v>225</v>
      </c>
      <c r="B85" s="17" t="s">
        <v>478</v>
      </c>
      <c r="C85" s="17" t="str">
        <f t="shared" si="31"/>
        <v>https://x.com/mero_curry0213</v>
      </c>
      <c r="D85" s="18">
        <v>45170</v>
      </c>
      <c r="E85" s="46" t="str">
        <f t="shared" ca="1" si="32"/>
        <v>0年9ヵ月</v>
      </c>
      <c r="F85" s="19">
        <v>95</v>
      </c>
      <c r="G85" s="19">
        <v>128</v>
      </c>
      <c r="H85" s="20">
        <f t="shared" si="33"/>
        <v>0.7421875</v>
      </c>
      <c r="I85" s="19">
        <v>906</v>
      </c>
      <c r="J85" s="21">
        <f t="shared" ca="1" si="34"/>
        <v>98.122743682310471</v>
      </c>
      <c r="K85" s="22">
        <v>251</v>
      </c>
      <c r="L85" s="21">
        <f t="shared" ca="1" si="35"/>
        <v>27.184115523465707</v>
      </c>
      <c r="M85" s="20">
        <f t="shared" si="36"/>
        <v>0.27704194260485654</v>
      </c>
      <c r="N85" s="23"/>
      <c r="O85" s="24" t="s">
        <v>320</v>
      </c>
      <c r="P85" s="17" t="str">
        <f t="shared" si="37"/>
        <v>https://scratch.mit.edu/users/Creative-18/</v>
      </c>
      <c r="Q85" s="26">
        <v>3</v>
      </c>
      <c r="R85" s="17" t="s">
        <v>435</v>
      </c>
      <c r="S85" s="25">
        <v>44867</v>
      </c>
      <c r="T85" s="46" t="str">
        <f t="shared" ca="1" si="43"/>
        <v>1年7ヵ月2日</v>
      </c>
      <c r="U85" s="19">
        <v>56</v>
      </c>
      <c r="V85" s="19">
        <v>548</v>
      </c>
      <c r="W85" s="20">
        <f t="shared" si="38"/>
        <v>0.10218978102189781</v>
      </c>
      <c r="X85" s="22">
        <v>21</v>
      </c>
      <c r="Y85" s="27">
        <f t="shared" ca="1" si="44"/>
        <v>1.0862068965517242</v>
      </c>
      <c r="Z85" s="44">
        <v>360</v>
      </c>
      <c r="AA85" s="27">
        <f t="shared" ca="1" si="39"/>
        <v>18.620689655172416</v>
      </c>
      <c r="AB85" s="27">
        <f t="shared" si="40"/>
        <v>17.142857142857142</v>
      </c>
      <c r="AC85" s="22">
        <v>267</v>
      </c>
      <c r="AD85" s="27">
        <f t="shared" ca="1" si="41"/>
        <v>13.810344827586208</v>
      </c>
      <c r="AE85" s="27">
        <f t="shared" si="42"/>
        <v>12.714285714285714</v>
      </c>
      <c r="AF85" s="17"/>
    </row>
    <row r="86" spans="1:32" x14ac:dyDescent="0.4">
      <c r="A86" s="17" t="s">
        <v>226</v>
      </c>
      <c r="B86" s="17" t="s">
        <v>227</v>
      </c>
      <c r="C86" s="17" t="str">
        <f t="shared" si="31"/>
        <v>https://x.com/meronDZN</v>
      </c>
      <c r="D86" s="18">
        <v>45261</v>
      </c>
      <c r="E86" s="46" t="str">
        <f t="shared" ca="1" si="32"/>
        <v>0年6ヵ月</v>
      </c>
      <c r="F86" s="19">
        <v>150</v>
      </c>
      <c r="G86" s="19">
        <v>66</v>
      </c>
      <c r="H86" s="20">
        <f t="shared" si="33"/>
        <v>2.2727272727272729</v>
      </c>
      <c r="I86" s="19">
        <v>207</v>
      </c>
      <c r="J86" s="21">
        <f t="shared" ca="1" si="34"/>
        <v>33.387096774193544</v>
      </c>
      <c r="K86" s="22">
        <v>612</v>
      </c>
      <c r="L86" s="21">
        <f t="shared" ca="1" si="35"/>
        <v>98.709677419354833</v>
      </c>
      <c r="M86" s="20">
        <f t="shared" si="36"/>
        <v>2.9565217391304346</v>
      </c>
      <c r="N86" s="23"/>
      <c r="O86" s="24" t="s">
        <v>321</v>
      </c>
      <c r="P86" s="17" t="str">
        <f t="shared" si="37"/>
        <v>https://scratch.mit.edu/users/meron765/</v>
      </c>
      <c r="Q86" s="26">
        <v>3</v>
      </c>
      <c r="R86" s="17" t="s">
        <v>435</v>
      </c>
      <c r="S86" s="25">
        <v>44476</v>
      </c>
      <c r="T86" s="46" t="str">
        <f t="shared" ca="1" si="43"/>
        <v>2年7ヵ月28日</v>
      </c>
      <c r="U86" s="19">
        <v>16</v>
      </c>
      <c r="V86" s="19">
        <v>893</v>
      </c>
      <c r="W86" s="20">
        <f t="shared" si="38"/>
        <v>1.7917133258678612E-2</v>
      </c>
      <c r="X86" s="22">
        <v>33</v>
      </c>
      <c r="Y86" s="27">
        <f t="shared" ca="1" si="44"/>
        <v>1.01956745623069</v>
      </c>
      <c r="Z86" s="44">
        <v>2987</v>
      </c>
      <c r="AA86" s="27">
        <f t="shared" ca="1" si="39"/>
        <v>92.286302780638522</v>
      </c>
      <c r="AB86" s="27">
        <f t="shared" si="40"/>
        <v>90.515151515151516</v>
      </c>
      <c r="AC86" s="22">
        <v>2675</v>
      </c>
      <c r="AD86" s="27">
        <f t="shared" ca="1" si="41"/>
        <v>82.646755921730175</v>
      </c>
      <c r="AE86" s="27">
        <f t="shared" si="42"/>
        <v>81.060606060606062</v>
      </c>
      <c r="AF86" s="17"/>
    </row>
    <row r="87" spans="1:32" x14ac:dyDescent="0.4">
      <c r="A87" s="17" t="s">
        <v>231</v>
      </c>
      <c r="B87" s="17" t="s">
        <v>232</v>
      </c>
      <c r="C87" s="17" t="str">
        <f t="shared" si="31"/>
        <v>https://x.com/MidPreis</v>
      </c>
      <c r="D87" s="18">
        <v>44896</v>
      </c>
      <c r="E87" s="46" t="str">
        <f t="shared" ca="1" si="32"/>
        <v>1年6ヵ月</v>
      </c>
      <c r="F87" s="19">
        <v>168</v>
      </c>
      <c r="G87" s="19">
        <v>150</v>
      </c>
      <c r="H87" s="20">
        <f t="shared" si="33"/>
        <v>1.1200000000000001</v>
      </c>
      <c r="I87" s="19">
        <v>719</v>
      </c>
      <c r="J87" s="21">
        <f t="shared" ca="1" si="34"/>
        <v>39.147005444646098</v>
      </c>
      <c r="K87" s="22">
        <v>4030</v>
      </c>
      <c r="L87" s="21">
        <f t="shared" ca="1" si="35"/>
        <v>219.41923774954628</v>
      </c>
      <c r="M87" s="20">
        <f t="shared" si="36"/>
        <v>5.6050069541029206</v>
      </c>
      <c r="N87" s="23"/>
      <c r="O87" s="24" t="s">
        <v>323</v>
      </c>
      <c r="P87" s="17" t="str">
        <f t="shared" si="37"/>
        <v>https://scratch.mit.edu/users/-MidGreen-/</v>
      </c>
      <c r="Q87" s="26">
        <v>3</v>
      </c>
      <c r="R87" s="17" t="s">
        <v>435</v>
      </c>
      <c r="S87" s="25">
        <v>44700</v>
      </c>
      <c r="T87" s="46" t="str">
        <f t="shared" ca="1" si="43"/>
        <v>2年0ヵ月16日</v>
      </c>
      <c r="U87" s="19">
        <v>61</v>
      </c>
      <c r="V87" s="19">
        <v>650</v>
      </c>
      <c r="W87" s="20">
        <f t="shared" si="38"/>
        <v>9.3846153846153843E-2</v>
      </c>
      <c r="X87" s="22">
        <v>10</v>
      </c>
      <c r="Y87" s="27">
        <f t="shared" ca="1" si="44"/>
        <v>0.40160642570281124</v>
      </c>
      <c r="Z87" s="44">
        <v>771</v>
      </c>
      <c r="AA87" s="27">
        <f t="shared" ca="1" si="39"/>
        <v>30.963855421686748</v>
      </c>
      <c r="AB87" s="27">
        <f t="shared" si="40"/>
        <v>77.099999999999994</v>
      </c>
      <c r="AC87" s="22">
        <v>627</v>
      </c>
      <c r="AD87" s="27">
        <f t="shared" ca="1" si="41"/>
        <v>25.180722891566266</v>
      </c>
      <c r="AE87" s="27">
        <f t="shared" si="42"/>
        <v>62.7</v>
      </c>
      <c r="AF87" s="17"/>
    </row>
    <row r="88" spans="1:32" x14ac:dyDescent="0.4">
      <c r="A88" s="17" t="s">
        <v>234</v>
      </c>
      <c r="B88" s="17" t="s">
        <v>235</v>
      </c>
      <c r="C88" s="17" t="str">
        <f t="shared" si="31"/>
        <v>https://x.com/nanakusa033</v>
      </c>
      <c r="D88" s="18">
        <v>44562</v>
      </c>
      <c r="E88" s="46" t="str">
        <f t="shared" ca="1" si="32"/>
        <v>2年5ヵ月</v>
      </c>
      <c r="F88" s="19">
        <v>167</v>
      </c>
      <c r="G88" s="19">
        <v>205</v>
      </c>
      <c r="H88" s="20">
        <f t="shared" si="33"/>
        <v>0.81463414634146336</v>
      </c>
      <c r="I88" s="19">
        <v>870</v>
      </c>
      <c r="J88" s="21">
        <f t="shared" ca="1" si="34"/>
        <v>29.491525423728813</v>
      </c>
      <c r="K88" s="22">
        <v>15000</v>
      </c>
      <c r="L88" s="21">
        <f t="shared" ca="1" si="35"/>
        <v>508.47457627118644</v>
      </c>
      <c r="M88" s="20">
        <f t="shared" si="36"/>
        <v>17.241379310344829</v>
      </c>
      <c r="N88" s="23"/>
      <c r="O88" s="24" t="s">
        <v>325</v>
      </c>
      <c r="P88" s="17" t="str">
        <f t="shared" si="37"/>
        <v>https://scratch.mit.edu/users/nanakusa03/</v>
      </c>
      <c r="Q88" s="26">
        <v>3</v>
      </c>
      <c r="R88" s="17" t="s">
        <v>435</v>
      </c>
      <c r="S88" s="25">
        <v>44408</v>
      </c>
      <c r="T88" s="46" t="str">
        <f t="shared" ca="1" si="43"/>
        <v>2年10ヵ月4日</v>
      </c>
      <c r="U88" s="19">
        <v>43</v>
      </c>
      <c r="V88" s="19">
        <v>1735</v>
      </c>
      <c r="W88" s="20">
        <f t="shared" si="38"/>
        <v>2.4783861671469742E-2</v>
      </c>
      <c r="X88" s="22">
        <v>44</v>
      </c>
      <c r="Y88" s="27">
        <f t="shared" ca="1" si="44"/>
        <v>1.2704523580365736</v>
      </c>
      <c r="Z88" s="44">
        <v>3573</v>
      </c>
      <c r="AA88" s="27">
        <f t="shared" ca="1" si="39"/>
        <v>103.1665062560154</v>
      </c>
      <c r="AB88" s="27">
        <f t="shared" si="40"/>
        <v>81.204545454545453</v>
      </c>
      <c r="AC88" s="22">
        <v>2892</v>
      </c>
      <c r="AD88" s="27">
        <f t="shared" ca="1" si="41"/>
        <v>83.503368623676607</v>
      </c>
      <c r="AE88" s="27">
        <f t="shared" si="42"/>
        <v>65.727272727272734</v>
      </c>
      <c r="AF88" s="17"/>
    </row>
    <row r="89" spans="1:32" x14ac:dyDescent="0.4">
      <c r="A89" s="17" t="s">
        <v>388</v>
      </c>
      <c r="B89" s="17" t="s">
        <v>355</v>
      </c>
      <c r="C89" s="17" t="str">
        <f t="shared" si="31"/>
        <v>https://x.com/Negi3441</v>
      </c>
      <c r="D89" s="18">
        <v>45047</v>
      </c>
      <c r="E89" s="46" t="str">
        <f t="shared" ca="1" si="32"/>
        <v>1年1ヵ月</v>
      </c>
      <c r="F89" s="19">
        <v>159</v>
      </c>
      <c r="G89" s="19">
        <v>57</v>
      </c>
      <c r="H89" s="20">
        <f t="shared" si="33"/>
        <v>2.7894736842105261</v>
      </c>
      <c r="I89" s="19">
        <v>115</v>
      </c>
      <c r="J89" s="21">
        <f t="shared" ca="1" si="34"/>
        <v>8.625</v>
      </c>
      <c r="K89" s="22">
        <v>140</v>
      </c>
      <c r="L89" s="21">
        <f t="shared" ca="1" si="35"/>
        <v>10.5</v>
      </c>
      <c r="M89" s="20">
        <f t="shared" si="36"/>
        <v>1.2173913043478262</v>
      </c>
      <c r="N89" s="23"/>
      <c r="O89" s="24" t="s">
        <v>355</v>
      </c>
      <c r="P89" s="17" t="str">
        <f t="shared" si="37"/>
        <v>https://scratch.mit.edu/users/BLACK-FX/</v>
      </c>
      <c r="Q89" s="26">
        <v>3</v>
      </c>
      <c r="R89" s="17" t="s">
        <v>435</v>
      </c>
      <c r="S89" s="25">
        <v>44947</v>
      </c>
      <c r="T89" s="46" t="str">
        <f t="shared" ca="1" si="43"/>
        <v>1年4ヵ月14日</v>
      </c>
      <c r="U89" s="19">
        <v>302</v>
      </c>
      <c r="V89" s="19">
        <v>96</v>
      </c>
      <c r="W89" s="20">
        <f t="shared" si="38"/>
        <v>3.1458333333333335</v>
      </c>
      <c r="X89" s="22">
        <v>92</v>
      </c>
      <c r="Y89" s="27">
        <f t="shared" ca="1" si="44"/>
        <v>5.52</v>
      </c>
      <c r="Z89" s="44">
        <v>147</v>
      </c>
      <c r="AA89" s="27">
        <f t="shared" ca="1" si="39"/>
        <v>8.8199999999999985</v>
      </c>
      <c r="AB89" s="27">
        <f t="shared" si="40"/>
        <v>1.5978260869565217</v>
      </c>
      <c r="AC89" s="22">
        <v>95</v>
      </c>
      <c r="AD89" s="27">
        <f t="shared" ca="1" si="41"/>
        <v>5.6999999999999993</v>
      </c>
      <c r="AE89" s="27">
        <f t="shared" si="42"/>
        <v>1.0326086956521738</v>
      </c>
      <c r="AF89" s="17"/>
    </row>
    <row r="90" spans="1:32" x14ac:dyDescent="0.4">
      <c r="A90" s="17" t="s">
        <v>238</v>
      </c>
      <c r="B90" s="17" t="s">
        <v>239</v>
      </c>
      <c r="C90" s="17" t="str">
        <f t="shared" si="31"/>
        <v>https://x.com/NieL829</v>
      </c>
      <c r="D90" s="18">
        <v>45108</v>
      </c>
      <c r="E90" s="46" t="str">
        <f t="shared" ca="1" si="32"/>
        <v>0年11ヵ月</v>
      </c>
      <c r="F90" s="19">
        <v>156</v>
      </c>
      <c r="G90" s="19">
        <v>51</v>
      </c>
      <c r="H90" s="20">
        <f t="shared" si="33"/>
        <v>3.0588235294117645</v>
      </c>
      <c r="I90" s="19">
        <v>315</v>
      </c>
      <c r="J90" s="21">
        <f t="shared" ca="1" si="34"/>
        <v>27.876106194690262</v>
      </c>
      <c r="K90" s="22">
        <v>1312</v>
      </c>
      <c r="L90" s="21">
        <f t="shared" ca="1" si="35"/>
        <v>116.10619469026548</v>
      </c>
      <c r="M90" s="20">
        <f t="shared" si="36"/>
        <v>4.1650793650793654</v>
      </c>
      <c r="N90" s="23"/>
      <c r="O90" s="24" t="s">
        <v>239</v>
      </c>
      <c r="P90" s="17" t="str">
        <f t="shared" si="37"/>
        <v>https://scratch.mit.edu/users/NieL82/</v>
      </c>
      <c r="Q90" s="26">
        <v>3</v>
      </c>
      <c r="R90" s="17" t="s">
        <v>435</v>
      </c>
      <c r="S90" s="25">
        <v>45089</v>
      </c>
      <c r="T90" s="46" t="str">
        <f t="shared" ca="1" si="43"/>
        <v>0年11ヵ月23日</v>
      </c>
      <c r="U90" s="19">
        <v>26</v>
      </c>
      <c r="V90" s="19">
        <v>54</v>
      </c>
      <c r="W90" s="20">
        <f t="shared" si="38"/>
        <v>0.48148148148148145</v>
      </c>
      <c r="X90" s="22">
        <v>11</v>
      </c>
      <c r="Y90" s="27">
        <f t="shared" ca="1" si="44"/>
        <v>0.92178770949720668</v>
      </c>
      <c r="Z90" s="44">
        <v>395</v>
      </c>
      <c r="AA90" s="27">
        <f t="shared" ca="1" si="39"/>
        <v>33.100558659217874</v>
      </c>
      <c r="AB90" s="27">
        <f t="shared" si="40"/>
        <v>35.909090909090907</v>
      </c>
      <c r="AC90" s="22">
        <v>376</v>
      </c>
      <c r="AD90" s="27">
        <f t="shared" ca="1" si="41"/>
        <v>31.508379888268156</v>
      </c>
      <c r="AE90" s="27">
        <f t="shared" si="42"/>
        <v>34.18181818181818</v>
      </c>
      <c r="AF90" s="17"/>
    </row>
    <row r="91" spans="1:32" x14ac:dyDescent="0.4">
      <c r="A91" s="17" t="s">
        <v>484</v>
      </c>
      <c r="B91" s="17" t="s">
        <v>485</v>
      </c>
      <c r="C91" s="17" t="str">
        <f t="shared" si="31"/>
        <v>https://x.com/NyahaFX</v>
      </c>
      <c r="D91" s="18">
        <v>45352</v>
      </c>
      <c r="E91" s="26" t="str">
        <f t="shared" ca="1" si="32"/>
        <v>0年3ヵ月</v>
      </c>
      <c r="F91" s="19">
        <v>436</v>
      </c>
      <c r="G91" s="19">
        <v>103</v>
      </c>
      <c r="H91" s="20">
        <f t="shared" si="33"/>
        <v>4.233009708737864</v>
      </c>
      <c r="I91" s="19">
        <v>471</v>
      </c>
      <c r="J91" s="21">
        <f t="shared" ca="1" si="34"/>
        <v>148.73684210526318</v>
      </c>
      <c r="K91" s="22">
        <v>3402</v>
      </c>
      <c r="L91" s="21">
        <f t="shared" ca="1" si="35"/>
        <v>1074.3157894736842</v>
      </c>
      <c r="M91" s="20">
        <f t="shared" si="36"/>
        <v>7.2229299363057322</v>
      </c>
      <c r="N91" s="23"/>
      <c r="O91" s="24" t="s">
        <v>486</v>
      </c>
      <c r="P91" s="17" t="str">
        <f t="shared" si="37"/>
        <v>https://scratch.mit.edu/users/nyahahanohahaha/</v>
      </c>
      <c r="Q91" s="26">
        <v>3</v>
      </c>
      <c r="R91" s="17" t="s">
        <v>435</v>
      </c>
      <c r="S91" s="25"/>
      <c r="T91" s="26"/>
      <c r="U91" s="19">
        <v>265</v>
      </c>
      <c r="V91" s="19">
        <v>540</v>
      </c>
      <c r="W91" s="20">
        <f t="shared" si="38"/>
        <v>0.49074074074074076</v>
      </c>
      <c r="X91" s="22">
        <v>21</v>
      </c>
      <c r="Y91" s="27">
        <f t="shared" ca="1" si="44"/>
        <v>1.386230114198957E-2</v>
      </c>
      <c r="Z91" s="44">
        <v>1864</v>
      </c>
      <c r="AA91" s="27">
        <f t="shared" ca="1" si="39"/>
        <v>1.2304442537461218</v>
      </c>
      <c r="AB91" s="27">
        <f t="shared" si="40"/>
        <v>88.761904761904759</v>
      </c>
      <c r="AC91" s="22">
        <v>1483</v>
      </c>
      <c r="AD91" s="27">
        <f t="shared" ca="1" si="41"/>
        <v>0.9789425044557396</v>
      </c>
      <c r="AE91" s="27">
        <f t="shared" si="42"/>
        <v>70.61904761904762</v>
      </c>
      <c r="AF91" s="17"/>
    </row>
    <row r="92" spans="1:32" x14ac:dyDescent="0.4">
      <c r="A92" s="30" t="s">
        <v>63</v>
      </c>
      <c r="B92" s="17" t="s">
        <v>64</v>
      </c>
      <c r="C92" s="17" t="str">
        <f t="shared" si="31"/>
        <v>https://x.com/omowaka</v>
      </c>
      <c r="D92" s="18">
        <v>44013</v>
      </c>
      <c r="E92" s="46" t="str">
        <f t="shared" ca="1" si="32"/>
        <v>3年11ヵ月</v>
      </c>
      <c r="F92" s="19">
        <v>492</v>
      </c>
      <c r="G92" s="19">
        <v>454</v>
      </c>
      <c r="H92" s="20">
        <f t="shared" si="33"/>
        <v>1.0837004405286343</v>
      </c>
      <c r="I92" s="19">
        <v>1594</v>
      </c>
      <c r="J92" s="21">
        <f t="shared" ca="1" si="34"/>
        <v>33.347280334728033</v>
      </c>
      <c r="K92" s="22">
        <v>4376</v>
      </c>
      <c r="L92" s="21">
        <f t="shared" ca="1" si="35"/>
        <v>91.54811715481172</v>
      </c>
      <c r="M92" s="20">
        <f t="shared" si="36"/>
        <v>2.7452948557089085</v>
      </c>
      <c r="N92" s="23" t="s">
        <v>18</v>
      </c>
      <c r="O92" s="24" t="s">
        <v>63</v>
      </c>
      <c r="P92" s="17" t="str">
        <f t="shared" si="37"/>
        <v>https://scratch.mit.edu/users/omowaka/</v>
      </c>
      <c r="Q92" s="26">
        <v>3</v>
      </c>
      <c r="R92" s="17" t="s">
        <v>435</v>
      </c>
      <c r="S92" s="25">
        <v>43931</v>
      </c>
      <c r="T92" s="46" t="str">
        <f ca="1">DATEDIF($S92,TODAY(),"y")&amp;"年"&amp;DATEDIF($S92,TODAY(),"YM")&amp;"ヵ月"&amp;DATEDIF($S92,TODAY(),"md")&amp;"日"</f>
        <v>4年1ヵ月25日</v>
      </c>
      <c r="U92" s="19">
        <v>483</v>
      </c>
      <c r="V92" s="19">
        <v>2283</v>
      </c>
      <c r="W92" s="20">
        <f t="shared" si="38"/>
        <v>0.21156373193166886</v>
      </c>
      <c r="X92" s="22">
        <v>14</v>
      </c>
      <c r="Y92" s="27">
        <f t="shared" ca="1" si="44"/>
        <v>0.27704485488126651</v>
      </c>
      <c r="Z92" s="44">
        <v>1089</v>
      </c>
      <c r="AA92" s="27">
        <f t="shared" ca="1" si="39"/>
        <v>21.550131926121374</v>
      </c>
      <c r="AB92" s="27">
        <f t="shared" si="40"/>
        <v>77.785714285714292</v>
      </c>
      <c r="AC92" s="22">
        <v>547</v>
      </c>
      <c r="AD92" s="27">
        <f t="shared" ca="1" si="41"/>
        <v>10.824538258575199</v>
      </c>
      <c r="AE92" s="27">
        <f t="shared" si="42"/>
        <v>39.071428571428569</v>
      </c>
      <c r="AF92" s="17"/>
    </row>
    <row r="93" spans="1:32" x14ac:dyDescent="0.4">
      <c r="A93" s="17" t="s">
        <v>247</v>
      </c>
      <c r="B93" s="17" t="s">
        <v>248</v>
      </c>
      <c r="C93" s="17" t="str">
        <f t="shared" si="31"/>
        <v>https://x.com/pirates730</v>
      </c>
      <c r="D93" s="18">
        <v>45170</v>
      </c>
      <c r="E93" s="46" t="str">
        <f t="shared" ca="1" si="32"/>
        <v>0年9ヵ月</v>
      </c>
      <c r="F93" s="19">
        <v>131</v>
      </c>
      <c r="G93" s="19">
        <v>51</v>
      </c>
      <c r="H93" s="20">
        <f t="shared" si="33"/>
        <v>2.5686274509803924</v>
      </c>
      <c r="I93" s="19">
        <v>89</v>
      </c>
      <c r="J93" s="21">
        <f t="shared" ca="1" si="34"/>
        <v>9.6389891696750905</v>
      </c>
      <c r="K93" s="22">
        <v>3979</v>
      </c>
      <c r="L93" s="21">
        <f t="shared" ca="1" si="35"/>
        <v>430.93862815884478</v>
      </c>
      <c r="M93" s="20">
        <f t="shared" si="36"/>
        <v>44.707865168539328</v>
      </c>
      <c r="N93" s="23"/>
      <c r="O93" s="24" t="s">
        <v>248</v>
      </c>
      <c r="P93" s="17" t="str">
        <f t="shared" si="37"/>
        <v>https://scratch.mit.edu/users/-PiratesArts-/</v>
      </c>
      <c r="Q93" s="26">
        <v>3</v>
      </c>
      <c r="R93" s="17" t="s">
        <v>435</v>
      </c>
      <c r="S93" s="25">
        <v>45141</v>
      </c>
      <c r="T93" s="46" t="str">
        <f ca="1">DATEDIF($S93,TODAY(),"y")&amp;"年"&amp;DATEDIF($S93,TODAY(),"YM")&amp;"ヵ月"&amp;DATEDIF($S93,TODAY(),"md")&amp;"日"</f>
        <v>0年10ヵ月1日</v>
      </c>
      <c r="U93" s="19">
        <v>66</v>
      </c>
      <c r="V93" s="19">
        <v>207</v>
      </c>
      <c r="W93" s="20">
        <f t="shared" si="38"/>
        <v>0.3188405797101449</v>
      </c>
      <c r="X93" s="22">
        <v>35</v>
      </c>
      <c r="Y93" s="27">
        <f t="shared" ca="1" si="44"/>
        <v>3.4313725490196081</v>
      </c>
      <c r="Z93" s="44">
        <v>556</v>
      </c>
      <c r="AA93" s="27">
        <f t="shared" ca="1" si="39"/>
        <v>54.509803921568633</v>
      </c>
      <c r="AB93" s="27">
        <f t="shared" si="40"/>
        <v>15.885714285714286</v>
      </c>
      <c r="AC93" s="22">
        <v>264</v>
      </c>
      <c r="AD93" s="27">
        <f t="shared" ca="1" si="41"/>
        <v>25.882352941176471</v>
      </c>
      <c r="AE93" s="27">
        <f t="shared" si="42"/>
        <v>7.5428571428571427</v>
      </c>
      <c r="AF93" s="17"/>
    </row>
    <row r="94" spans="1:32" x14ac:dyDescent="0.4">
      <c r="A94" s="17" t="s">
        <v>509</v>
      </c>
      <c r="B94" s="17" t="s">
        <v>510</v>
      </c>
      <c r="C94" s="17" t="str">
        <f t="shared" si="31"/>
        <v>https://x.com/qila_mc</v>
      </c>
      <c r="D94" s="18">
        <v>45352</v>
      </c>
      <c r="E94" s="26" t="str">
        <f t="shared" ca="1" si="32"/>
        <v>0年3ヵ月</v>
      </c>
      <c r="F94" s="19">
        <v>74</v>
      </c>
      <c r="G94" s="19">
        <v>24</v>
      </c>
      <c r="H94" s="20">
        <f t="shared" si="33"/>
        <v>3.0833333333333335</v>
      </c>
      <c r="I94" s="19">
        <v>268</v>
      </c>
      <c r="J94" s="21">
        <f t="shared" ca="1" si="34"/>
        <v>84.631578947368425</v>
      </c>
      <c r="K94" s="22">
        <v>7483</v>
      </c>
      <c r="L94" s="21">
        <f t="shared" ca="1" si="35"/>
        <v>2363.0526315789475</v>
      </c>
      <c r="M94" s="20">
        <f t="shared" si="36"/>
        <v>27.921641791044777</v>
      </c>
      <c r="N94" s="23"/>
      <c r="O94" s="24" t="s">
        <v>511</v>
      </c>
      <c r="P94" s="17" t="str">
        <f t="shared" si="37"/>
        <v>https://scratch.mit.edu/users/BxlInQ/</v>
      </c>
      <c r="Q94" s="26">
        <v>3</v>
      </c>
      <c r="R94" s="17" t="s">
        <v>435</v>
      </c>
      <c r="S94" s="25"/>
      <c r="T94" s="26"/>
      <c r="U94" s="19">
        <v>17</v>
      </c>
      <c r="V94" s="19">
        <v>92</v>
      </c>
      <c r="W94" s="20">
        <f t="shared" si="38"/>
        <v>0.18478260869565216</v>
      </c>
      <c r="X94" s="22">
        <v>11</v>
      </c>
      <c r="Y94" s="27">
        <f t="shared" ca="1" si="44"/>
        <v>7.2612053600897746E-3</v>
      </c>
      <c r="Z94" s="44">
        <v>107</v>
      </c>
      <c r="AA94" s="27">
        <f t="shared" ca="1" si="39"/>
        <v>7.0631724866327808E-2</v>
      </c>
      <c r="AB94" s="27">
        <f t="shared" si="40"/>
        <v>9.7272727272727266</v>
      </c>
      <c r="AC94" s="22">
        <v>15</v>
      </c>
      <c r="AD94" s="27">
        <f t="shared" ca="1" si="41"/>
        <v>9.9016436728496925E-3</v>
      </c>
      <c r="AE94" s="27">
        <f t="shared" si="42"/>
        <v>1.3636363636363635</v>
      </c>
      <c r="AF94" s="17"/>
    </row>
    <row r="95" spans="1:32" x14ac:dyDescent="0.4">
      <c r="A95" s="17" t="s">
        <v>255</v>
      </c>
      <c r="B95" s="17" t="s">
        <v>256</v>
      </c>
      <c r="C95" s="17" t="str">
        <f t="shared" si="31"/>
        <v>https://x.com/s4to329</v>
      </c>
      <c r="D95" s="18">
        <v>45231</v>
      </c>
      <c r="E95" s="46" t="str">
        <f t="shared" ca="1" si="32"/>
        <v>0年7ヵ月</v>
      </c>
      <c r="F95" s="19">
        <v>76</v>
      </c>
      <c r="G95" s="19">
        <v>75</v>
      </c>
      <c r="H95" s="20">
        <f t="shared" si="33"/>
        <v>1.0133333333333334</v>
      </c>
      <c r="I95" s="19">
        <v>169</v>
      </c>
      <c r="J95" s="21">
        <f t="shared" ca="1" si="34"/>
        <v>23.472222222222221</v>
      </c>
      <c r="K95" s="22">
        <v>548</v>
      </c>
      <c r="L95" s="21">
        <f t="shared" ca="1" si="35"/>
        <v>76.111111111111114</v>
      </c>
      <c r="M95" s="20">
        <f t="shared" si="36"/>
        <v>3.2426035502958581</v>
      </c>
      <c r="N95" s="23"/>
      <c r="O95" s="24" t="s">
        <v>334</v>
      </c>
      <c r="P95" s="17" t="str">
        <f t="shared" si="37"/>
        <v>https://scratch.mit.edu/users/SugarFX/</v>
      </c>
      <c r="Q95" s="26">
        <v>3</v>
      </c>
      <c r="R95" s="17" t="s">
        <v>435</v>
      </c>
      <c r="S95" s="25">
        <v>44736</v>
      </c>
      <c r="T95" s="46" t="str">
        <f ca="1">DATEDIF($S95,TODAY(),"y")&amp;"年"&amp;DATEDIF($S95,TODAY(),"YM")&amp;"ヵ月"&amp;DATEDIF($S95,TODAY(),"md")&amp;"日"</f>
        <v>1年11ヵ月11日</v>
      </c>
      <c r="U95" s="19">
        <v>25</v>
      </c>
      <c r="V95" s="19">
        <v>246</v>
      </c>
      <c r="W95" s="20">
        <f t="shared" si="38"/>
        <v>0.1016260162601626</v>
      </c>
      <c r="X95" s="22">
        <v>20</v>
      </c>
      <c r="Y95" s="27">
        <f t="shared" ca="1" si="44"/>
        <v>0.84388185654008441</v>
      </c>
      <c r="Z95" s="44">
        <v>227</v>
      </c>
      <c r="AA95" s="27">
        <f t="shared" ca="1" si="39"/>
        <v>9.5780590717299585</v>
      </c>
      <c r="AB95" s="27">
        <f t="shared" si="40"/>
        <v>11.35</v>
      </c>
      <c r="AC95" s="22">
        <v>110</v>
      </c>
      <c r="AD95" s="27">
        <f t="shared" ca="1" si="41"/>
        <v>4.6413502109704643</v>
      </c>
      <c r="AE95" s="27">
        <f t="shared" si="42"/>
        <v>5.5</v>
      </c>
      <c r="AF95" s="17"/>
    </row>
    <row r="96" spans="1:32" x14ac:dyDescent="0.4">
      <c r="A96" s="17" t="s">
        <v>263</v>
      </c>
      <c r="B96" s="17" t="s">
        <v>264</v>
      </c>
      <c r="C96" s="17" t="str">
        <f t="shared" si="31"/>
        <v>https://x.com/stafx6698</v>
      </c>
      <c r="D96" s="18">
        <v>45292</v>
      </c>
      <c r="E96" s="46" t="str">
        <f t="shared" ca="1" si="32"/>
        <v>0年5ヵ月</v>
      </c>
      <c r="F96" s="19">
        <v>99</v>
      </c>
      <c r="G96" s="19">
        <v>87</v>
      </c>
      <c r="H96" s="20">
        <f t="shared" si="33"/>
        <v>1.1379310344827587</v>
      </c>
      <c r="I96" s="19">
        <v>286</v>
      </c>
      <c r="J96" s="21">
        <f t="shared" ca="1" si="34"/>
        <v>55.354838709677416</v>
      </c>
      <c r="K96" s="22">
        <v>1098</v>
      </c>
      <c r="L96" s="21">
        <f t="shared" ca="1" si="35"/>
        <v>212.51612903225805</v>
      </c>
      <c r="M96" s="20">
        <f t="shared" si="36"/>
        <v>3.8391608391608392</v>
      </c>
      <c r="N96" s="23"/>
      <c r="O96" s="24" t="s">
        <v>337</v>
      </c>
      <c r="P96" s="17" t="str">
        <f t="shared" si="37"/>
        <v>https://scratch.mit.edu/users/Xx_-star-_xX/</v>
      </c>
      <c r="Q96" s="26">
        <v>3</v>
      </c>
      <c r="R96" s="17" t="s">
        <v>435</v>
      </c>
      <c r="S96" s="25">
        <v>44539</v>
      </c>
      <c r="T96" s="46" t="str">
        <f ca="1">DATEDIF($S96,TODAY(),"y")&amp;"年"&amp;DATEDIF($S96,TODAY(),"YM")&amp;"ヵ月"&amp;DATEDIF($S96,TODAY(),"md")&amp;"日"</f>
        <v>2年5ヵ月26日</v>
      </c>
      <c r="U96" s="19">
        <v>50</v>
      </c>
      <c r="V96" s="19">
        <v>668</v>
      </c>
      <c r="W96" s="20">
        <f t="shared" si="38"/>
        <v>7.4850299401197598E-2</v>
      </c>
      <c r="X96" s="22">
        <v>45</v>
      </c>
      <c r="Y96" s="27">
        <f t="shared" ca="1" si="44"/>
        <v>1.4867841409691631</v>
      </c>
      <c r="Z96" s="44">
        <v>915</v>
      </c>
      <c r="AA96" s="27">
        <f t="shared" ca="1" si="39"/>
        <v>30.231277533039648</v>
      </c>
      <c r="AB96" s="27">
        <f t="shared" si="40"/>
        <v>20.333333333333332</v>
      </c>
      <c r="AC96" s="22">
        <v>12</v>
      </c>
      <c r="AD96" s="27">
        <f t="shared" ca="1" si="41"/>
        <v>0.39647577092511016</v>
      </c>
      <c r="AE96" s="27">
        <f t="shared" si="42"/>
        <v>0.26666666666666666</v>
      </c>
      <c r="AF96" s="17"/>
    </row>
    <row r="97" spans="1:32" x14ac:dyDescent="0.4">
      <c r="A97" s="17" t="s">
        <v>380</v>
      </c>
      <c r="B97" s="17" t="s">
        <v>349</v>
      </c>
      <c r="C97" s="17" t="str">
        <f t="shared" si="31"/>
        <v>https://x.com/Tasa_intro</v>
      </c>
      <c r="D97" s="18">
        <v>45108</v>
      </c>
      <c r="E97" s="46" t="str">
        <f t="shared" ca="1" si="32"/>
        <v>0年11ヵ月</v>
      </c>
      <c r="F97" s="19">
        <v>37</v>
      </c>
      <c r="G97" s="19">
        <v>48</v>
      </c>
      <c r="H97" s="20">
        <f t="shared" si="33"/>
        <v>0.77083333333333337</v>
      </c>
      <c r="I97" s="19">
        <v>167</v>
      </c>
      <c r="J97" s="21">
        <f t="shared" ca="1" si="34"/>
        <v>14.778761061946902</v>
      </c>
      <c r="K97" s="22">
        <v>827</v>
      </c>
      <c r="L97" s="21">
        <f t="shared" ca="1" si="35"/>
        <v>73.185840707964601</v>
      </c>
      <c r="M97" s="20">
        <f t="shared" si="36"/>
        <v>4.9520958083832332</v>
      </c>
      <c r="N97" s="23"/>
      <c r="O97" s="24" t="s">
        <v>350</v>
      </c>
      <c r="P97" s="17" t="str">
        <f t="shared" si="37"/>
        <v>https://scratch.mit.edu/users/tatatasasasa/</v>
      </c>
      <c r="Q97" s="26">
        <v>3</v>
      </c>
      <c r="R97" s="17" t="s">
        <v>435</v>
      </c>
      <c r="S97" s="25">
        <v>44236</v>
      </c>
      <c r="T97" s="46" t="str">
        <f ca="1">DATEDIF($S97,TODAY(),"y")&amp;"年"&amp;DATEDIF($S97,TODAY(),"YM")&amp;"ヵ月"&amp;DATEDIF($S97,TODAY(),"md")&amp;"日"</f>
        <v>3年3ヵ月26日</v>
      </c>
      <c r="U97" s="19">
        <v>51</v>
      </c>
      <c r="V97" s="19">
        <v>231</v>
      </c>
      <c r="W97" s="20">
        <f t="shared" si="38"/>
        <v>0.22077922077922077</v>
      </c>
      <c r="X97" s="22">
        <v>146</v>
      </c>
      <c r="Y97" s="27">
        <f t="shared" ca="1" si="44"/>
        <v>3.616845582163501</v>
      </c>
      <c r="Z97" s="44">
        <v>1617</v>
      </c>
      <c r="AA97" s="27">
        <f t="shared" ca="1" si="39"/>
        <v>40.057803468208093</v>
      </c>
      <c r="AB97" s="27">
        <f t="shared" si="40"/>
        <v>11.075342465753424</v>
      </c>
      <c r="AC97" s="22">
        <v>1221</v>
      </c>
      <c r="AD97" s="27">
        <f t="shared" ca="1" si="41"/>
        <v>30.247729149463254</v>
      </c>
      <c r="AE97" s="27">
        <f t="shared" si="42"/>
        <v>8.3630136986301373</v>
      </c>
      <c r="AF97" s="17"/>
    </row>
    <row r="98" spans="1:32" x14ac:dyDescent="0.4">
      <c r="A98" s="17" t="s">
        <v>269</v>
      </c>
      <c r="B98" s="17" t="s">
        <v>270</v>
      </c>
      <c r="C98" s="17" t="str">
        <f t="shared" ref="C98:C129" si="45">"https://x.com/"&amp;A98</f>
        <v>https://x.com/TIXDCD</v>
      </c>
      <c r="D98" s="18">
        <v>43586</v>
      </c>
      <c r="E98" s="46" t="str">
        <f t="shared" ref="E98:E129" ca="1" si="46">DATEDIF($D98,TODAY(),"y")&amp;"年"&amp;DATEDIF($D98,TODAY(),"YM")&amp;"ヵ月"</f>
        <v>5年1ヵ月</v>
      </c>
      <c r="F98" s="19">
        <v>44</v>
      </c>
      <c r="G98" s="19">
        <v>208</v>
      </c>
      <c r="H98" s="20">
        <f t="shared" ref="H98:H129" si="47">IFERROR(F98/G98,0)</f>
        <v>0.21153846153846154</v>
      </c>
      <c r="I98" s="19">
        <v>68</v>
      </c>
      <c r="J98" s="21">
        <f t="shared" ref="J98:J129" ca="1" si="48">IFERROR(I98/(DATEDIF(D98,TODAY(),"d")/30),0)</f>
        <v>1.0961848468565287</v>
      </c>
      <c r="K98" s="22">
        <v>60</v>
      </c>
      <c r="L98" s="21">
        <f t="shared" ref="L98:L129" ca="1" si="49">IFERROR(K98/(DATEDIF(D98,TODAY(),"d")/30),0)</f>
        <v>0.96722192369693716</v>
      </c>
      <c r="M98" s="20">
        <f t="shared" ref="M98:M129" si="50">IFERROR(K98/I98,0)</f>
        <v>0.88235294117647056</v>
      </c>
      <c r="N98" s="23"/>
      <c r="O98" s="24" t="s">
        <v>339</v>
      </c>
      <c r="P98" s="17" t="str">
        <f t="shared" ref="P98:P129" si="51">"https://scratch.mit.edu/users/"&amp;O98&amp;"/"</f>
        <v>https://scratch.mit.edu/users/t9decode/</v>
      </c>
      <c r="Q98" s="26">
        <v>3</v>
      </c>
      <c r="R98" s="17" t="s">
        <v>435</v>
      </c>
      <c r="S98" s="25">
        <v>42454</v>
      </c>
      <c r="T98" s="46" t="str">
        <f ca="1">DATEDIF($S98,TODAY(),"y")&amp;"年"&amp;DATEDIF($S98,TODAY(),"YM")&amp;"ヵ月"&amp;DATEDIF($S98,TODAY(),"md")&amp;"日"</f>
        <v>8年2ヵ月10日</v>
      </c>
      <c r="U98" s="19">
        <v>717</v>
      </c>
      <c r="V98" s="19">
        <v>5380</v>
      </c>
      <c r="W98" s="20">
        <f t="shared" ref="W98:W129" si="52">U98/V98</f>
        <v>0.13327137546468401</v>
      </c>
      <c r="X98" s="22">
        <v>63</v>
      </c>
      <c r="Y98" s="27">
        <f t="shared" ca="1" si="44"/>
        <v>0.63147343802205147</v>
      </c>
      <c r="Z98" s="44">
        <v>1058</v>
      </c>
      <c r="AA98" s="27">
        <f t="shared" ref="AA98:AA129" ca="1" si="53">IFERROR(Z98/(DATEDIF($S98,TODAY(),"d")/30),0)</f>
        <v>10.60474440360842</v>
      </c>
      <c r="AB98" s="27">
        <f t="shared" ref="AB98:AB129" si="54">IFERROR(Z98/$X98,0)</f>
        <v>16.793650793650794</v>
      </c>
      <c r="AC98" s="22">
        <v>700</v>
      </c>
      <c r="AD98" s="27">
        <f t="shared" ref="AD98:AD129" ca="1" si="55">IFERROR(AC98/(DATEDIF(S98,TODAY(),"d")/30),0)</f>
        <v>7.0163715335783499</v>
      </c>
      <c r="AE98" s="27">
        <f t="shared" ref="AE98:AE129" si="56">IFERROR(AC98/$X98,0)</f>
        <v>11.111111111111111</v>
      </c>
      <c r="AF98" s="17"/>
    </row>
    <row r="99" spans="1:32" x14ac:dyDescent="0.4">
      <c r="A99" s="17" t="s">
        <v>479</v>
      </c>
      <c r="B99" s="17" t="s">
        <v>480</v>
      </c>
      <c r="C99" s="17" t="str">
        <f t="shared" si="45"/>
        <v>https://x.com/troydzn_2gou</v>
      </c>
      <c r="D99" s="18">
        <v>45383</v>
      </c>
      <c r="E99" s="26" t="str">
        <f t="shared" ca="1" si="46"/>
        <v>0年2ヵ月</v>
      </c>
      <c r="F99" s="19">
        <v>109</v>
      </c>
      <c r="G99" s="19">
        <v>16</v>
      </c>
      <c r="H99" s="20">
        <f t="shared" si="47"/>
        <v>6.8125</v>
      </c>
      <c r="I99" s="19">
        <v>8</v>
      </c>
      <c r="J99" s="21">
        <f t="shared" ca="1" si="48"/>
        <v>3.75</v>
      </c>
      <c r="K99" s="22">
        <v>74</v>
      </c>
      <c r="L99" s="21">
        <f t="shared" ca="1" si="49"/>
        <v>34.6875</v>
      </c>
      <c r="M99" s="20">
        <f t="shared" si="50"/>
        <v>9.25</v>
      </c>
      <c r="N99" s="23"/>
      <c r="O99" s="24" t="s">
        <v>481</v>
      </c>
      <c r="P99" s="17" t="str">
        <f t="shared" si="51"/>
        <v>https://scratch.mit.edu/users/-troydzn-/</v>
      </c>
      <c r="Q99" s="26">
        <v>3</v>
      </c>
      <c r="R99" s="17" t="s">
        <v>435</v>
      </c>
      <c r="S99" s="25"/>
      <c r="T99" s="26"/>
      <c r="U99" s="19">
        <v>83</v>
      </c>
      <c r="V99" s="19">
        <v>53</v>
      </c>
      <c r="W99" s="20">
        <f t="shared" si="52"/>
        <v>1.5660377358490567</v>
      </c>
      <c r="X99" s="22">
        <v>14</v>
      </c>
      <c r="Y99" s="27">
        <f t="shared" ca="1" si="44"/>
        <v>9.2415340946597133E-3</v>
      </c>
      <c r="Z99" s="44">
        <v>162</v>
      </c>
      <c r="AA99" s="27">
        <f t="shared" ca="1" si="53"/>
        <v>0.10693775166677667</v>
      </c>
      <c r="AB99" s="27">
        <f t="shared" si="54"/>
        <v>11.571428571428571</v>
      </c>
      <c r="AC99" s="22">
        <v>42</v>
      </c>
      <c r="AD99" s="27">
        <f t="shared" ca="1" si="55"/>
        <v>2.772460228397914E-2</v>
      </c>
      <c r="AE99" s="27">
        <f t="shared" si="56"/>
        <v>3</v>
      </c>
      <c r="AF99" s="17"/>
    </row>
    <row r="100" spans="1:32" x14ac:dyDescent="0.4">
      <c r="A100" s="17" t="s">
        <v>271</v>
      </c>
      <c r="B100" s="17" t="s">
        <v>272</v>
      </c>
      <c r="C100" s="17" t="str">
        <f t="shared" si="45"/>
        <v>https://x.com/Ttro_FX</v>
      </c>
      <c r="D100" s="18">
        <v>45078</v>
      </c>
      <c r="E100" s="46" t="str">
        <f t="shared" ca="1" si="46"/>
        <v>1年0ヵ月</v>
      </c>
      <c r="F100" s="19">
        <v>88</v>
      </c>
      <c r="G100" s="19">
        <v>74</v>
      </c>
      <c r="H100" s="20">
        <f t="shared" si="47"/>
        <v>1.1891891891891893</v>
      </c>
      <c r="I100" s="19">
        <v>501</v>
      </c>
      <c r="J100" s="21">
        <f t="shared" ca="1" si="48"/>
        <v>40.731707317073166</v>
      </c>
      <c r="K100" s="22">
        <v>1448</v>
      </c>
      <c r="L100" s="21">
        <f t="shared" ca="1" si="49"/>
        <v>117.72357723577235</v>
      </c>
      <c r="M100" s="20">
        <f t="shared" si="50"/>
        <v>2.8902195608782435</v>
      </c>
      <c r="N100" s="23"/>
      <c r="O100" s="24" t="s">
        <v>340</v>
      </c>
      <c r="P100" s="17" t="str">
        <f t="shared" si="51"/>
        <v>https://scratch.mit.edu/users/Ttro-FX/</v>
      </c>
      <c r="Q100" s="26">
        <v>3</v>
      </c>
      <c r="R100" s="17" t="s">
        <v>435</v>
      </c>
      <c r="S100" s="25">
        <v>44943</v>
      </c>
      <c r="T100" s="46" t="str">
        <f ca="1">DATEDIF($S100,TODAY(),"y")&amp;"年"&amp;DATEDIF($S100,TODAY(),"YM")&amp;"ヵ月"&amp;DATEDIF($S100,TODAY(),"md")&amp;"日"</f>
        <v>1年4ヵ月18日</v>
      </c>
      <c r="U100" s="19">
        <v>1</v>
      </c>
      <c r="V100" s="19">
        <v>478</v>
      </c>
      <c r="W100" s="20">
        <f t="shared" si="52"/>
        <v>2.0920502092050207E-3</v>
      </c>
      <c r="X100" s="22">
        <v>152</v>
      </c>
      <c r="Y100" s="27">
        <f t="shared" ca="1" si="44"/>
        <v>9.0476190476190474</v>
      </c>
      <c r="Z100" s="44">
        <v>1099</v>
      </c>
      <c r="AA100" s="27">
        <f t="shared" ca="1" si="53"/>
        <v>65.416666666666657</v>
      </c>
      <c r="AB100" s="27">
        <f t="shared" si="54"/>
        <v>7.2302631578947372</v>
      </c>
      <c r="AC100" s="22">
        <v>1</v>
      </c>
      <c r="AD100" s="27">
        <f t="shared" ca="1" si="55"/>
        <v>5.9523809523809521E-2</v>
      </c>
      <c r="AE100" s="27">
        <f t="shared" si="56"/>
        <v>6.5789473684210523E-3</v>
      </c>
      <c r="AF100" s="17"/>
    </row>
    <row r="101" spans="1:32" x14ac:dyDescent="0.4">
      <c r="A101" s="17" t="s">
        <v>34</v>
      </c>
      <c r="B101" s="17" t="s">
        <v>33</v>
      </c>
      <c r="C101" s="17" t="str">
        <f t="shared" si="45"/>
        <v>https://x.com/tyoral_</v>
      </c>
      <c r="D101" s="18">
        <v>44927</v>
      </c>
      <c r="E101" s="46" t="str">
        <f t="shared" ca="1" si="46"/>
        <v>1年5ヵ月</v>
      </c>
      <c r="F101" s="19">
        <v>112</v>
      </c>
      <c r="G101" s="19">
        <v>97</v>
      </c>
      <c r="H101" s="20">
        <f t="shared" si="47"/>
        <v>1.1546391752577319</v>
      </c>
      <c r="I101" s="19">
        <v>127</v>
      </c>
      <c r="J101" s="21">
        <f t="shared" ca="1" si="48"/>
        <v>7.3269230769230775</v>
      </c>
      <c r="K101" s="22">
        <v>1028</v>
      </c>
      <c r="L101" s="21">
        <f t="shared" ca="1" si="49"/>
        <v>59.307692307692314</v>
      </c>
      <c r="M101" s="20">
        <f t="shared" si="50"/>
        <v>8.0944881889763778</v>
      </c>
      <c r="N101" s="23"/>
      <c r="O101" s="24" t="s">
        <v>32</v>
      </c>
      <c r="P101" s="17" t="str">
        <f t="shared" si="51"/>
        <v>https://scratch.mit.edu/users/Xx_Choral_A_xX/</v>
      </c>
      <c r="Q101" s="26">
        <v>3</v>
      </c>
      <c r="R101" s="17" t="s">
        <v>435</v>
      </c>
      <c r="S101" s="25">
        <v>44731</v>
      </c>
      <c r="T101" s="46" t="str">
        <f ca="1">DATEDIF($S101,TODAY(),"y")&amp;"年"&amp;DATEDIF($S101,TODAY(),"YM")&amp;"ヵ月"&amp;DATEDIF($S101,TODAY(),"md")&amp;"日"</f>
        <v>1年11ヵ月16日</v>
      </c>
      <c r="U101" s="19">
        <v>45</v>
      </c>
      <c r="V101" s="19">
        <v>357</v>
      </c>
      <c r="W101" s="20">
        <f t="shared" si="52"/>
        <v>0.12605042016806722</v>
      </c>
      <c r="X101" s="22">
        <v>58</v>
      </c>
      <c r="Y101" s="27">
        <f t="shared" ca="1" si="44"/>
        <v>2.430167597765363</v>
      </c>
      <c r="Z101" s="44">
        <v>514</v>
      </c>
      <c r="AA101" s="27">
        <f t="shared" ca="1" si="53"/>
        <v>21.536312849162012</v>
      </c>
      <c r="AB101" s="27">
        <f t="shared" si="54"/>
        <v>8.862068965517242</v>
      </c>
      <c r="AC101" s="22">
        <v>435</v>
      </c>
      <c r="AD101" s="27">
        <f t="shared" ca="1" si="55"/>
        <v>18.226256983240223</v>
      </c>
      <c r="AE101" s="27">
        <f t="shared" si="56"/>
        <v>7.5</v>
      </c>
      <c r="AF101" s="17"/>
    </row>
    <row r="102" spans="1:32" x14ac:dyDescent="0.4">
      <c r="A102" s="17" t="s">
        <v>278</v>
      </c>
      <c r="B102" s="17" t="s">
        <v>279</v>
      </c>
      <c r="C102" s="17" t="str">
        <f t="shared" si="45"/>
        <v>https://x.com/Violey_</v>
      </c>
      <c r="D102" s="18">
        <v>44958</v>
      </c>
      <c r="E102" s="46" t="str">
        <f t="shared" ca="1" si="46"/>
        <v>1年4ヵ月</v>
      </c>
      <c r="F102" s="19">
        <v>130</v>
      </c>
      <c r="G102" s="19">
        <v>100</v>
      </c>
      <c r="H102" s="20">
        <f t="shared" si="47"/>
        <v>1.3</v>
      </c>
      <c r="I102" s="19">
        <v>376</v>
      </c>
      <c r="J102" s="21">
        <f t="shared" ca="1" si="48"/>
        <v>23.067484662576685</v>
      </c>
      <c r="K102" s="22">
        <v>131</v>
      </c>
      <c r="L102" s="21">
        <f t="shared" ca="1" si="49"/>
        <v>8.0368098159509191</v>
      </c>
      <c r="M102" s="20">
        <f t="shared" si="50"/>
        <v>0.34840425531914893</v>
      </c>
      <c r="N102" s="23"/>
      <c r="O102" s="24" t="s">
        <v>344</v>
      </c>
      <c r="P102" s="17" t="str">
        <f t="shared" si="51"/>
        <v>https://scratch.mit.edu/users/-VioletArtz-/</v>
      </c>
      <c r="Q102" s="26">
        <v>3</v>
      </c>
      <c r="R102" s="17" t="s">
        <v>435</v>
      </c>
      <c r="S102" s="25">
        <v>44948</v>
      </c>
      <c r="T102" s="46" t="str">
        <f ca="1">DATEDIF($S102,TODAY(),"y")&amp;"年"&amp;DATEDIF($S102,TODAY(),"YM")&amp;"ヵ月"&amp;DATEDIF($S102,TODAY(),"md")&amp;"日"</f>
        <v>1年4ヵ月13日</v>
      </c>
      <c r="U102" s="19">
        <v>4</v>
      </c>
      <c r="V102" s="19">
        <v>14</v>
      </c>
      <c r="W102" s="20">
        <f t="shared" si="52"/>
        <v>0.2857142857142857</v>
      </c>
      <c r="X102" s="22">
        <v>9</v>
      </c>
      <c r="Y102" s="27">
        <f t="shared" ca="1" si="44"/>
        <v>0.5410821643286573</v>
      </c>
      <c r="Z102" s="44">
        <v>3</v>
      </c>
      <c r="AA102" s="27">
        <f t="shared" ca="1" si="53"/>
        <v>0.18036072144288579</v>
      </c>
      <c r="AB102" s="27">
        <f t="shared" si="54"/>
        <v>0.33333333333333331</v>
      </c>
      <c r="AC102" s="22">
        <v>0</v>
      </c>
      <c r="AD102" s="27">
        <f t="shared" ca="1" si="55"/>
        <v>0</v>
      </c>
      <c r="AE102" s="27">
        <f t="shared" si="56"/>
        <v>0</v>
      </c>
      <c r="AF102" s="17"/>
    </row>
    <row r="103" spans="1:32" x14ac:dyDescent="0.4">
      <c r="A103" s="17" t="s">
        <v>281</v>
      </c>
      <c r="B103" s="17" t="s">
        <v>282</v>
      </c>
      <c r="C103" s="17" t="str">
        <f t="shared" si="45"/>
        <v>https://x.com/xX0_Mame_0Xx</v>
      </c>
      <c r="D103" s="18">
        <v>44986</v>
      </c>
      <c r="E103" s="46" t="str">
        <f t="shared" ca="1" si="46"/>
        <v>1年3ヵ月</v>
      </c>
      <c r="F103" s="19">
        <v>89</v>
      </c>
      <c r="G103" s="19">
        <v>42</v>
      </c>
      <c r="H103" s="20">
        <f t="shared" si="47"/>
        <v>2.1190476190476191</v>
      </c>
      <c r="I103" s="19">
        <v>183</v>
      </c>
      <c r="J103" s="21">
        <f t="shared" ca="1" si="48"/>
        <v>11.908893709327549</v>
      </c>
      <c r="K103" s="22">
        <v>460</v>
      </c>
      <c r="L103" s="21">
        <f t="shared" ca="1" si="49"/>
        <v>29.934924078091104</v>
      </c>
      <c r="M103" s="20">
        <f t="shared" si="50"/>
        <v>2.5136612021857925</v>
      </c>
      <c r="N103" s="23"/>
      <c r="O103" s="24" t="s">
        <v>346</v>
      </c>
      <c r="P103" s="17" t="str">
        <f t="shared" si="51"/>
        <v>https://scratch.mit.edu/users/xX-_-Mame-_-Xx/</v>
      </c>
      <c r="Q103" s="26">
        <v>3</v>
      </c>
      <c r="R103" s="17" t="s">
        <v>435</v>
      </c>
      <c r="S103" s="25">
        <v>44639</v>
      </c>
      <c r="T103" s="46" t="str">
        <f ca="1">DATEDIF($S103,TODAY(),"y")&amp;"年"&amp;DATEDIF($S103,TODAY(),"YM")&amp;"ヵ月"&amp;DATEDIF($S103,TODAY(),"md")&amp;"日"</f>
        <v>2年2ヵ月16日</v>
      </c>
      <c r="U103" s="19">
        <v>114</v>
      </c>
      <c r="V103" s="19">
        <v>232</v>
      </c>
      <c r="W103" s="20">
        <f t="shared" si="52"/>
        <v>0.49137931034482757</v>
      </c>
      <c r="X103" s="22">
        <v>60</v>
      </c>
      <c r="Y103" s="27">
        <f t="shared" ca="1" si="44"/>
        <v>2.2277227722772279</v>
      </c>
      <c r="Z103" s="44">
        <v>1332</v>
      </c>
      <c r="AA103" s="27">
        <f t="shared" ca="1" si="53"/>
        <v>49.455445544554458</v>
      </c>
      <c r="AB103" s="27">
        <f t="shared" si="54"/>
        <v>22.2</v>
      </c>
      <c r="AC103" s="22">
        <v>1333</v>
      </c>
      <c r="AD103" s="27">
        <f t="shared" ca="1" si="55"/>
        <v>49.492574257425744</v>
      </c>
      <c r="AE103" s="27">
        <f t="shared" si="56"/>
        <v>22.216666666666665</v>
      </c>
      <c r="AF103" s="17"/>
    </row>
    <row r="104" spans="1:32" x14ac:dyDescent="0.4">
      <c r="A104" s="17" t="s">
        <v>26</v>
      </c>
      <c r="B104" s="17" t="s">
        <v>25</v>
      </c>
      <c r="C104" s="17" t="str">
        <f t="shared" si="45"/>
        <v>https://x.com/YoukunFX</v>
      </c>
      <c r="D104" s="18">
        <v>45017</v>
      </c>
      <c r="E104" s="46" t="str">
        <f t="shared" ca="1" si="46"/>
        <v>1年2ヵ月</v>
      </c>
      <c r="F104" s="19">
        <v>241</v>
      </c>
      <c r="G104" s="19">
        <v>78</v>
      </c>
      <c r="H104" s="20">
        <f t="shared" si="47"/>
        <v>3.0897435897435899</v>
      </c>
      <c r="I104" s="19">
        <v>1393</v>
      </c>
      <c r="J104" s="21">
        <f t="shared" ca="1" si="48"/>
        <v>97.186046511627907</v>
      </c>
      <c r="K104" s="22">
        <v>11000</v>
      </c>
      <c r="L104" s="21">
        <f t="shared" ca="1" si="49"/>
        <v>767.44186046511629</v>
      </c>
      <c r="M104" s="20">
        <f t="shared" si="50"/>
        <v>7.8966259870782487</v>
      </c>
      <c r="N104" s="23" t="s">
        <v>18</v>
      </c>
      <c r="O104" s="24" t="s">
        <v>24</v>
      </c>
      <c r="P104" s="17" t="str">
        <f t="shared" si="51"/>
        <v>https://scratch.mit.edu/users/-Snowy-FX-/</v>
      </c>
      <c r="Q104" s="26">
        <v>3</v>
      </c>
      <c r="R104" s="17" t="s">
        <v>435</v>
      </c>
      <c r="S104" s="25">
        <v>44832</v>
      </c>
      <c r="T104" s="46" t="str">
        <f ca="1">DATEDIF($S104,TODAY(),"y")&amp;"年"&amp;DATEDIF($S104,TODAY(),"YM")&amp;"ヵ月"&amp;DATEDIF($S104,TODAY(),"md")&amp;"日"</f>
        <v>1年8ヵ月7日</v>
      </c>
      <c r="U104" s="19">
        <v>9</v>
      </c>
      <c r="V104" s="19">
        <v>380</v>
      </c>
      <c r="W104" s="20">
        <f t="shared" si="52"/>
        <v>2.368421052631579E-2</v>
      </c>
      <c r="X104" s="22">
        <v>0</v>
      </c>
      <c r="Y104" s="27">
        <f t="shared" ca="1" si="44"/>
        <v>0</v>
      </c>
      <c r="Z104" s="44">
        <v>1871</v>
      </c>
      <c r="AA104" s="27">
        <f t="shared" ca="1" si="53"/>
        <v>91.268292682926827</v>
      </c>
      <c r="AB104" s="27">
        <f t="shared" si="54"/>
        <v>0</v>
      </c>
      <c r="AC104" s="22">
        <v>6</v>
      </c>
      <c r="AD104" s="27">
        <f t="shared" ca="1" si="55"/>
        <v>0.29268292682926828</v>
      </c>
      <c r="AE104" s="27">
        <f t="shared" si="56"/>
        <v>0</v>
      </c>
      <c r="AF104" s="17"/>
    </row>
    <row r="105" spans="1:32" x14ac:dyDescent="0.4">
      <c r="A105" s="17" t="s">
        <v>503</v>
      </c>
      <c r="B105" s="17" t="s">
        <v>504</v>
      </c>
      <c r="C105" s="17" t="str">
        <f t="shared" si="45"/>
        <v>https://x.com/yuharu55</v>
      </c>
      <c r="D105" s="18">
        <v>44652</v>
      </c>
      <c r="E105" s="26" t="str">
        <f t="shared" ca="1" si="46"/>
        <v>2年2ヵ月</v>
      </c>
      <c r="F105" s="19">
        <v>175</v>
      </c>
      <c r="G105" s="19">
        <v>35</v>
      </c>
      <c r="H105" s="20">
        <f t="shared" si="47"/>
        <v>5</v>
      </c>
      <c r="I105" s="19">
        <v>94</v>
      </c>
      <c r="J105" s="21">
        <f t="shared" ca="1" si="48"/>
        <v>3.5471698113207548</v>
      </c>
      <c r="K105" s="22">
        <v>3760</v>
      </c>
      <c r="L105" s="21">
        <f t="shared" ca="1" si="49"/>
        <v>141.88679245283018</v>
      </c>
      <c r="M105" s="20">
        <f t="shared" si="50"/>
        <v>40</v>
      </c>
      <c r="N105" s="23"/>
      <c r="O105" s="24" t="s">
        <v>505</v>
      </c>
      <c r="P105" s="17" t="str">
        <f t="shared" si="51"/>
        <v>https://scratch.mit.edu/users/yuharu555/</v>
      </c>
      <c r="Q105" s="26">
        <v>3</v>
      </c>
      <c r="R105" s="17" t="s">
        <v>435</v>
      </c>
      <c r="S105" s="25"/>
      <c r="T105" s="26"/>
      <c r="U105" s="19">
        <v>33</v>
      </c>
      <c r="V105" s="19">
        <v>36</v>
      </c>
      <c r="W105" s="20">
        <f t="shared" si="52"/>
        <v>0.91666666666666663</v>
      </c>
      <c r="X105" s="22">
        <v>16</v>
      </c>
      <c r="Y105" s="27">
        <f t="shared" ca="1" si="44"/>
        <v>1.0561753251039672E-2</v>
      </c>
      <c r="Z105" s="44">
        <v>248</v>
      </c>
      <c r="AA105" s="27">
        <f t="shared" ca="1" si="53"/>
        <v>0.16370717539111493</v>
      </c>
      <c r="AB105" s="27">
        <f t="shared" si="54"/>
        <v>15.5</v>
      </c>
      <c r="AC105" s="22">
        <v>195</v>
      </c>
      <c r="AD105" s="27">
        <f t="shared" ca="1" si="55"/>
        <v>0.12872136774704601</v>
      </c>
      <c r="AE105" s="27">
        <f t="shared" si="56"/>
        <v>12.1875</v>
      </c>
      <c r="AF105" s="17"/>
    </row>
    <row r="106" spans="1:32" x14ac:dyDescent="0.4">
      <c r="A106" s="17" t="s">
        <v>23</v>
      </c>
      <c r="B106" s="17" t="s">
        <v>22</v>
      </c>
      <c r="C106" s="17" t="str">
        <f t="shared" si="45"/>
        <v>https://x.com/zororiku_</v>
      </c>
      <c r="D106" s="18">
        <v>44682</v>
      </c>
      <c r="E106" s="46" t="str">
        <f t="shared" ca="1" si="46"/>
        <v>2年1ヵ月</v>
      </c>
      <c r="F106" s="19">
        <v>1122</v>
      </c>
      <c r="G106" s="19">
        <v>721</v>
      </c>
      <c r="H106" s="20">
        <f t="shared" si="47"/>
        <v>1.5561719833564494</v>
      </c>
      <c r="I106" s="19">
        <v>6445</v>
      </c>
      <c r="J106" s="21">
        <f t="shared" ca="1" si="48"/>
        <v>252.74509803921569</v>
      </c>
      <c r="K106" s="22">
        <v>19000</v>
      </c>
      <c r="L106" s="21">
        <f t="shared" ca="1" si="49"/>
        <v>745.0980392156863</v>
      </c>
      <c r="M106" s="20">
        <f t="shared" si="50"/>
        <v>2.948021722265322</v>
      </c>
      <c r="N106" s="23"/>
      <c r="O106" s="24" t="s">
        <v>21</v>
      </c>
      <c r="P106" s="17" t="str">
        <f t="shared" si="51"/>
        <v>https://scratch.mit.edu/users/zororiku/</v>
      </c>
      <c r="Q106" s="26">
        <v>3</v>
      </c>
      <c r="R106" s="17" t="s">
        <v>435</v>
      </c>
      <c r="S106" s="25">
        <v>43381</v>
      </c>
      <c r="T106" s="46" t="str">
        <f t="shared" ref="T106:T112" ca="1" si="57">DATEDIF($S106,TODAY(),"y")&amp;"年"&amp;DATEDIF($S106,TODAY(),"YM")&amp;"ヵ月"&amp;DATEDIF($S106,TODAY(),"md")&amp;"日"</f>
        <v>5年7ヵ月27日</v>
      </c>
      <c r="U106" s="19">
        <v>165</v>
      </c>
      <c r="V106" s="19">
        <v>1406</v>
      </c>
      <c r="W106" s="20">
        <f t="shared" si="52"/>
        <v>0.11735419630156473</v>
      </c>
      <c r="X106" s="22">
        <v>53</v>
      </c>
      <c r="Y106" s="27">
        <f t="shared" ca="1" si="44"/>
        <v>0.76960309777347535</v>
      </c>
      <c r="Z106" s="44">
        <v>984</v>
      </c>
      <c r="AA106" s="27">
        <f t="shared" ca="1" si="53"/>
        <v>14.288480154888676</v>
      </c>
      <c r="AB106" s="27">
        <f t="shared" si="54"/>
        <v>18.566037735849058</v>
      </c>
      <c r="AC106" s="22">
        <v>832</v>
      </c>
      <c r="AD106" s="27">
        <f t="shared" ca="1" si="55"/>
        <v>12.08131655372701</v>
      </c>
      <c r="AE106" s="27">
        <f t="shared" si="56"/>
        <v>15.69811320754717</v>
      </c>
      <c r="AF106" s="17"/>
    </row>
    <row r="107" spans="1:32" x14ac:dyDescent="0.4">
      <c r="A107" s="17" t="s">
        <v>146</v>
      </c>
      <c r="B107" s="17" t="s">
        <v>439</v>
      </c>
      <c r="C107" s="17" t="str">
        <f t="shared" si="45"/>
        <v>https://x.com/_ra_mennya_</v>
      </c>
      <c r="D107" s="18">
        <v>45352</v>
      </c>
      <c r="E107" s="46" t="str">
        <f t="shared" ca="1" si="46"/>
        <v>0年3ヵ月</v>
      </c>
      <c r="F107" s="19">
        <v>62</v>
      </c>
      <c r="G107" s="19">
        <v>48</v>
      </c>
      <c r="H107" s="20">
        <f t="shared" si="47"/>
        <v>1.2916666666666667</v>
      </c>
      <c r="I107" s="19">
        <v>289</v>
      </c>
      <c r="J107" s="21">
        <f t="shared" ca="1" si="48"/>
        <v>91.26315789473685</v>
      </c>
      <c r="K107" s="22">
        <v>3337</v>
      </c>
      <c r="L107" s="21">
        <f t="shared" ca="1" si="49"/>
        <v>1053.7894736842106</v>
      </c>
      <c r="M107" s="20">
        <f t="shared" si="50"/>
        <v>11.546712802768166</v>
      </c>
      <c r="N107" s="23"/>
      <c r="O107" s="24" t="s">
        <v>145</v>
      </c>
      <c r="P107" s="17" t="str">
        <f t="shared" si="51"/>
        <v>https://scratch.mit.edu/users/rara__official/</v>
      </c>
      <c r="Q107" s="26">
        <v>4</v>
      </c>
      <c r="R107" s="17" t="s">
        <v>438</v>
      </c>
      <c r="S107" s="25">
        <v>45201</v>
      </c>
      <c r="T107" s="46" t="str">
        <f t="shared" ca="1" si="57"/>
        <v>0年8ヵ月2日</v>
      </c>
      <c r="U107" s="19">
        <v>58</v>
      </c>
      <c r="V107" s="19">
        <v>616</v>
      </c>
      <c r="W107" s="20">
        <f t="shared" si="52"/>
        <v>9.4155844155844159E-2</v>
      </c>
      <c r="X107" s="22">
        <v>10</v>
      </c>
      <c r="Y107" s="27">
        <f t="shared" ca="1" si="44"/>
        <v>1.2195121951219514</v>
      </c>
      <c r="Z107" s="44">
        <v>1092</v>
      </c>
      <c r="AA107" s="27">
        <f t="shared" ca="1" si="53"/>
        <v>133.17073170731709</v>
      </c>
      <c r="AB107" s="27">
        <f t="shared" si="54"/>
        <v>109.2</v>
      </c>
      <c r="AC107" s="22">
        <v>82</v>
      </c>
      <c r="AD107" s="27">
        <f t="shared" ca="1" si="55"/>
        <v>10</v>
      </c>
      <c r="AE107" s="27">
        <f t="shared" si="56"/>
        <v>8.1999999999999993</v>
      </c>
      <c r="AF107" s="17"/>
    </row>
    <row r="108" spans="1:32" x14ac:dyDescent="0.4">
      <c r="A108" s="17" t="s">
        <v>447</v>
      </c>
      <c r="B108" s="17" t="s">
        <v>448</v>
      </c>
      <c r="C108" s="17" t="str">
        <f t="shared" si="45"/>
        <v>https://x.com/bpb_falche</v>
      </c>
      <c r="D108" s="18">
        <v>44835</v>
      </c>
      <c r="E108" s="46" t="str">
        <f t="shared" ca="1" si="46"/>
        <v>1年8ヵ月</v>
      </c>
      <c r="F108" s="19">
        <v>173</v>
      </c>
      <c r="G108" s="19">
        <v>420</v>
      </c>
      <c r="H108" s="20">
        <f t="shared" si="47"/>
        <v>0.41190476190476188</v>
      </c>
      <c r="I108" s="19">
        <v>245</v>
      </c>
      <c r="J108" s="21">
        <f t="shared" ca="1" si="48"/>
        <v>12.009803921568627</v>
      </c>
      <c r="K108" s="22">
        <v>409</v>
      </c>
      <c r="L108" s="21">
        <f t="shared" ca="1" si="49"/>
        <v>20.049019607843139</v>
      </c>
      <c r="M108" s="20">
        <f t="shared" si="50"/>
        <v>1.6693877551020408</v>
      </c>
      <c r="N108" s="23"/>
      <c r="O108" s="24" t="s">
        <v>425</v>
      </c>
      <c r="P108" s="17" t="str">
        <f t="shared" si="51"/>
        <v>https://scratch.mit.edu/users/eikokoro/</v>
      </c>
      <c r="Q108" s="26">
        <v>4</v>
      </c>
      <c r="R108" s="17" t="s">
        <v>438</v>
      </c>
      <c r="S108" s="25">
        <v>42925</v>
      </c>
      <c r="T108" s="46" t="str">
        <f t="shared" ca="1" si="57"/>
        <v>6年10ヵ月26日</v>
      </c>
      <c r="U108" s="19">
        <v>37</v>
      </c>
      <c r="V108" s="19">
        <v>4271</v>
      </c>
      <c r="W108" s="20">
        <f t="shared" si="52"/>
        <v>8.6630765628658395E-3</v>
      </c>
      <c r="X108" s="22">
        <v>21</v>
      </c>
      <c r="Y108" s="27">
        <f t="shared" ca="1" si="44"/>
        <v>0.24980174464710547</v>
      </c>
      <c r="Z108" s="44">
        <v>165</v>
      </c>
      <c r="AA108" s="27">
        <f t="shared" ca="1" si="53"/>
        <v>1.9627279936558288</v>
      </c>
      <c r="AB108" s="27">
        <f t="shared" si="54"/>
        <v>7.8571428571428568</v>
      </c>
      <c r="AC108" s="22">
        <v>119</v>
      </c>
      <c r="AD108" s="27">
        <f t="shared" ca="1" si="55"/>
        <v>1.4155432196669311</v>
      </c>
      <c r="AE108" s="27">
        <f t="shared" si="56"/>
        <v>5.666666666666667</v>
      </c>
      <c r="AF108" s="17"/>
    </row>
    <row r="109" spans="1:32" x14ac:dyDescent="0.4">
      <c r="A109" s="17" t="s">
        <v>419</v>
      </c>
      <c r="B109" s="17" t="s">
        <v>450</v>
      </c>
      <c r="C109" s="17" t="str">
        <f t="shared" si="45"/>
        <v>https://x.com/kamino_aoto</v>
      </c>
      <c r="D109" s="18">
        <v>45292</v>
      </c>
      <c r="E109" s="46" t="str">
        <f t="shared" ca="1" si="46"/>
        <v>0年5ヵ月</v>
      </c>
      <c r="F109" s="19">
        <v>108</v>
      </c>
      <c r="G109" s="19">
        <v>80</v>
      </c>
      <c r="H109" s="20">
        <f t="shared" si="47"/>
        <v>1.35</v>
      </c>
      <c r="I109" s="19">
        <v>611</v>
      </c>
      <c r="J109" s="21">
        <f t="shared" ca="1" si="48"/>
        <v>118.25806451612902</v>
      </c>
      <c r="K109" s="22">
        <v>523</v>
      </c>
      <c r="L109" s="21">
        <f t="shared" ca="1" si="49"/>
        <v>101.2258064516129</v>
      </c>
      <c r="M109" s="20">
        <f t="shared" si="50"/>
        <v>0.85597381342062195</v>
      </c>
      <c r="N109" s="23"/>
      <c r="O109" s="24" t="s">
        <v>94</v>
      </c>
      <c r="P109" s="17" t="str">
        <f t="shared" si="51"/>
        <v>https://scratch.mit.edu/users/kaneshiro_aoto/</v>
      </c>
      <c r="Q109" s="26">
        <v>4</v>
      </c>
      <c r="R109" s="17" t="s">
        <v>438</v>
      </c>
      <c r="S109" s="25">
        <v>45340</v>
      </c>
      <c r="T109" s="46" t="str">
        <f t="shared" ca="1" si="57"/>
        <v>0年3ヵ月17日</v>
      </c>
      <c r="U109" s="19">
        <v>44</v>
      </c>
      <c r="V109" s="19">
        <v>310</v>
      </c>
      <c r="W109" s="20">
        <f t="shared" si="52"/>
        <v>0.14193548387096774</v>
      </c>
      <c r="X109" s="22">
        <v>41</v>
      </c>
      <c r="Y109" s="27">
        <f t="shared" ca="1" si="44"/>
        <v>11.495327102803738</v>
      </c>
      <c r="Z109" s="44">
        <v>398</v>
      </c>
      <c r="AA109" s="27">
        <f t="shared" ca="1" si="53"/>
        <v>111.58878504672897</v>
      </c>
      <c r="AB109" s="27">
        <f t="shared" si="54"/>
        <v>9.7073170731707314</v>
      </c>
      <c r="AC109" s="22">
        <v>85</v>
      </c>
      <c r="AD109" s="27">
        <f t="shared" ca="1" si="55"/>
        <v>23.831775700934578</v>
      </c>
      <c r="AE109" s="27">
        <f t="shared" si="56"/>
        <v>2.0731707317073171</v>
      </c>
      <c r="AF109" s="17"/>
    </row>
    <row r="110" spans="1:32" x14ac:dyDescent="0.4">
      <c r="A110" s="17" t="s">
        <v>218</v>
      </c>
      <c r="B110" s="17" t="s">
        <v>429</v>
      </c>
      <c r="C110" s="17" t="str">
        <f t="shared" si="45"/>
        <v>https://x.com/maluyuu_RCJ</v>
      </c>
      <c r="D110" s="18">
        <v>44501</v>
      </c>
      <c r="E110" s="46" t="str">
        <f t="shared" ca="1" si="46"/>
        <v>2年7ヵ月</v>
      </c>
      <c r="F110" s="19">
        <v>822</v>
      </c>
      <c r="G110" s="19">
        <v>418</v>
      </c>
      <c r="H110" s="20">
        <f t="shared" si="47"/>
        <v>1.9665071770334928</v>
      </c>
      <c r="I110" s="19">
        <v>1491</v>
      </c>
      <c r="J110" s="21">
        <f t="shared" ca="1" si="48"/>
        <v>47.283298097251581</v>
      </c>
      <c r="K110" s="22">
        <v>10000</v>
      </c>
      <c r="L110" s="21">
        <f t="shared" ca="1" si="49"/>
        <v>317.12473572938688</v>
      </c>
      <c r="M110" s="20">
        <f t="shared" si="50"/>
        <v>6.7069081153588197</v>
      </c>
      <c r="N110" s="23"/>
      <c r="O110" s="24" t="s">
        <v>317</v>
      </c>
      <c r="P110" s="17" t="str">
        <f t="shared" si="51"/>
        <v>https://scratch.mit.edu/users/maluyuu/</v>
      </c>
      <c r="Q110" s="26">
        <v>4</v>
      </c>
      <c r="R110" s="17" t="s">
        <v>438</v>
      </c>
      <c r="S110" s="25">
        <v>42742</v>
      </c>
      <c r="T110" s="46" t="str">
        <f t="shared" ca="1" si="57"/>
        <v>7年4ヵ月28日</v>
      </c>
      <c r="U110" s="19">
        <v>819</v>
      </c>
      <c r="V110" s="19">
        <v>2021</v>
      </c>
      <c r="W110" s="20">
        <f t="shared" si="52"/>
        <v>0.40524492825333991</v>
      </c>
      <c r="X110" s="22">
        <v>141</v>
      </c>
      <c r="Y110" s="27">
        <f t="shared" ca="1" si="44"/>
        <v>1.5637707948243991</v>
      </c>
      <c r="Z110" s="44">
        <v>667</v>
      </c>
      <c r="AA110" s="27">
        <f t="shared" ca="1" si="53"/>
        <v>7.3974121996303142</v>
      </c>
      <c r="AB110" s="27">
        <f t="shared" si="54"/>
        <v>4.7304964539007095</v>
      </c>
      <c r="AC110" s="22">
        <v>608</v>
      </c>
      <c r="AD110" s="27">
        <f t="shared" ca="1" si="55"/>
        <v>6.7430683918669132</v>
      </c>
      <c r="AE110" s="27">
        <f t="shared" si="56"/>
        <v>4.3120567375886525</v>
      </c>
      <c r="AF110" s="17"/>
    </row>
    <row r="111" spans="1:32" x14ac:dyDescent="0.4">
      <c r="A111" s="17" t="s">
        <v>389</v>
      </c>
      <c r="B111" s="17" t="s">
        <v>370</v>
      </c>
      <c r="C111" s="17" t="str">
        <f t="shared" si="45"/>
        <v>https://x.com/Mn__Shigure</v>
      </c>
      <c r="D111" s="18">
        <v>45231</v>
      </c>
      <c r="E111" s="46" t="str">
        <f t="shared" ca="1" si="46"/>
        <v>0年7ヵ月</v>
      </c>
      <c r="F111" s="19">
        <v>8</v>
      </c>
      <c r="G111" s="19">
        <v>22</v>
      </c>
      <c r="H111" s="20">
        <f t="shared" si="47"/>
        <v>0.36363636363636365</v>
      </c>
      <c r="I111" s="19">
        <v>27</v>
      </c>
      <c r="J111" s="21">
        <f t="shared" ca="1" si="48"/>
        <v>3.75</v>
      </c>
      <c r="K111" s="22">
        <v>90</v>
      </c>
      <c r="L111" s="21">
        <f t="shared" ca="1" si="49"/>
        <v>12.5</v>
      </c>
      <c r="M111" s="20">
        <f t="shared" si="50"/>
        <v>3.3333333333333335</v>
      </c>
      <c r="N111" s="23"/>
      <c r="O111" s="24" t="s">
        <v>369</v>
      </c>
      <c r="P111" s="17" t="str">
        <f t="shared" si="51"/>
        <v>https://scratch.mit.edu/users/Mn__Shigure/</v>
      </c>
      <c r="Q111" s="26">
        <v>4</v>
      </c>
      <c r="R111" s="17" t="s">
        <v>438</v>
      </c>
      <c r="S111" s="25">
        <v>45184</v>
      </c>
      <c r="T111" s="46" t="str">
        <f t="shared" ca="1" si="57"/>
        <v>0年8ヵ月20日</v>
      </c>
      <c r="U111" s="19">
        <v>30</v>
      </c>
      <c r="V111" s="19">
        <v>758</v>
      </c>
      <c r="W111" s="20">
        <f t="shared" si="52"/>
        <v>3.9577836411609502E-2</v>
      </c>
      <c r="X111" s="22"/>
      <c r="Y111" s="27"/>
      <c r="Z111" s="44">
        <v>454</v>
      </c>
      <c r="AA111" s="27">
        <f t="shared" ca="1" si="53"/>
        <v>51.787072243346003</v>
      </c>
      <c r="AB111" s="27">
        <f t="shared" si="54"/>
        <v>0</v>
      </c>
      <c r="AC111" s="22">
        <v>32</v>
      </c>
      <c r="AD111" s="27">
        <f t="shared" ca="1" si="55"/>
        <v>3.6501901140684407</v>
      </c>
      <c r="AE111" s="27">
        <f t="shared" si="56"/>
        <v>0</v>
      </c>
      <c r="AF111" s="17" t="s">
        <v>452</v>
      </c>
    </row>
    <row r="112" spans="1:32" x14ac:dyDescent="0.4">
      <c r="A112" s="17" t="s">
        <v>75</v>
      </c>
      <c r="B112" s="17" t="s">
        <v>74</v>
      </c>
      <c r="C112" s="17" t="str">
        <f t="shared" si="45"/>
        <v>https://x.com/moeruwara</v>
      </c>
      <c r="D112" s="18">
        <v>45323</v>
      </c>
      <c r="E112" s="46" t="str">
        <f t="shared" ca="1" si="46"/>
        <v>0年4ヵ月</v>
      </c>
      <c r="F112" s="19">
        <v>55</v>
      </c>
      <c r="G112" s="19">
        <v>23</v>
      </c>
      <c r="H112" s="20">
        <f t="shared" si="47"/>
        <v>2.3913043478260869</v>
      </c>
      <c r="I112" s="19">
        <v>205</v>
      </c>
      <c r="J112" s="21">
        <f t="shared" ca="1" si="48"/>
        <v>49.596774193548384</v>
      </c>
      <c r="K112" s="22">
        <v>2819</v>
      </c>
      <c r="L112" s="21">
        <f t="shared" ca="1" si="49"/>
        <v>682.01612903225805</v>
      </c>
      <c r="M112" s="20">
        <f t="shared" si="50"/>
        <v>13.751219512195123</v>
      </c>
      <c r="N112" s="23"/>
      <c r="O112" s="24" t="s">
        <v>73</v>
      </c>
      <c r="P112" s="17" t="str">
        <f t="shared" si="51"/>
        <v>https://scratch.mit.edu/users/Soragami_Official/</v>
      </c>
      <c r="Q112" s="26">
        <v>4</v>
      </c>
      <c r="R112" s="17" t="s">
        <v>438</v>
      </c>
      <c r="S112" s="25">
        <v>45385</v>
      </c>
      <c r="T112" s="46" t="str">
        <f t="shared" ca="1" si="57"/>
        <v>0年2ヵ月1日</v>
      </c>
      <c r="U112" s="19">
        <v>1</v>
      </c>
      <c r="V112" s="19">
        <v>5</v>
      </c>
      <c r="W112" s="20">
        <f t="shared" si="52"/>
        <v>0.2</v>
      </c>
      <c r="X112" s="22">
        <v>6</v>
      </c>
      <c r="Y112" s="27">
        <f t="shared" ref="Y112:Y143" ca="1" si="58">IFERROR(X112/(DATEDIF(S112,TODAY(),"d")/30),0)</f>
        <v>2.9032258064516125</v>
      </c>
      <c r="Z112" s="44">
        <v>279</v>
      </c>
      <c r="AA112" s="27">
        <f t="shared" ca="1" si="53"/>
        <v>135</v>
      </c>
      <c r="AB112" s="27">
        <f t="shared" si="54"/>
        <v>46.5</v>
      </c>
      <c r="AC112" s="22">
        <v>5</v>
      </c>
      <c r="AD112" s="27">
        <f t="shared" ca="1" si="55"/>
        <v>2.419354838709677</v>
      </c>
      <c r="AE112" s="27">
        <f t="shared" si="56"/>
        <v>0.83333333333333337</v>
      </c>
      <c r="AF112" s="17"/>
    </row>
    <row r="113" spans="1:32" x14ac:dyDescent="0.4">
      <c r="A113" s="17" t="s">
        <v>520</v>
      </c>
      <c r="B113" s="17" t="s">
        <v>521</v>
      </c>
      <c r="C113" s="17" t="str">
        <f t="shared" si="45"/>
        <v>https://x.com/momo_neeeko</v>
      </c>
      <c r="D113" s="18">
        <v>44621</v>
      </c>
      <c r="E113" s="26" t="str">
        <f t="shared" ca="1" si="46"/>
        <v>2年3ヵ月</v>
      </c>
      <c r="F113" s="19">
        <v>660</v>
      </c>
      <c r="G113" s="19">
        <v>265</v>
      </c>
      <c r="H113" s="20">
        <f t="shared" si="47"/>
        <v>2.4905660377358489</v>
      </c>
      <c r="I113" s="19">
        <v>2448</v>
      </c>
      <c r="J113" s="21">
        <f t="shared" ca="1" si="48"/>
        <v>88.91041162227603</v>
      </c>
      <c r="K113" s="22">
        <v>2865</v>
      </c>
      <c r="L113" s="21">
        <f t="shared" ca="1" si="49"/>
        <v>104.05569007263922</v>
      </c>
      <c r="M113" s="20">
        <f t="shared" si="50"/>
        <v>1.170343137254902</v>
      </c>
      <c r="N113" s="23"/>
      <c r="O113" s="24" t="s">
        <v>520</v>
      </c>
      <c r="P113" s="17" t="str">
        <f t="shared" si="51"/>
        <v>https://scratch.mit.edu/users/momo_neeeko/</v>
      </c>
      <c r="Q113" s="26">
        <v>4</v>
      </c>
      <c r="R113" s="17" t="s">
        <v>438</v>
      </c>
      <c r="S113" s="25"/>
      <c r="T113" s="26"/>
      <c r="U113" s="19">
        <v>28</v>
      </c>
      <c r="V113" s="19">
        <v>328</v>
      </c>
      <c r="W113" s="20">
        <f t="shared" si="52"/>
        <v>8.5365853658536592E-2</v>
      </c>
      <c r="X113" s="22">
        <v>72</v>
      </c>
      <c r="Y113" s="27">
        <f t="shared" ca="1" si="58"/>
        <v>4.7527889629678521E-2</v>
      </c>
      <c r="Z113" s="44">
        <v>91</v>
      </c>
      <c r="AA113" s="27">
        <f t="shared" ca="1" si="53"/>
        <v>6.0069971615288133E-2</v>
      </c>
      <c r="AB113" s="27">
        <f t="shared" si="54"/>
        <v>1.2638888888888888</v>
      </c>
      <c r="AC113" s="22">
        <v>92</v>
      </c>
      <c r="AD113" s="27">
        <f t="shared" ca="1" si="55"/>
        <v>6.0730081193478114E-2</v>
      </c>
      <c r="AE113" s="27">
        <f t="shared" si="56"/>
        <v>1.2777777777777777</v>
      </c>
      <c r="AF113" s="17"/>
    </row>
    <row r="114" spans="1:32" x14ac:dyDescent="0.4">
      <c r="A114" s="17" t="s">
        <v>246</v>
      </c>
      <c r="B114" s="17" t="s">
        <v>470</v>
      </c>
      <c r="C114" s="17" t="str">
        <f t="shared" si="45"/>
        <v>https://x.com/ORIHI_SC</v>
      </c>
      <c r="D114" s="18">
        <v>44440</v>
      </c>
      <c r="E114" s="46" t="str">
        <f t="shared" ca="1" si="46"/>
        <v>2年9ヵ月</v>
      </c>
      <c r="F114" s="19">
        <v>59</v>
      </c>
      <c r="G114" s="19">
        <v>35</v>
      </c>
      <c r="H114" s="20">
        <f t="shared" si="47"/>
        <v>1.6857142857142857</v>
      </c>
      <c r="I114" s="19">
        <v>666</v>
      </c>
      <c r="J114" s="21">
        <f t="shared" ca="1" si="48"/>
        <v>19.841112214498509</v>
      </c>
      <c r="K114" s="22">
        <v>25000</v>
      </c>
      <c r="L114" s="21">
        <f t="shared" ca="1" si="49"/>
        <v>744.78649453823232</v>
      </c>
      <c r="M114" s="20">
        <f t="shared" si="50"/>
        <v>37.537537537537538</v>
      </c>
      <c r="N114" s="23"/>
      <c r="O114" s="24" t="s">
        <v>330</v>
      </c>
      <c r="P114" s="17" t="str">
        <f t="shared" si="51"/>
        <v>https://scratch.mit.edu/users/ORIHIKAZE/</v>
      </c>
      <c r="Q114" s="26">
        <v>4</v>
      </c>
      <c r="R114" s="17" t="s">
        <v>438</v>
      </c>
      <c r="S114" s="25">
        <v>44359</v>
      </c>
      <c r="T114" s="46" t="str">
        <f t="shared" ref="T114:T120" ca="1" si="59">DATEDIF($S114,TODAY(),"y")&amp;"年"&amp;DATEDIF($S114,TODAY(),"YM")&amp;"ヵ月"&amp;DATEDIF($S114,TODAY(),"md")&amp;"日"</f>
        <v>2年11ヵ月23日</v>
      </c>
      <c r="U114" s="19">
        <v>33</v>
      </c>
      <c r="V114" s="19">
        <v>695</v>
      </c>
      <c r="W114" s="20">
        <f t="shared" si="52"/>
        <v>4.7482014388489209E-2</v>
      </c>
      <c r="X114" s="22">
        <v>9</v>
      </c>
      <c r="Y114" s="27">
        <f t="shared" ca="1" si="58"/>
        <v>0.24816176470588236</v>
      </c>
      <c r="Z114" s="44">
        <v>963</v>
      </c>
      <c r="AA114" s="27">
        <f t="shared" ca="1" si="53"/>
        <v>26.553308823529413</v>
      </c>
      <c r="AB114" s="27">
        <f t="shared" si="54"/>
        <v>107</v>
      </c>
      <c r="AC114" s="22">
        <v>147</v>
      </c>
      <c r="AD114" s="27">
        <f t="shared" ca="1" si="55"/>
        <v>4.0533088235294121</v>
      </c>
      <c r="AE114" s="27">
        <f t="shared" si="56"/>
        <v>16.333333333333332</v>
      </c>
      <c r="AF114" s="17"/>
    </row>
    <row r="115" spans="1:32" x14ac:dyDescent="0.4">
      <c r="A115" s="17" t="s">
        <v>60</v>
      </c>
      <c r="B115" s="17" t="s">
        <v>59</v>
      </c>
      <c r="C115" s="17" t="str">
        <f t="shared" si="45"/>
        <v>https://x.com/Pino_scr</v>
      </c>
      <c r="D115" s="18">
        <v>45231</v>
      </c>
      <c r="E115" s="46" t="str">
        <f t="shared" ca="1" si="46"/>
        <v>0年7ヵ月</v>
      </c>
      <c r="F115" s="19">
        <v>267</v>
      </c>
      <c r="G115" s="19">
        <v>31</v>
      </c>
      <c r="H115" s="20">
        <f t="shared" si="47"/>
        <v>8.612903225806452</v>
      </c>
      <c r="I115" s="19">
        <v>1969</v>
      </c>
      <c r="J115" s="21">
        <f t="shared" ca="1" si="48"/>
        <v>273.47222222222223</v>
      </c>
      <c r="K115" s="22">
        <v>2269</v>
      </c>
      <c r="L115" s="21">
        <f t="shared" ca="1" si="49"/>
        <v>315.13888888888886</v>
      </c>
      <c r="M115" s="20">
        <f t="shared" si="50"/>
        <v>1.1523616048755714</v>
      </c>
      <c r="N115" s="23"/>
      <c r="O115" s="24" t="s">
        <v>58</v>
      </c>
      <c r="P115" s="17" t="str">
        <f t="shared" si="51"/>
        <v>https://scratch.mit.edu/users/pino_name/</v>
      </c>
      <c r="Q115" s="26">
        <v>4</v>
      </c>
      <c r="R115" s="17" t="s">
        <v>438</v>
      </c>
      <c r="S115" s="25">
        <v>45197</v>
      </c>
      <c r="T115" s="46" t="str">
        <f t="shared" ca="1" si="59"/>
        <v>0年8ヵ月7日</v>
      </c>
      <c r="U115" s="19">
        <v>262</v>
      </c>
      <c r="V115" s="19">
        <v>220</v>
      </c>
      <c r="W115" s="20">
        <f t="shared" si="52"/>
        <v>1.1909090909090909</v>
      </c>
      <c r="X115" s="22">
        <v>35</v>
      </c>
      <c r="Y115" s="27">
        <f t="shared" ca="1" si="58"/>
        <v>4.1999999999999993</v>
      </c>
      <c r="Z115" s="44">
        <v>716</v>
      </c>
      <c r="AA115" s="27">
        <f t="shared" ca="1" si="53"/>
        <v>85.919999999999987</v>
      </c>
      <c r="AB115" s="27">
        <f t="shared" si="54"/>
        <v>20.457142857142856</v>
      </c>
      <c r="AC115" s="22">
        <v>529</v>
      </c>
      <c r="AD115" s="27">
        <f t="shared" ca="1" si="55"/>
        <v>63.48</v>
      </c>
      <c r="AE115" s="27">
        <f t="shared" si="56"/>
        <v>15.114285714285714</v>
      </c>
      <c r="AF115" s="17"/>
    </row>
    <row r="116" spans="1:32" x14ac:dyDescent="0.4">
      <c r="A116" s="17" t="s">
        <v>46</v>
      </c>
      <c r="B116" s="17" t="s">
        <v>45</v>
      </c>
      <c r="C116" s="17" t="str">
        <f t="shared" si="45"/>
        <v>https://x.com/suzusiroyakomo</v>
      </c>
      <c r="D116" s="18">
        <v>45323</v>
      </c>
      <c r="E116" s="46" t="str">
        <f t="shared" ca="1" si="46"/>
        <v>0年4ヵ月</v>
      </c>
      <c r="F116" s="19">
        <v>5</v>
      </c>
      <c r="G116" s="19">
        <v>6</v>
      </c>
      <c r="H116" s="20">
        <f t="shared" si="47"/>
        <v>0.83333333333333337</v>
      </c>
      <c r="I116" s="19">
        <v>37</v>
      </c>
      <c r="J116" s="21">
        <f t="shared" ca="1" si="48"/>
        <v>8.9516129032258061</v>
      </c>
      <c r="K116" s="22">
        <v>70</v>
      </c>
      <c r="L116" s="21">
        <f t="shared" ca="1" si="49"/>
        <v>16.93548387096774</v>
      </c>
      <c r="M116" s="20">
        <f t="shared" si="50"/>
        <v>1.8918918918918919</v>
      </c>
      <c r="N116" s="23"/>
      <c r="O116" s="24" t="s">
        <v>44</v>
      </c>
      <c r="P116" s="17" t="str">
        <f t="shared" si="51"/>
        <v>https://scratch.mit.edu/users/_yakomo-official_/</v>
      </c>
      <c r="Q116" s="26">
        <v>4</v>
      </c>
      <c r="R116" s="17" t="s">
        <v>438</v>
      </c>
      <c r="S116" s="25">
        <v>45379</v>
      </c>
      <c r="T116" s="46" t="str">
        <f t="shared" ca="1" si="59"/>
        <v>0年2ヵ月7日</v>
      </c>
      <c r="U116" s="19">
        <v>19</v>
      </c>
      <c r="V116" s="19">
        <v>50</v>
      </c>
      <c r="W116" s="20">
        <f t="shared" si="52"/>
        <v>0.38</v>
      </c>
      <c r="X116" s="22">
        <v>6</v>
      </c>
      <c r="Y116" s="27">
        <f t="shared" ca="1" si="58"/>
        <v>2.6470588235294117</v>
      </c>
      <c r="Z116" s="44">
        <v>36</v>
      </c>
      <c r="AA116" s="27">
        <f t="shared" ca="1" si="53"/>
        <v>15.882352941176471</v>
      </c>
      <c r="AB116" s="27">
        <f t="shared" si="54"/>
        <v>6</v>
      </c>
      <c r="AC116" s="22">
        <v>21</v>
      </c>
      <c r="AD116" s="27">
        <f t="shared" ca="1" si="55"/>
        <v>9.264705882352942</v>
      </c>
      <c r="AE116" s="27">
        <f t="shared" si="56"/>
        <v>3.5</v>
      </c>
      <c r="AF116" s="17"/>
    </row>
    <row r="117" spans="1:32" x14ac:dyDescent="0.4">
      <c r="A117" s="17" t="s">
        <v>136</v>
      </c>
      <c r="B117" s="17" t="s">
        <v>135</v>
      </c>
      <c r="C117" s="17" t="str">
        <f t="shared" si="45"/>
        <v>https://x.com/abee2</v>
      </c>
      <c r="D117" s="18">
        <v>39845</v>
      </c>
      <c r="E117" s="46" t="str">
        <f t="shared" ca="1" si="46"/>
        <v>15年4ヵ月</v>
      </c>
      <c r="F117" s="19">
        <v>1402</v>
      </c>
      <c r="G117" s="19">
        <v>7360</v>
      </c>
      <c r="H117" s="20">
        <f t="shared" si="47"/>
        <v>0.19048913043478261</v>
      </c>
      <c r="I117" s="19">
        <v>112000</v>
      </c>
      <c r="J117" s="21">
        <f t="shared" ca="1" si="48"/>
        <v>599.78579078900395</v>
      </c>
      <c r="K117" s="22">
        <v>50000</v>
      </c>
      <c r="L117" s="21">
        <f t="shared" ca="1" si="49"/>
        <v>267.76151374509107</v>
      </c>
      <c r="M117" s="20">
        <f t="shared" si="50"/>
        <v>0.44642857142857145</v>
      </c>
      <c r="N117" s="23"/>
      <c r="O117" s="24" t="s">
        <v>134</v>
      </c>
      <c r="P117" s="17" t="str">
        <f t="shared" si="51"/>
        <v>https://scratch.mit.edu/users/abee/</v>
      </c>
      <c r="Q117" s="26">
        <v>5</v>
      </c>
      <c r="R117" s="17" t="s">
        <v>441</v>
      </c>
      <c r="S117" s="25">
        <v>39222</v>
      </c>
      <c r="T117" s="46" t="str">
        <f t="shared" ca="1" si="59"/>
        <v>17年0ヵ月15日</v>
      </c>
      <c r="U117" s="19">
        <v>955</v>
      </c>
      <c r="V117" s="19">
        <v>4510</v>
      </c>
      <c r="W117" s="20">
        <f t="shared" si="52"/>
        <v>0.21175166297117518</v>
      </c>
      <c r="X117" s="22">
        <v>774</v>
      </c>
      <c r="Y117" s="27">
        <f t="shared" ca="1" si="58"/>
        <v>3.730120481927711</v>
      </c>
      <c r="Z117" s="44">
        <v>2675</v>
      </c>
      <c r="AA117" s="27">
        <f t="shared" ca="1" si="53"/>
        <v>12.891566265060241</v>
      </c>
      <c r="AB117" s="27">
        <f t="shared" si="54"/>
        <v>3.4560723514211888</v>
      </c>
      <c r="AC117" s="22">
        <v>1186</v>
      </c>
      <c r="AD117" s="27">
        <f t="shared" ca="1" si="55"/>
        <v>5.7156626506024093</v>
      </c>
      <c r="AE117" s="27">
        <f t="shared" si="56"/>
        <v>1.5322997416020672</v>
      </c>
      <c r="AF117" s="17"/>
    </row>
    <row r="118" spans="1:32" x14ac:dyDescent="0.4">
      <c r="A118" s="30" t="s">
        <v>81</v>
      </c>
      <c r="B118" s="17" t="s">
        <v>82</v>
      </c>
      <c r="C118" s="17" t="str">
        <f t="shared" si="45"/>
        <v>https://x.com/logic_lab</v>
      </c>
      <c r="D118" s="18">
        <v>41974</v>
      </c>
      <c r="E118" s="46" t="str">
        <f t="shared" ca="1" si="46"/>
        <v>9年6ヵ月</v>
      </c>
      <c r="F118" s="19">
        <v>2715</v>
      </c>
      <c r="G118" s="19">
        <v>1454</v>
      </c>
      <c r="H118" s="20">
        <f t="shared" si="47"/>
        <v>1.8672627235213204</v>
      </c>
      <c r="I118" s="19">
        <v>14000</v>
      </c>
      <c r="J118" s="21">
        <f t="shared" ca="1" si="48"/>
        <v>120.93291102792975</v>
      </c>
      <c r="K118" s="22">
        <v>9355</v>
      </c>
      <c r="L118" s="21">
        <f t="shared" ca="1" si="49"/>
        <v>80.809098761877337</v>
      </c>
      <c r="M118" s="20">
        <f t="shared" si="50"/>
        <v>0.66821428571428576</v>
      </c>
      <c r="N118" s="23"/>
      <c r="O118" s="24" t="s">
        <v>81</v>
      </c>
      <c r="P118" s="17" t="str">
        <f t="shared" si="51"/>
        <v>https://scratch.mit.edu/users/logic_lab/</v>
      </c>
      <c r="Q118" s="26">
        <v>5</v>
      </c>
      <c r="R118" s="17" t="s">
        <v>441</v>
      </c>
      <c r="S118" s="25">
        <v>41985</v>
      </c>
      <c r="T118" s="46" t="str">
        <f t="shared" ca="1" si="59"/>
        <v>9年5ヵ月23日</v>
      </c>
      <c r="U118" s="19">
        <v>834</v>
      </c>
      <c r="V118" s="19">
        <v>7442</v>
      </c>
      <c r="W118" s="20">
        <f t="shared" si="52"/>
        <v>0.11206664875033594</v>
      </c>
      <c r="X118" s="22">
        <v>313</v>
      </c>
      <c r="Y118" s="27">
        <f t="shared" ca="1" si="58"/>
        <v>2.7123050259965336</v>
      </c>
      <c r="Z118" s="44">
        <v>722</v>
      </c>
      <c r="AA118" s="27">
        <f t="shared" ca="1" si="53"/>
        <v>6.2564991334488731</v>
      </c>
      <c r="AB118" s="27">
        <f t="shared" si="54"/>
        <v>2.3067092651757188</v>
      </c>
      <c r="AC118" s="22">
        <v>467</v>
      </c>
      <c r="AD118" s="27">
        <f t="shared" ca="1" si="55"/>
        <v>4.0467937608318891</v>
      </c>
      <c r="AE118" s="27">
        <f t="shared" si="56"/>
        <v>1.4920127795527156</v>
      </c>
      <c r="AF118" s="17"/>
    </row>
    <row r="119" spans="1:32" x14ac:dyDescent="0.4">
      <c r="A119" s="17" t="s">
        <v>233</v>
      </c>
      <c r="B119" s="17" t="s">
        <v>463</v>
      </c>
      <c r="C119" s="17" t="str">
        <f t="shared" si="45"/>
        <v>https://x.com/nakakoutv</v>
      </c>
      <c r="D119" s="18">
        <v>43891</v>
      </c>
      <c r="E119" s="46" t="str">
        <f t="shared" ca="1" si="46"/>
        <v>4年3ヵ月</v>
      </c>
      <c r="F119" s="19">
        <v>261</v>
      </c>
      <c r="G119" s="19">
        <v>380</v>
      </c>
      <c r="H119" s="20">
        <f t="shared" si="47"/>
        <v>0.68684210526315792</v>
      </c>
      <c r="I119" s="19">
        <v>931</v>
      </c>
      <c r="J119" s="21">
        <f t="shared" ca="1" si="48"/>
        <v>17.949871465295629</v>
      </c>
      <c r="K119" s="22">
        <v>1272</v>
      </c>
      <c r="L119" s="21">
        <f t="shared" ca="1" si="49"/>
        <v>24.524421593830333</v>
      </c>
      <c r="M119" s="20">
        <f t="shared" si="50"/>
        <v>1.3662728249194414</v>
      </c>
      <c r="N119" s="23"/>
      <c r="O119" s="24" t="s">
        <v>324</v>
      </c>
      <c r="P119" s="17" t="str">
        <f t="shared" si="51"/>
        <v>https://scratch.mit.edu/users/nakakouTV/</v>
      </c>
      <c r="Q119" s="26">
        <v>5</v>
      </c>
      <c r="R119" s="17" t="s">
        <v>441</v>
      </c>
      <c r="S119" s="25">
        <v>43716</v>
      </c>
      <c r="T119" s="46" t="str">
        <f t="shared" ca="1" si="59"/>
        <v>4年8ヵ月27日</v>
      </c>
      <c r="U119" s="19">
        <v>171</v>
      </c>
      <c r="V119" s="19">
        <v>2381</v>
      </c>
      <c r="W119" s="20">
        <f t="shared" si="52"/>
        <v>7.1818563628727419E-2</v>
      </c>
      <c r="X119" s="22">
        <v>38</v>
      </c>
      <c r="Y119" s="27">
        <f t="shared" ca="1" si="58"/>
        <v>0.65857885615251299</v>
      </c>
      <c r="Z119" s="44">
        <v>373</v>
      </c>
      <c r="AA119" s="27">
        <f t="shared" ca="1" si="53"/>
        <v>6.4644714038128246</v>
      </c>
      <c r="AB119" s="27">
        <f t="shared" si="54"/>
        <v>9.8157894736842106</v>
      </c>
      <c r="AC119" s="22">
        <v>224</v>
      </c>
      <c r="AD119" s="27">
        <f t="shared" ca="1" si="55"/>
        <v>3.8821490467937605</v>
      </c>
      <c r="AE119" s="27">
        <f t="shared" si="56"/>
        <v>5.8947368421052628</v>
      </c>
      <c r="AF119" s="17"/>
    </row>
    <row r="120" spans="1:32" x14ac:dyDescent="0.4">
      <c r="A120" s="17" t="s">
        <v>249</v>
      </c>
      <c r="B120" s="17" t="s">
        <v>250</v>
      </c>
      <c r="C120" s="17" t="str">
        <f t="shared" si="45"/>
        <v>https://x.com/qramo</v>
      </c>
      <c r="D120" s="18">
        <v>39173</v>
      </c>
      <c r="E120" s="46" t="str">
        <f t="shared" ca="1" si="46"/>
        <v>17年2ヵ月</v>
      </c>
      <c r="F120" s="19">
        <v>1638</v>
      </c>
      <c r="G120" s="19">
        <v>2247</v>
      </c>
      <c r="H120" s="20">
        <f t="shared" si="47"/>
        <v>0.7289719626168224</v>
      </c>
      <c r="I120" s="19">
        <v>61000</v>
      </c>
      <c r="J120" s="21">
        <f t="shared" ca="1" si="48"/>
        <v>291.67994899585591</v>
      </c>
      <c r="K120" s="22">
        <v>38000</v>
      </c>
      <c r="L120" s="21">
        <f t="shared" ca="1" si="49"/>
        <v>181.70226330889386</v>
      </c>
      <c r="M120" s="20">
        <f t="shared" si="50"/>
        <v>0.62295081967213117</v>
      </c>
      <c r="N120" s="23"/>
      <c r="O120" s="24" t="s">
        <v>249</v>
      </c>
      <c r="P120" s="17" t="str">
        <f t="shared" si="51"/>
        <v>https://scratch.mit.edu/users/qramo/</v>
      </c>
      <c r="Q120" s="26">
        <v>5</v>
      </c>
      <c r="R120" s="17" t="s">
        <v>441</v>
      </c>
      <c r="S120" s="25">
        <v>39530</v>
      </c>
      <c r="T120" s="46" t="str">
        <f t="shared" ca="1" si="59"/>
        <v>16年2ヵ月12日</v>
      </c>
      <c r="U120" s="19">
        <v>289</v>
      </c>
      <c r="V120" s="19">
        <v>491</v>
      </c>
      <c r="W120" s="20">
        <f t="shared" si="52"/>
        <v>0.58859470468431774</v>
      </c>
      <c r="X120" s="22">
        <v>847</v>
      </c>
      <c r="Y120" s="27">
        <f t="shared" ca="1" si="58"/>
        <v>4.2944059489606223</v>
      </c>
      <c r="Z120" s="44">
        <v>216</v>
      </c>
      <c r="AA120" s="27">
        <f t="shared" ca="1" si="53"/>
        <v>1.0951495690383641</v>
      </c>
      <c r="AB120" s="27">
        <f t="shared" si="54"/>
        <v>0.25501770956316411</v>
      </c>
      <c r="AC120" s="22">
        <v>182</v>
      </c>
      <c r="AD120" s="27">
        <f t="shared" ca="1" si="55"/>
        <v>0.92276491465269572</v>
      </c>
      <c r="AE120" s="27">
        <f t="shared" si="56"/>
        <v>0.21487603305785125</v>
      </c>
      <c r="AF120" s="17"/>
    </row>
    <row r="121" spans="1:32" x14ac:dyDescent="0.4">
      <c r="A121" s="17" t="s">
        <v>467</v>
      </c>
      <c r="B121" s="17" t="s">
        <v>468</v>
      </c>
      <c r="C121" s="17" t="str">
        <f t="shared" si="45"/>
        <v>https://x.com/Yuk3u</v>
      </c>
      <c r="D121" s="18">
        <v>44835</v>
      </c>
      <c r="E121" s="26" t="str">
        <f t="shared" ca="1" si="46"/>
        <v>1年8ヵ月</v>
      </c>
      <c r="F121" s="19">
        <v>197</v>
      </c>
      <c r="G121" s="19">
        <v>346</v>
      </c>
      <c r="H121" s="20">
        <f t="shared" si="47"/>
        <v>0.56936416184971095</v>
      </c>
      <c r="I121" s="19">
        <v>4296</v>
      </c>
      <c r="J121" s="21">
        <f t="shared" ca="1" si="48"/>
        <v>210.58823529411765</v>
      </c>
      <c r="K121" s="22">
        <v>253</v>
      </c>
      <c r="L121" s="21">
        <f t="shared" ca="1" si="49"/>
        <v>12.401960784313726</v>
      </c>
      <c r="M121" s="20">
        <f t="shared" si="50"/>
        <v>5.8891992551210429E-2</v>
      </c>
      <c r="N121" s="23"/>
      <c r="O121" s="24" t="s">
        <v>469</v>
      </c>
      <c r="P121" s="17" t="str">
        <f t="shared" si="51"/>
        <v>https://scratch.mit.edu/users/yukku/</v>
      </c>
      <c r="Q121" s="26">
        <v>5</v>
      </c>
      <c r="R121" s="17" t="s">
        <v>441</v>
      </c>
      <c r="S121" s="25"/>
      <c r="T121" s="26"/>
      <c r="U121" s="19">
        <v>52</v>
      </c>
      <c r="V121" s="19">
        <v>2192</v>
      </c>
      <c r="W121" s="20">
        <f t="shared" si="52"/>
        <v>2.3722627737226276E-2</v>
      </c>
      <c r="X121" s="22">
        <v>354</v>
      </c>
      <c r="Y121" s="27">
        <f t="shared" ca="1" si="58"/>
        <v>0.23367879067925273</v>
      </c>
      <c r="Z121" s="44">
        <v>35</v>
      </c>
      <c r="AA121" s="27">
        <f t="shared" ca="1" si="53"/>
        <v>2.3103835236649283E-2</v>
      </c>
      <c r="AB121" s="27">
        <f t="shared" si="54"/>
        <v>9.8870056497175146E-2</v>
      </c>
      <c r="AC121" s="22">
        <v>51</v>
      </c>
      <c r="AD121" s="27">
        <f t="shared" ca="1" si="55"/>
        <v>3.3665588487688955E-2</v>
      </c>
      <c r="AE121" s="27">
        <f t="shared" si="56"/>
        <v>0.1440677966101695</v>
      </c>
      <c r="AF121" s="17"/>
    </row>
    <row r="122" spans="1:32" x14ac:dyDescent="0.4">
      <c r="A122" s="17" t="s">
        <v>156</v>
      </c>
      <c r="B122" s="17" t="s">
        <v>157</v>
      </c>
      <c r="C122" s="17" t="str">
        <f t="shared" si="45"/>
        <v>https://x.com/_mumei_jp_1</v>
      </c>
      <c r="D122" s="18">
        <v>45139</v>
      </c>
      <c r="E122" s="46" t="str">
        <f t="shared" ca="1" si="46"/>
        <v>0年10ヵ月</v>
      </c>
      <c r="F122" s="19">
        <v>304</v>
      </c>
      <c r="G122" s="19">
        <v>57</v>
      </c>
      <c r="H122" s="20">
        <f t="shared" si="47"/>
        <v>5.333333333333333</v>
      </c>
      <c r="I122" s="19">
        <v>354</v>
      </c>
      <c r="J122" s="21">
        <f t="shared" ca="1" si="48"/>
        <v>34.480519480519476</v>
      </c>
      <c r="K122" s="22">
        <v>4799</v>
      </c>
      <c r="L122" s="21">
        <f t="shared" ca="1" si="49"/>
        <v>467.43506493506487</v>
      </c>
      <c r="M122" s="20">
        <f t="shared" si="50"/>
        <v>13.556497175141242</v>
      </c>
      <c r="N122" s="23"/>
      <c r="O122" s="24" t="s">
        <v>286</v>
      </c>
      <c r="P122" s="17" t="str">
        <f t="shared" si="51"/>
        <v>https://scratch.mit.edu/users/_mumei_jp_/</v>
      </c>
      <c r="Q122" s="26">
        <v>6</v>
      </c>
      <c r="R122" s="17" t="s">
        <v>443</v>
      </c>
      <c r="S122" s="25">
        <v>45138</v>
      </c>
      <c r="T122" s="46" t="str">
        <f ca="1">DATEDIF($S122,TODAY(),"y")&amp;"年"&amp;DATEDIF($S122,TODAY(),"YM")&amp;"ヵ月"&amp;DATEDIF($S122,TODAY(),"md")&amp;"日"</f>
        <v>0年10ヵ月4日</v>
      </c>
      <c r="U122" s="19">
        <v>23</v>
      </c>
      <c r="V122" s="19">
        <v>4</v>
      </c>
      <c r="W122" s="20">
        <f t="shared" si="52"/>
        <v>5.75</v>
      </c>
      <c r="X122" s="22">
        <v>1</v>
      </c>
      <c r="Y122" s="27">
        <f t="shared" ca="1" si="58"/>
        <v>9.7087378640776698E-2</v>
      </c>
      <c r="Z122" s="44">
        <v>8</v>
      </c>
      <c r="AA122" s="27">
        <f t="shared" ca="1" si="53"/>
        <v>0.77669902912621358</v>
      </c>
      <c r="AB122" s="27">
        <f t="shared" si="54"/>
        <v>8</v>
      </c>
      <c r="AC122" s="22">
        <v>1</v>
      </c>
      <c r="AD122" s="27">
        <f t="shared" ca="1" si="55"/>
        <v>9.7087378640776698E-2</v>
      </c>
      <c r="AE122" s="27">
        <f t="shared" si="56"/>
        <v>1</v>
      </c>
      <c r="AF122" s="17"/>
    </row>
    <row r="123" spans="1:32" x14ac:dyDescent="0.4">
      <c r="A123" s="17" t="s">
        <v>144</v>
      </c>
      <c r="B123" s="17" t="s">
        <v>143</v>
      </c>
      <c r="C123" s="17" t="str">
        <f t="shared" si="45"/>
        <v>https://x.com/_tensaichicken_</v>
      </c>
      <c r="D123" s="18">
        <v>45108</v>
      </c>
      <c r="E123" s="46" t="str">
        <f t="shared" ca="1" si="46"/>
        <v>0年11ヵ月</v>
      </c>
      <c r="F123" s="19">
        <v>108</v>
      </c>
      <c r="G123" s="19">
        <v>120</v>
      </c>
      <c r="H123" s="20">
        <f t="shared" si="47"/>
        <v>0.9</v>
      </c>
      <c r="I123" s="19">
        <v>264</v>
      </c>
      <c r="J123" s="21">
        <f t="shared" ca="1" si="48"/>
        <v>23.362831858407077</v>
      </c>
      <c r="K123" s="22">
        <v>1211</v>
      </c>
      <c r="L123" s="21">
        <f t="shared" ca="1" si="49"/>
        <v>107.16814159292035</v>
      </c>
      <c r="M123" s="20">
        <f t="shared" si="50"/>
        <v>4.5871212121212119</v>
      </c>
      <c r="N123" s="23"/>
      <c r="O123" s="24" t="s">
        <v>143</v>
      </c>
      <c r="P123" s="17" t="str">
        <f t="shared" si="51"/>
        <v>https://scratch.mit.edu/users/tensaichicken/</v>
      </c>
      <c r="Q123" s="26">
        <v>6</v>
      </c>
      <c r="R123" s="17" t="s">
        <v>443</v>
      </c>
      <c r="S123" s="25">
        <v>44891</v>
      </c>
      <c r="T123" s="46" t="str">
        <f ca="1">DATEDIF($S123,TODAY(),"y")&amp;"年"&amp;DATEDIF($S123,TODAY(),"YM")&amp;"ヵ月"&amp;DATEDIF($S123,TODAY(),"md")&amp;"日"</f>
        <v>1年6ヵ月9日</v>
      </c>
      <c r="U123" s="19">
        <v>101</v>
      </c>
      <c r="V123" s="19">
        <v>1049</v>
      </c>
      <c r="W123" s="20">
        <f t="shared" si="52"/>
        <v>9.6282173498570073E-2</v>
      </c>
      <c r="X123" s="22">
        <v>30</v>
      </c>
      <c r="Y123" s="27">
        <f t="shared" ca="1" si="58"/>
        <v>1.6187050359712229</v>
      </c>
      <c r="Z123" s="44">
        <v>1780</v>
      </c>
      <c r="AA123" s="27">
        <f t="shared" ca="1" si="53"/>
        <v>96.043165467625897</v>
      </c>
      <c r="AB123" s="27">
        <f t="shared" si="54"/>
        <v>59.333333333333336</v>
      </c>
      <c r="AC123" s="22">
        <v>1786</v>
      </c>
      <c r="AD123" s="27">
        <f t="shared" ca="1" si="55"/>
        <v>96.366906474820141</v>
      </c>
      <c r="AE123" s="27">
        <f t="shared" si="56"/>
        <v>59.533333333333331</v>
      </c>
      <c r="AF123" s="17"/>
    </row>
    <row r="124" spans="1:32" x14ac:dyDescent="0.4">
      <c r="A124" s="17" t="s">
        <v>402</v>
      </c>
      <c r="B124" s="17" t="s">
        <v>155</v>
      </c>
      <c r="C124" s="17" t="str">
        <f t="shared" si="45"/>
        <v>https://x.com/_THIA_K</v>
      </c>
      <c r="D124" s="18">
        <v>45078</v>
      </c>
      <c r="E124" s="46" t="str">
        <f t="shared" ca="1" si="46"/>
        <v>1年0ヵ月</v>
      </c>
      <c r="F124" s="19">
        <v>268</v>
      </c>
      <c r="G124" s="19">
        <v>244</v>
      </c>
      <c r="H124" s="20">
        <f t="shared" si="47"/>
        <v>1.098360655737705</v>
      </c>
      <c r="I124" s="19">
        <v>12000</v>
      </c>
      <c r="J124" s="21">
        <f t="shared" ca="1" si="48"/>
        <v>975.60975609756088</v>
      </c>
      <c r="K124" s="22">
        <v>14000</v>
      </c>
      <c r="L124" s="21">
        <f t="shared" ca="1" si="49"/>
        <v>1138.2113821138212</v>
      </c>
      <c r="M124" s="20">
        <f t="shared" si="50"/>
        <v>1.1666666666666667</v>
      </c>
      <c r="N124" s="23"/>
      <c r="O124" s="24" t="s">
        <v>285</v>
      </c>
      <c r="P124" s="17" t="str">
        <f t="shared" si="51"/>
        <v>https://scratch.mit.edu/users/---_--_--_--_--_---/</v>
      </c>
      <c r="Q124" s="26">
        <v>6</v>
      </c>
      <c r="R124" s="17" t="s">
        <v>443</v>
      </c>
      <c r="S124" s="25">
        <v>44967</v>
      </c>
      <c r="T124" s="46" t="str">
        <f ca="1">DATEDIF($S124,TODAY(),"y")&amp;"年"&amp;DATEDIF($S124,TODAY(),"YM")&amp;"ヵ月"&amp;DATEDIF($S124,TODAY(),"md")&amp;"日"</f>
        <v>1年3ヵ月25日</v>
      </c>
      <c r="U124" s="19">
        <v>5</v>
      </c>
      <c r="V124" s="19">
        <v>49</v>
      </c>
      <c r="W124" s="20">
        <f t="shared" si="52"/>
        <v>0.10204081632653061</v>
      </c>
      <c r="X124" s="22">
        <v>3</v>
      </c>
      <c r="Y124" s="27">
        <f t="shared" ca="1" si="58"/>
        <v>0.1875</v>
      </c>
      <c r="Z124" s="44">
        <v>6</v>
      </c>
      <c r="AA124" s="27">
        <f t="shared" ca="1" si="53"/>
        <v>0.375</v>
      </c>
      <c r="AB124" s="27">
        <f t="shared" si="54"/>
        <v>2</v>
      </c>
      <c r="AC124" s="22">
        <v>4</v>
      </c>
      <c r="AD124" s="27">
        <f t="shared" ca="1" si="55"/>
        <v>0.25</v>
      </c>
      <c r="AE124" s="27">
        <f t="shared" si="56"/>
        <v>1.3333333333333333</v>
      </c>
      <c r="AF124" s="17"/>
    </row>
    <row r="125" spans="1:32" x14ac:dyDescent="0.4">
      <c r="A125" s="17" t="s">
        <v>142</v>
      </c>
      <c r="B125" s="17" t="s">
        <v>141</v>
      </c>
      <c r="C125" s="17" t="str">
        <f t="shared" si="45"/>
        <v>https://x.com/_Xx_0o_o0_xX_</v>
      </c>
      <c r="D125" s="18">
        <v>45017</v>
      </c>
      <c r="E125" s="46" t="str">
        <f t="shared" ca="1" si="46"/>
        <v>1年2ヵ月</v>
      </c>
      <c r="F125" s="19">
        <v>212</v>
      </c>
      <c r="G125" s="19">
        <v>292</v>
      </c>
      <c r="H125" s="20">
        <f t="shared" si="47"/>
        <v>0.72602739726027399</v>
      </c>
      <c r="I125" s="19">
        <v>1853</v>
      </c>
      <c r="J125" s="21">
        <f t="shared" ca="1" si="48"/>
        <v>129.27906976744185</v>
      </c>
      <c r="K125" s="22">
        <v>15000</v>
      </c>
      <c r="L125" s="21">
        <f t="shared" ca="1" si="49"/>
        <v>1046.5116279069766</v>
      </c>
      <c r="M125" s="20">
        <f t="shared" si="50"/>
        <v>8.0949811117107391</v>
      </c>
      <c r="N125" s="23"/>
      <c r="O125" s="24" t="s">
        <v>140</v>
      </c>
      <c r="P125" s="17" t="str">
        <f t="shared" si="51"/>
        <v>https://scratch.mit.edu/users/-Xx_Oo_oO_xX-/</v>
      </c>
      <c r="Q125" s="26">
        <v>6</v>
      </c>
      <c r="R125" s="17" t="s">
        <v>443</v>
      </c>
      <c r="S125" s="25">
        <v>44743</v>
      </c>
      <c r="T125" s="46" t="str">
        <f ca="1">DATEDIF($S125,TODAY(),"y")&amp;"年"&amp;DATEDIF($S125,TODAY(),"YM")&amp;"ヵ月"&amp;DATEDIF($S125,TODAY(),"md")&amp;"日"</f>
        <v>1年11ヵ月3日</v>
      </c>
      <c r="U125" s="19">
        <v>42</v>
      </c>
      <c r="V125" s="19">
        <v>107</v>
      </c>
      <c r="W125" s="20">
        <f t="shared" si="52"/>
        <v>0.3925233644859813</v>
      </c>
      <c r="X125" s="22">
        <v>1</v>
      </c>
      <c r="Y125" s="27">
        <f t="shared" ca="1" si="58"/>
        <v>4.2613636363636367E-2</v>
      </c>
      <c r="Z125" s="44">
        <v>212</v>
      </c>
      <c r="AA125" s="27">
        <f t="shared" ca="1" si="53"/>
        <v>9.0340909090909101</v>
      </c>
      <c r="AB125" s="27">
        <f t="shared" si="54"/>
        <v>212</v>
      </c>
      <c r="AC125" s="22">
        <v>119</v>
      </c>
      <c r="AD125" s="27">
        <f t="shared" ca="1" si="55"/>
        <v>5.0710227272727275</v>
      </c>
      <c r="AE125" s="27">
        <f t="shared" si="56"/>
        <v>119</v>
      </c>
      <c r="AF125" s="17"/>
    </row>
    <row r="126" spans="1:32" x14ac:dyDescent="0.4">
      <c r="A126" s="17" t="s">
        <v>525</v>
      </c>
      <c r="B126" s="17" t="s">
        <v>526</v>
      </c>
      <c r="C126" s="17" t="str">
        <f t="shared" si="45"/>
        <v>https://x.com/46491cat</v>
      </c>
      <c r="D126" s="18">
        <v>45261</v>
      </c>
      <c r="E126" s="26" t="str">
        <f t="shared" ca="1" si="46"/>
        <v>0年6ヵ月</v>
      </c>
      <c r="F126" s="19">
        <v>69</v>
      </c>
      <c r="G126" s="19">
        <v>38</v>
      </c>
      <c r="H126" s="20">
        <f t="shared" si="47"/>
        <v>1.8157894736842106</v>
      </c>
      <c r="I126" s="19">
        <v>76</v>
      </c>
      <c r="J126" s="21">
        <f t="shared" ca="1" si="48"/>
        <v>12.258064516129032</v>
      </c>
      <c r="K126" s="22">
        <v>234</v>
      </c>
      <c r="L126" s="21">
        <f t="shared" ca="1" si="49"/>
        <v>37.741935483870968</v>
      </c>
      <c r="M126" s="20">
        <f t="shared" si="50"/>
        <v>3.0789473684210527</v>
      </c>
      <c r="N126" s="23"/>
      <c r="O126" s="24" t="s">
        <v>527</v>
      </c>
      <c r="P126" s="17" t="str">
        <f t="shared" si="51"/>
        <v>https://scratch.mit.edu/users/Cat-tiger-/</v>
      </c>
      <c r="Q126" s="26">
        <v>6</v>
      </c>
      <c r="R126" s="17" t="s">
        <v>443</v>
      </c>
      <c r="S126" s="25"/>
      <c r="T126" s="26"/>
      <c r="U126" s="19">
        <v>30</v>
      </c>
      <c r="V126" s="19">
        <v>108</v>
      </c>
      <c r="W126" s="20">
        <f t="shared" si="52"/>
        <v>0.27777777777777779</v>
      </c>
      <c r="X126" s="22">
        <v>10</v>
      </c>
      <c r="Y126" s="27">
        <f t="shared" ca="1" si="58"/>
        <v>6.6010957818997953E-3</v>
      </c>
      <c r="Z126" s="44">
        <v>195</v>
      </c>
      <c r="AA126" s="27">
        <f t="shared" ca="1" si="53"/>
        <v>0.12872136774704601</v>
      </c>
      <c r="AB126" s="27">
        <f t="shared" si="54"/>
        <v>19.5</v>
      </c>
      <c r="AC126" s="22">
        <v>56</v>
      </c>
      <c r="AD126" s="27">
        <f t="shared" ca="1" si="55"/>
        <v>3.6966136378638853E-2</v>
      </c>
      <c r="AE126" s="27">
        <f t="shared" si="56"/>
        <v>5.6</v>
      </c>
      <c r="AF126" s="17"/>
    </row>
    <row r="127" spans="1:32" x14ac:dyDescent="0.4">
      <c r="A127" s="17" t="s">
        <v>139</v>
      </c>
      <c r="B127" s="17" t="s">
        <v>138</v>
      </c>
      <c r="C127" s="17" t="str">
        <f t="shared" si="45"/>
        <v>https://x.com/99_GHKk</v>
      </c>
      <c r="D127" s="18">
        <v>44986</v>
      </c>
      <c r="E127" s="46" t="str">
        <f t="shared" ca="1" si="46"/>
        <v>1年3ヵ月</v>
      </c>
      <c r="F127" s="19">
        <v>411</v>
      </c>
      <c r="G127" s="19">
        <v>140</v>
      </c>
      <c r="H127" s="20">
        <f t="shared" si="47"/>
        <v>2.9357142857142855</v>
      </c>
      <c r="I127" s="19">
        <v>2161</v>
      </c>
      <c r="J127" s="21">
        <f t="shared" ca="1" si="48"/>
        <v>140.6290672451193</v>
      </c>
      <c r="K127" s="22">
        <v>15000</v>
      </c>
      <c r="L127" s="21">
        <f t="shared" ca="1" si="49"/>
        <v>976.13882863340564</v>
      </c>
      <c r="M127" s="20">
        <f t="shared" si="50"/>
        <v>6.9412309116149933</v>
      </c>
      <c r="N127" s="23"/>
      <c r="O127" s="24" t="s">
        <v>137</v>
      </c>
      <c r="P127" s="17" t="str">
        <f t="shared" si="51"/>
        <v>https://scratch.mit.edu/users/GHKk_99/</v>
      </c>
      <c r="Q127" s="26">
        <v>6</v>
      </c>
      <c r="R127" s="17" t="s">
        <v>444</v>
      </c>
      <c r="S127" s="25">
        <v>44690</v>
      </c>
      <c r="T127" s="46" t="str">
        <f ca="1">DATEDIF($S127,TODAY(),"y")&amp;"年"&amp;DATEDIF($S127,TODAY(),"YM")&amp;"ヵ月"&amp;DATEDIF($S127,TODAY(),"md")&amp;"日"</f>
        <v>2年0ヵ月26日</v>
      </c>
      <c r="U127" s="19">
        <v>685</v>
      </c>
      <c r="V127" s="19">
        <v>654</v>
      </c>
      <c r="W127" s="20">
        <f t="shared" si="52"/>
        <v>1.047400611620795</v>
      </c>
      <c r="X127" s="22">
        <v>294</v>
      </c>
      <c r="Y127" s="27">
        <f t="shared" ca="1" si="58"/>
        <v>11.651254953764861</v>
      </c>
      <c r="Z127" s="44">
        <v>1970</v>
      </c>
      <c r="AA127" s="27">
        <f t="shared" ca="1" si="53"/>
        <v>78.071334214002633</v>
      </c>
      <c r="AB127" s="27">
        <f t="shared" si="54"/>
        <v>6.7006802721088432</v>
      </c>
      <c r="AC127" s="22">
        <v>1564</v>
      </c>
      <c r="AD127" s="27">
        <f t="shared" ca="1" si="55"/>
        <v>61.981505944517828</v>
      </c>
      <c r="AE127" s="27">
        <f t="shared" si="56"/>
        <v>5.3197278911564627</v>
      </c>
      <c r="AF127" s="17"/>
    </row>
    <row r="128" spans="1:32" x14ac:dyDescent="0.4">
      <c r="A128" s="17" t="s">
        <v>130</v>
      </c>
      <c r="B128" s="17" t="s">
        <v>129</v>
      </c>
      <c r="C128" s="17" t="str">
        <f t="shared" si="45"/>
        <v>https://x.com/appleca71514618</v>
      </c>
      <c r="D128" s="18">
        <v>44866</v>
      </c>
      <c r="E128" s="46" t="str">
        <f t="shared" ca="1" si="46"/>
        <v>1年7ヵ月</v>
      </c>
      <c r="F128" s="19">
        <v>18</v>
      </c>
      <c r="G128" s="19">
        <v>72</v>
      </c>
      <c r="H128" s="20">
        <f t="shared" si="47"/>
        <v>0.25</v>
      </c>
      <c r="I128" s="19">
        <v>642</v>
      </c>
      <c r="J128" s="21">
        <f t="shared" ca="1" si="48"/>
        <v>33.149741824440618</v>
      </c>
      <c r="K128" s="22">
        <v>4671</v>
      </c>
      <c r="L128" s="21">
        <f t="shared" ca="1" si="49"/>
        <v>241.18760757314973</v>
      </c>
      <c r="M128" s="20">
        <f t="shared" si="50"/>
        <v>7.2757009345794392</v>
      </c>
      <c r="N128" s="23"/>
      <c r="O128" s="24" t="s">
        <v>128</v>
      </c>
      <c r="P128" s="17" t="str">
        <f t="shared" si="51"/>
        <v>https://scratch.mit.edu/users/banana_sansan/</v>
      </c>
      <c r="Q128" s="26">
        <v>6</v>
      </c>
      <c r="R128" s="17" t="s">
        <v>443</v>
      </c>
      <c r="S128" s="25">
        <v>44468</v>
      </c>
      <c r="T128" s="46" t="str">
        <f ca="1">DATEDIF($S128,TODAY(),"y")&amp;"年"&amp;DATEDIF($S128,TODAY(),"YM")&amp;"ヵ月"&amp;DATEDIF($S128,TODAY(),"md")&amp;"日"</f>
        <v>2年8ヵ月6日</v>
      </c>
      <c r="U128" s="19">
        <v>9</v>
      </c>
      <c r="V128" s="19">
        <v>1107</v>
      </c>
      <c r="W128" s="20">
        <f t="shared" si="52"/>
        <v>8.130081300813009E-3</v>
      </c>
      <c r="X128" s="22">
        <v>17</v>
      </c>
      <c r="Y128" s="27">
        <f t="shared" ca="1" si="58"/>
        <v>0.52093973442288055</v>
      </c>
      <c r="Z128" s="44">
        <v>1057</v>
      </c>
      <c r="AA128" s="27">
        <f t="shared" ca="1" si="53"/>
        <v>32.390194075587331</v>
      </c>
      <c r="AB128" s="27">
        <f t="shared" si="54"/>
        <v>62.176470588235297</v>
      </c>
      <c r="AC128" s="22">
        <v>397</v>
      </c>
      <c r="AD128" s="27">
        <f t="shared" ca="1" si="55"/>
        <v>12.165474974463738</v>
      </c>
      <c r="AE128" s="27">
        <f t="shared" si="56"/>
        <v>23.352941176470587</v>
      </c>
      <c r="AF128" s="17"/>
    </row>
    <row r="129" spans="1:32" x14ac:dyDescent="0.4">
      <c r="A129" s="17" t="s">
        <v>517</v>
      </c>
      <c r="B129" s="17" t="s">
        <v>518</v>
      </c>
      <c r="C129" s="17" t="str">
        <f t="shared" si="45"/>
        <v>https://x.com/ArLgon_sb3</v>
      </c>
      <c r="D129" s="18">
        <v>44562</v>
      </c>
      <c r="E129" s="26" t="str">
        <f t="shared" ca="1" si="46"/>
        <v>2年5ヵ月</v>
      </c>
      <c r="F129" s="19">
        <v>253</v>
      </c>
      <c r="G129" s="19">
        <v>176</v>
      </c>
      <c r="H129" s="20">
        <f t="shared" si="47"/>
        <v>1.4375</v>
      </c>
      <c r="I129" s="19">
        <v>3694</v>
      </c>
      <c r="J129" s="21">
        <f t="shared" ca="1" si="48"/>
        <v>125.22033898305085</v>
      </c>
      <c r="K129" s="22">
        <v>1919</v>
      </c>
      <c r="L129" s="21">
        <f t="shared" ca="1" si="49"/>
        <v>65.050847457627114</v>
      </c>
      <c r="M129" s="20">
        <f t="shared" si="50"/>
        <v>0.51949106659447752</v>
      </c>
      <c r="N129" s="23"/>
      <c r="O129" s="24" t="s">
        <v>519</v>
      </c>
      <c r="P129" s="17" t="str">
        <f t="shared" si="51"/>
        <v>https://scratch.mit.edu/users/syou2008/</v>
      </c>
      <c r="Q129" s="26">
        <v>6</v>
      </c>
      <c r="R129" s="17" t="s">
        <v>443</v>
      </c>
      <c r="S129" s="25"/>
      <c r="T129" s="26"/>
      <c r="U129" s="19">
        <v>252</v>
      </c>
      <c r="V129" s="19">
        <v>280</v>
      </c>
      <c r="W129" s="20">
        <f t="shared" si="52"/>
        <v>0.9</v>
      </c>
      <c r="X129" s="22">
        <v>288</v>
      </c>
      <c r="Y129" s="27">
        <f t="shared" ca="1" si="58"/>
        <v>0.19011155851871409</v>
      </c>
      <c r="Z129" s="44">
        <v>70</v>
      </c>
      <c r="AA129" s="27">
        <f t="shared" ca="1" si="53"/>
        <v>4.6207670473298566E-2</v>
      </c>
      <c r="AB129" s="27">
        <f t="shared" si="54"/>
        <v>0.24305555555555555</v>
      </c>
      <c r="AC129" s="22">
        <v>110</v>
      </c>
      <c r="AD129" s="27">
        <f t="shared" ca="1" si="55"/>
        <v>7.2612053600897744E-2</v>
      </c>
      <c r="AE129" s="27">
        <f t="shared" si="56"/>
        <v>0.38194444444444442</v>
      </c>
      <c r="AF129" s="17"/>
    </row>
    <row r="130" spans="1:32" x14ac:dyDescent="0.4">
      <c r="A130" s="17" t="s">
        <v>166</v>
      </c>
      <c r="B130" s="17" t="s">
        <v>167</v>
      </c>
      <c r="C130" s="17" t="str">
        <f t="shared" ref="C130:C161" si="60">"https://x.com/"&amp;A130</f>
        <v>https://x.com/asuka_scratch</v>
      </c>
      <c r="D130" s="18">
        <v>44743</v>
      </c>
      <c r="E130" s="46" t="str">
        <f t="shared" ref="E130:E161" ca="1" si="61">DATEDIF($D130,TODAY(),"y")&amp;"年"&amp;DATEDIF($D130,TODAY(),"YM")&amp;"ヵ月"</f>
        <v>1年11ヵ月</v>
      </c>
      <c r="F130" s="19">
        <v>189</v>
      </c>
      <c r="G130" s="19">
        <v>183</v>
      </c>
      <c r="H130" s="20">
        <f t="shared" ref="H130:H161" si="62">IFERROR(F130/G130,0)</f>
        <v>1.0327868852459017</v>
      </c>
      <c r="I130" s="19">
        <v>2365</v>
      </c>
      <c r="J130" s="21">
        <f t="shared" ref="J130:J161" ca="1" si="63">IFERROR(I130/(DATEDIF(D130,TODAY(),"d")/30),0)</f>
        <v>100.78125000000001</v>
      </c>
      <c r="K130" s="22">
        <v>36000</v>
      </c>
      <c r="L130" s="21">
        <f t="shared" ref="L130:L161" ca="1" si="64">IFERROR(K130/(DATEDIF(D130,TODAY(),"d")/30),0)</f>
        <v>1534.0909090909092</v>
      </c>
      <c r="M130" s="20">
        <f t="shared" ref="M130:M161" si="65">IFERROR(K130/I130,0)</f>
        <v>15.221987315010571</v>
      </c>
      <c r="N130" s="23" t="s">
        <v>18</v>
      </c>
      <c r="O130" s="24" t="s">
        <v>291</v>
      </c>
      <c r="P130" s="17" t="str">
        <f t="shared" ref="P130:P161" si="66">"https://scratch.mit.edu/users/"&amp;O130&amp;"/"</f>
        <v>https://scratch.mit.edu/users/kotomi-meru/</v>
      </c>
      <c r="Q130" s="26">
        <v>6</v>
      </c>
      <c r="R130" s="17" t="s">
        <v>443</v>
      </c>
      <c r="S130" s="25">
        <v>43086</v>
      </c>
      <c r="T130" s="46" t="str">
        <f t="shared" ref="T130:T151" ca="1" si="67">DATEDIF($S130,TODAY(),"y")&amp;"年"&amp;DATEDIF($S130,TODAY(),"YM")&amp;"ヵ月"&amp;DATEDIF($S130,TODAY(),"md")&amp;"日"</f>
        <v>6年5ヵ月18日</v>
      </c>
      <c r="U130" s="19">
        <v>1579</v>
      </c>
      <c r="V130" s="19">
        <v>1371</v>
      </c>
      <c r="W130" s="20">
        <f t="shared" ref="W130:W161" si="68">U130/V130</f>
        <v>1.1517140773158279</v>
      </c>
      <c r="X130" s="22">
        <v>546</v>
      </c>
      <c r="Y130" s="27">
        <f t="shared" ca="1" si="58"/>
        <v>6.9377382465057176</v>
      </c>
      <c r="Z130" s="44">
        <v>180</v>
      </c>
      <c r="AA130" s="27">
        <f t="shared" ref="AA130:AA161" ca="1" si="69">IFERROR(Z130/(DATEDIF($S130,TODAY(),"d")/30),0)</f>
        <v>2.2871664548919948</v>
      </c>
      <c r="AB130" s="27">
        <f t="shared" ref="AB130:AB161" si="70">IFERROR(Z130/$X130,0)</f>
        <v>0.32967032967032966</v>
      </c>
      <c r="AC130" s="22">
        <v>18</v>
      </c>
      <c r="AD130" s="27">
        <f t="shared" ref="AD130:AD161" ca="1" si="71">IFERROR(AC130/(DATEDIF(S130,TODAY(),"d")/30),0)</f>
        <v>0.22871664548919948</v>
      </c>
      <c r="AE130" s="27">
        <f t="shared" ref="AE130:AE161" si="72">IFERROR(AC130/$X130,0)</f>
        <v>3.2967032967032968E-2</v>
      </c>
      <c r="AF130" s="17"/>
    </row>
    <row r="131" spans="1:32" x14ac:dyDescent="0.4">
      <c r="A131" s="17" t="s">
        <v>170</v>
      </c>
      <c r="B131" s="17" t="s">
        <v>445</v>
      </c>
      <c r="C131" s="17" t="str">
        <f t="shared" si="60"/>
        <v>https://x.com/banteku176510</v>
      </c>
      <c r="D131" s="18">
        <v>45139</v>
      </c>
      <c r="E131" s="46" t="str">
        <f t="shared" ca="1" si="61"/>
        <v>0年10ヵ月</v>
      </c>
      <c r="F131" s="19">
        <v>269</v>
      </c>
      <c r="G131" s="19">
        <v>162</v>
      </c>
      <c r="H131" s="20">
        <f t="shared" si="62"/>
        <v>1.6604938271604939</v>
      </c>
      <c r="I131" s="19">
        <v>289</v>
      </c>
      <c r="J131" s="21">
        <f t="shared" ca="1" si="63"/>
        <v>28.149350649350648</v>
      </c>
      <c r="K131" s="22">
        <v>1171</v>
      </c>
      <c r="L131" s="21">
        <f t="shared" ca="1" si="64"/>
        <v>114.05844155844154</v>
      </c>
      <c r="M131" s="20">
        <f t="shared" si="65"/>
        <v>4.0519031141868513</v>
      </c>
      <c r="N131" s="23"/>
      <c r="O131" s="24" t="s">
        <v>293</v>
      </c>
      <c r="P131" s="17" t="str">
        <f t="shared" si="66"/>
        <v>https://scratch.mit.edu/users/bantecGG/</v>
      </c>
      <c r="Q131" s="26">
        <v>6</v>
      </c>
      <c r="R131" s="17" t="s">
        <v>443</v>
      </c>
      <c r="S131" s="25">
        <v>44815</v>
      </c>
      <c r="T131" s="46" t="str">
        <f t="shared" ca="1" si="67"/>
        <v>1年8ヵ月24日</v>
      </c>
      <c r="U131" s="19">
        <v>122</v>
      </c>
      <c r="V131" s="19">
        <v>1203</v>
      </c>
      <c r="W131" s="20">
        <f t="shared" si="68"/>
        <v>0.10141313383208644</v>
      </c>
      <c r="X131" s="22">
        <v>19</v>
      </c>
      <c r="Y131" s="27">
        <f t="shared" ca="1" si="58"/>
        <v>0.90189873417721522</v>
      </c>
      <c r="Z131" s="44">
        <v>1901</v>
      </c>
      <c r="AA131" s="27">
        <f t="shared" ca="1" si="69"/>
        <v>90.237341772151893</v>
      </c>
      <c r="AB131" s="27">
        <f t="shared" si="70"/>
        <v>100.05263157894737</v>
      </c>
      <c r="AC131" s="22">
        <v>1968</v>
      </c>
      <c r="AD131" s="27">
        <f t="shared" ca="1" si="71"/>
        <v>93.417721518987349</v>
      </c>
      <c r="AE131" s="27">
        <f t="shared" si="72"/>
        <v>103.57894736842105</v>
      </c>
      <c r="AF131" s="17"/>
    </row>
    <row r="132" spans="1:32" x14ac:dyDescent="0.4">
      <c r="A132" s="17" t="s">
        <v>173</v>
      </c>
      <c r="B132" s="17" t="s">
        <v>174</v>
      </c>
      <c r="C132" s="17" t="str">
        <f t="shared" si="60"/>
        <v>https://x.com/Diamond_Scratch</v>
      </c>
      <c r="D132" s="18">
        <v>44743</v>
      </c>
      <c r="E132" s="46" t="str">
        <f t="shared" ca="1" si="61"/>
        <v>1年11ヵ月</v>
      </c>
      <c r="F132" s="19">
        <v>264</v>
      </c>
      <c r="G132" s="19">
        <v>220</v>
      </c>
      <c r="H132" s="20">
        <f t="shared" si="62"/>
        <v>1.2</v>
      </c>
      <c r="I132" s="19">
        <v>1806</v>
      </c>
      <c r="J132" s="21">
        <f t="shared" ca="1" si="63"/>
        <v>76.96022727272728</v>
      </c>
      <c r="K132" s="22">
        <v>4829</v>
      </c>
      <c r="L132" s="21">
        <f t="shared" ca="1" si="64"/>
        <v>205.78125000000003</v>
      </c>
      <c r="M132" s="20">
        <f t="shared" si="65"/>
        <v>2.6738648947951273</v>
      </c>
      <c r="N132" s="23"/>
      <c r="O132" s="24" t="s">
        <v>295</v>
      </c>
      <c r="P132" s="17" t="str">
        <f t="shared" si="66"/>
        <v>https://scratch.mit.edu/users/-Diamond_Scratch-/</v>
      </c>
      <c r="Q132" s="26">
        <v>6</v>
      </c>
      <c r="R132" s="17" t="s">
        <v>443</v>
      </c>
      <c r="S132" s="25">
        <v>44718</v>
      </c>
      <c r="T132" s="46" t="str">
        <f t="shared" ca="1" si="67"/>
        <v>1年11ヵ月29日</v>
      </c>
      <c r="U132" s="19">
        <v>32</v>
      </c>
      <c r="V132" s="19">
        <v>199</v>
      </c>
      <c r="W132" s="20">
        <f t="shared" si="68"/>
        <v>0.16080402010050251</v>
      </c>
      <c r="X132" s="22">
        <v>6</v>
      </c>
      <c r="Y132" s="27">
        <f t="shared" ca="1" si="58"/>
        <v>0.24691358024691357</v>
      </c>
      <c r="Z132" s="44">
        <v>179</v>
      </c>
      <c r="AA132" s="27">
        <f t="shared" ca="1" si="69"/>
        <v>7.3662551440329214</v>
      </c>
      <c r="AB132" s="27">
        <f t="shared" si="70"/>
        <v>29.833333333333332</v>
      </c>
      <c r="AC132" s="22">
        <v>97</v>
      </c>
      <c r="AD132" s="27">
        <f t="shared" ca="1" si="71"/>
        <v>3.9917695473251027</v>
      </c>
      <c r="AE132" s="27">
        <f t="shared" si="72"/>
        <v>16.166666666666668</v>
      </c>
      <c r="AF132" s="17"/>
    </row>
    <row r="133" spans="1:32" x14ac:dyDescent="0.4">
      <c r="A133" s="17" t="s">
        <v>177</v>
      </c>
      <c r="B133" s="17" t="s">
        <v>178</v>
      </c>
      <c r="C133" s="17" t="str">
        <f t="shared" si="60"/>
        <v>https://x.com/Doramori334</v>
      </c>
      <c r="D133" s="18">
        <v>44621</v>
      </c>
      <c r="E133" s="46" t="str">
        <f t="shared" ca="1" si="61"/>
        <v>2年3ヵ月</v>
      </c>
      <c r="F133" s="19">
        <v>274</v>
      </c>
      <c r="G133" s="19">
        <v>95</v>
      </c>
      <c r="H133" s="20">
        <f t="shared" si="62"/>
        <v>2.8842105263157896</v>
      </c>
      <c r="I133" s="19">
        <v>2058</v>
      </c>
      <c r="J133" s="21">
        <f t="shared" ca="1" si="63"/>
        <v>74.745762711864401</v>
      </c>
      <c r="K133" s="22">
        <v>9443</v>
      </c>
      <c r="L133" s="21">
        <f t="shared" ca="1" si="64"/>
        <v>342.96610169491521</v>
      </c>
      <c r="M133" s="20">
        <f t="shared" si="65"/>
        <v>4.5884353741496602</v>
      </c>
      <c r="N133" s="23"/>
      <c r="O133" s="24" t="s">
        <v>296</v>
      </c>
      <c r="P133" s="17" t="str">
        <f t="shared" si="66"/>
        <v>https://scratch.mit.edu/users/goziratomosura/</v>
      </c>
      <c r="Q133" s="26">
        <v>6</v>
      </c>
      <c r="R133" s="17" t="s">
        <v>443</v>
      </c>
      <c r="S133" s="25">
        <v>43322</v>
      </c>
      <c r="T133" s="46" t="str">
        <f t="shared" ca="1" si="67"/>
        <v>5年9ヵ月25日</v>
      </c>
      <c r="U133" s="19">
        <v>140</v>
      </c>
      <c r="V133" s="19">
        <v>125</v>
      </c>
      <c r="W133" s="20">
        <f t="shared" si="68"/>
        <v>1.1200000000000001</v>
      </c>
      <c r="X133" s="22">
        <v>17</v>
      </c>
      <c r="Y133" s="27">
        <f t="shared" ca="1" si="58"/>
        <v>0.24000000000000002</v>
      </c>
      <c r="Z133" s="44">
        <v>127</v>
      </c>
      <c r="AA133" s="27">
        <f t="shared" ca="1" si="69"/>
        <v>1.7929411764705883</v>
      </c>
      <c r="AB133" s="27">
        <f t="shared" si="70"/>
        <v>7.4705882352941178</v>
      </c>
      <c r="AC133" s="22">
        <v>106</v>
      </c>
      <c r="AD133" s="27">
        <f t="shared" ca="1" si="71"/>
        <v>1.4964705882352942</v>
      </c>
      <c r="AE133" s="27">
        <f t="shared" si="72"/>
        <v>6.2352941176470589</v>
      </c>
      <c r="AF133" s="17"/>
    </row>
    <row r="134" spans="1:32" x14ac:dyDescent="0.4">
      <c r="A134" s="17" t="s">
        <v>184</v>
      </c>
      <c r="B134" s="17" t="s">
        <v>446</v>
      </c>
      <c r="C134" s="17" t="str">
        <f t="shared" si="60"/>
        <v>https://x.com/edamame_pikmi</v>
      </c>
      <c r="D134" s="18">
        <v>45047</v>
      </c>
      <c r="E134" s="46" t="str">
        <f t="shared" ca="1" si="61"/>
        <v>1年1ヵ月</v>
      </c>
      <c r="F134" s="19">
        <v>45</v>
      </c>
      <c r="G134" s="19">
        <v>155</v>
      </c>
      <c r="H134" s="20">
        <f t="shared" si="62"/>
        <v>0.29032258064516131</v>
      </c>
      <c r="I134" s="19">
        <v>827</v>
      </c>
      <c r="J134" s="21">
        <f t="shared" ca="1" si="63"/>
        <v>62.024999999999999</v>
      </c>
      <c r="K134" s="22">
        <v>197</v>
      </c>
      <c r="L134" s="21">
        <f t="shared" ca="1" si="64"/>
        <v>14.774999999999999</v>
      </c>
      <c r="M134" s="20">
        <f t="shared" si="65"/>
        <v>0.23821039903264812</v>
      </c>
      <c r="N134" s="23"/>
      <c r="O134" s="24" t="s">
        <v>299</v>
      </c>
      <c r="P134" s="17" t="str">
        <f t="shared" si="66"/>
        <v>https://scratch.mit.edu/users/pikmi_taisa/</v>
      </c>
      <c r="Q134" s="26">
        <v>6</v>
      </c>
      <c r="R134" s="17" t="s">
        <v>443</v>
      </c>
      <c r="S134" s="25">
        <v>45332</v>
      </c>
      <c r="T134" s="46" t="str">
        <f t="shared" ca="1" si="67"/>
        <v>0年3ヵ月25日</v>
      </c>
      <c r="U134" s="19">
        <v>21</v>
      </c>
      <c r="V134" s="19">
        <v>26</v>
      </c>
      <c r="W134" s="20">
        <f t="shared" si="68"/>
        <v>0.80769230769230771</v>
      </c>
      <c r="X134" s="22">
        <v>0</v>
      </c>
      <c r="Y134" s="27">
        <f t="shared" ca="1" si="58"/>
        <v>0</v>
      </c>
      <c r="Z134" s="44">
        <v>1</v>
      </c>
      <c r="AA134" s="27">
        <f t="shared" ca="1" si="69"/>
        <v>0.2608695652173913</v>
      </c>
      <c r="AB134" s="27">
        <f t="shared" si="70"/>
        <v>0</v>
      </c>
      <c r="AC134" s="22">
        <v>1</v>
      </c>
      <c r="AD134" s="27">
        <f t="shared" ca="1" si="71"/>
        <v>0.2608695652173913</v>
      </c>
      <c r="AE134" s="27">
        <f t="shared" si="72"/>
        <v>0</v>
      </c>
      <c r="AF134" s="17"/>
    </row>
    <row r="135" spans="1:32" x14ac:dyDescent="0.4">
      <c r="A135" s="17" t="s">
        <v>185</v>
      </c>
      <c r="B135" s="17" t="s">
        <v>186</v>
      </c>
      <c r="C135" s="17" t="str">
        <f t="shared" si="60"/>
        <v>https://x.com/eelrice140</v>
      </c>
      <c r="D135" s="18">
        <v>44317</v>
      </c>
      <c r="E135" s="46" t="str">
        <f t="shared" ca="1" si="61"/>
        <v>3年1ヵ月</v>
      </c>
      <c r="F135" s="19">
        <v>326</v>
      </c>
      <c r="G135" s="19">
        <v>218</v>
      </c>
      <c r="H135" s="20">
        <f t="shared" si="62"/>
        <v>1.4954128440366972</v>
      </c>
      <c r="I135" s="19">
        <v>6166</v>
      </c>
      <c r="J135" s="21">
        <f t="shared" ca="1" si="63"/>
        <v>163.6991150442478</v>
      </c>
      <c r="K135" s="22">
        <v>62000</v>
      </c>
      <c r="L135" s="21">
        <f t="shared" ca="1" si="64"/>
        <v>1646.0176991150443</v>
      </c>
      <c r="M135" s="20">
        <f t="shared" si="65"/>
        <v>10.055141096334738</v>
      </c>
      <c r="N135" s="23"/>
      <c r="O135" s="24" t="s">
        <v>300</v>
      </c>
      <c r="P135" s="17" t="str">
        <f t="shared" si="66"/>
        <v>https://scratch.mit.edu/users/unazyuuoomori/</v>
      </c>
      <c r="Q135" s="26">
        <v>6</v>
      </c>
      <c r="R135" s="17" t="s">
        <v>443</v>
      </c>
      <c r="S135" s="25">
        <v>43551</v>
      </c>
      <c r="T135" s="46" t="str">
        <f t="shared" ca="1" si="67"/>
        <v>5年2ヵ月8日</v>
      </c>
      <c r="U135" s="19">
        <v>223</v>
      </c>
      <c r="V135" s="19">
        <v>188</v>
      </c>
      <c r="W135" s="20">
        <f t="shared" si="68"/>
        <v>1.1861702127659575</v>
      </c>
      <c r="X135" s="22">
        <v>178</v>
      </c>
      <c r="Y135" s="27">
        <f t="shared" ca="1" si="58"/>
        <v>2.8164556962025316</v>
      </c>
      <c r="Z135" s="44">
        <v>241</v>
      </c>
      <c r="AA135" s="27">
        <f t="shared" ca="1" si="69"/>
        <v>3.8132911392405062</v>
      </c>
      <c r="AB135" s="27">
        <f t="shared" si="70"/>
        <v>1.353932584269663</v>
      </c>
      <c r="AC135" s="22">
        <v>234</v>
      </c>
      <c r="AD135" s="27">
        <f t="shared" ca="1" si="71"/>
        <v>3.70253164556962</v>
      </c>
      <c r="AE135" s="27">
        <f t="shared" si="72"/>
        <v>1.3146067415730338</v>
      </c>
      <c r="AF135" s="17"/>
    </row>
    <row r="136" spans="1:32" x14ac:dyDescent="0.4">
      <c r="A136" s="17" t="s">
        <v>188</v>
      </c>
      <c r="B136" s="17" t="s">
        <v>189</v>
      </c>
      <c r="C136" s="17" t="str">
        <f t="shared" si="60"/>
        <v>https://x.com/GOTTbatotai54</v>
      </c>
      <c r="D136" s="18">
        <v>44652</v>
      </c>
      <c r="E136" s="46" t="str">
        <f t="shared" ca="1" si="61"/>
        <v>2年2ヵ月</v>
      </c>
      <c r="F136" s="19">
        <v>1284</v>
      </c>
      <c r="G136" s="19">
        <v>2415</v>
      </c>
      <c r="H136" s="20">
        <f t="shared" si="62"/>
        <v>0.53167701863354033</v>
      </c>
      <c r="I136" s="19">
        <v>22000</v>
      </c>
      <c r="J136" s="21">
        <f t="shared" ca="1" si="63"/>
        <v>830.18867924528297</v>
      </c>
      <c r="K136" s="22">
        <v>55000</v>
      </c>
      <c r="L136" s="21">
        <f t="shared" ca="1" si="64"/>
        <v>2075.4716981132074</v>
      </c>
      <c r="M136" s="20">
        <f t="shared" si="65"/>
        <v>2.5</v>
      </c>
      <c r="N136" s="23"/>
      <c r="O136" s="24" t="s">
        <v>302</v>
      </c>
      <c r="P136" s="17" t="str">
        <f t="shared" si="66"/>
        <v>https://scratch.mit.edu/users/GOD54/</v>
      </c>
      <c r="Q136" s="26">
        <v>6</v>
      </c>
      <c r="R136" s="17" t="s">
        <v>443</v>
      </c>
      <c r="S136" s="25">
        <v>43011</v>
      </c>
      <c r="T136" s="46" t="str">
        <f t="shared" ca="1" si="67"/>
        <v>6年8ヵ月1日</v>
      </c>
      <c r="U136" s="19">
        <v>540</v>
      </c>
      <c r="V136" s="19">
        <v>958</v>
      </c>
      <c r="W136" s="20">
        <f t="shared" si="68"/>
        <v>0.56367432150313157</v>
      </c>
      <c r="X136" s="22">
        <v>2</v>
      </c>
      <c r="Y136" s="27">
        <f t="shared" ca="1" si="58"/>
        <v>2.463054187192118E-2</v>
      </c>
      <c r="Z136" s="44">
        <v>956</v>
      </c>
      <c r="AA136" s="27">
        <f t="shared" ca="1" si="69"/>
        <v>11.773399014778324</v>
      </c>
      <c r="AB136" s="27">
        <f t="shared" si="70"/>
        <v>478</v>
      </c>
      <c r="AC136" s="22">
        <v>918</v>
      </c>
      <c r="AD136" s="27">
        <f t="shared" ca="1" si="71"/>
        <v>11.305418719211822</v>
      </c>
      <c r="AE136" s="27">
        <f t="shared" si="72"/>
        <v>459</v>
      </c>
      <c r="AF136" s="17"/>
    </row>
    <row r="137" spans="1:32" x14ac:dyDescent="0.4">
      <c r="A137" s="17" t="s">
        <v>190</v>
      </c>
      <c r="B137" s="17" t="s">
        <v>191</v>
      </c>
      <c r="C137" s="17" t="str">
        <f t="shared" si="60"/>
        <v>https://x.com/Gurachan0</v>
      </c>
      <c r="D137" s="18">
        <v>44682</v>
      </c>
      <c r="E137" s="46" t="str">
        <f t="shared" ca="1" si="61"/>
        <v>2年1ヵ月</v>
      </c>
      <c r="F137" s="19">
        <v>374</v>
      </c>
      <c r="G137" s="19">
        <v>391</v>
      </c>
      <c r="H137" s="20">
        <f t="shared" si="62"/>
        <v>0.95652173913043481</v>
      </c>
      <c r="I137" s="19">
        <v>12000</v>
      </c>
      <c r="J137" s="21">
        <f t="shared" ca="1" si="63"/>
        <v>470.58823529411762</v>
      </c>
      <c r="K137" s="22">
        <v>27000</v>
      </c>
      <c r="L137" s="21">
        <f t="shared" ca="1" si="64"/>
        <v>1058.8235294117646</v>
      </c>
      <c r="M137" s="20">
        <f t="shared" si="65"/>
        <v>2.25</v>
      </c>
      <c r="N137" s="23" t="s">
        <v>18</v>
      </c>
      <c r="O137" s="24" t="s">
        <v>303</v>
      </c>
      <c r="P137" s="17" t="str">
        <f t="shared" si="66"/>
        <v>https://scratch.mit.edu/users/GuraTea/</v>
      </c>
      <c r="Q137" s="26">
        <v>6</v>
      </c>
      <c r="R137" s="17" t="s">
        <v>443</v>
      </c>
      <c r="S137" s="25">
        <v>45137</v>
      </c>
      <c r="T137" s="46" t="str">
        <f t="shared" ca="1" si="67"/>
        <v>0年10ヵ月5日</v>
      </c>
      <c r="U137" s="19">
        <v>58</v>
      </c>
      <c r="V137" s="19">
        <v>69</v>
      </c>
      <c r="W137" s="20">
        <f t="shared" si="68"/>
        <v>0.84057971014492749</v>
      </c>
      <c r="X137" s="22">
        <v>5</v>
      </c>
      <c r="Y137" s="27">
        <f t="shared" ca="1" si="58"/>
        <v>0.48387096774193544</v>
      </c>
      <c r="Z137" s="44">
        <v>85</v>
      </c>
      <c r="AA137" s="27">
        <f t="shared" ca="1" si="69"/>
        <v>8.2258064516129021</v>
      </c>
      <c r="AB137" s="27">
        <f t="shared" si="70"/>
        <v>17</v>
      </c>
      <c r="AC137" s="22">
        <v>48</v>
      </c>
      <c r="AD137" s="27">
        <f t="shared" ca="1" si="71"/>
        <v>4.6451612903225801</v>
      </c>
      <c r="AE137" s="27">
        <f t="shared" si="72"/>
        <v>9.6</v>
      </c>
      <c r="AF137" s="17"/>
    </row>
    <row r="138" spans="1:32" x14ac:dyDescent="0.4">
      <c r="A138" s="17" t="s">
        <v>107</v>
      </c>
      <c r="B138" s="17" t="s">
        <v>106</v>
      </c>
      <c r="C138" s="17" t="str">
        <f t="shared" si="60"/>
        <v>https://x.com/haru_ymth</v>
      </c>
      <c r="D138" s="18">
        <v>44682</v>
      </c>
      <c r="E138" s="46" t="str">
        <f t="shared" ca="1" si="61"/>
        <v>2年1ヵ月</v>
      </c>
      <c r="F138" s="19">
        <v>336</v>
      </c>
      <c r="G138" s="19">
        <v>146</v>
      </c>
      <c r="H138" s="20">
        <f t="shared" si="62"/>
        <v>2.3013698630136985</v>
      </c>
      <c r="I138" s="19">
        <v>1770</v>
      </c>
      <c r="J138" s="21">
        <f t="shared" ca="1" si="63"/>
        <v>69.411764705882348</v>
      </c>
      <c r="K138" s="22">
        <v>5836</v>
      </c>
      <c r="L138" s="21">
        <f t="shared" ca="1" si="64"/>
        <v>228.86274509803923</v>
      </c>
      <c r="M138" s="20">
        <f t="shared" si="65"/>
        <v>3.297175141242938</v>
      </c>
      <c r="N138" s="23" t="s">
        <v>18</v>
      </c>
      <c r="O138" s="24" t="s">
        <v>106</v>
      </c>
      <c r="P138" s="17" t="str">
        <f t="shared" si="66"/>
        <v>https://scratch.mit.edu/users/haru-ymth/</v>
      </c>
      <c r="Q138" s="26">
        <v>6</v>
      </c>
      <c r="R138" s="17" t="s">
        <v>443</v>
      </c>
      <c r="S138" s="25">
        <v>44780</v>
      </c>
      <c r="T138" s="46" t="str">
        <f t="shared" ca="1" si="67"/>
        <v>1年9ヵ月28日</v>
      </c>
      <c r="U138" s="19">
        <v>32</v>
      </c>
      <c r="V138" s="19">
        <v>387</v>
      </c>
      <c r="W138" s="20">
        <f t="shared" si="68"/>
        <v>8.2687338501291993E-2</v>
      </c>
      <c r="X138" s="22">
        <v>3</v>
      </c>
      <c r="Y138" s="27">
        <f t="shared" ca="1" si="58"/>
        <v>0.13493253373313344</v>
      </c>
      <c r="Z138" s="44">
        <v>18</v>
      </c>
      <c r="AA138" s="27">
        <f t="shared" ca="1" si="69"/>
        <v>0.80959520239880056</v>
      </c>
      <c r="AB138" s="27">
        <f t="shared" si="70"/>
        <v>6</v>
      </c>
      <c r="AC138" s="22">
        <v>19</v>
      </c>
      <c r="AD138" s="27">
        <f t="shared" ca="1" si="71"/>
        <v>0.85457271364317833</v>
      </c>
      <c r="AE138" s="27">
        <f t="shared" si="72"/>
        <v>6.333333333333333</v>
      </c>
      <c r="AF138" s="17"/>
    </row>
    <row r="139" spans="1:32" x14ac:dyDescent="0.4">
      <c r="A139" s="17" t="s">
        <v>192</v>
      </c>
      <c r="B139" s="17" t="s">
        <v>193</v>
      </c>
      <c r="C139" s="17" t="str">
        <f t="shared" si="60"/>
        <v>https://x.com/HCWHkU8w9dvhirQ</v>
      </c>
      <c r="D139" s="18">
        <v>44531</v>
      </c>
      <c r="E139" s="46" t="str">
        <f t="shared" ca="1" si="61"/>
        <v>2年6ヵ月</v>
      </c>
      <c r="F139" s="19">
        <v>538</v>
      </c>
      <c r="G139" s="19">
        <v>209</v>
      </c>
      <c r="H139" s="20">
        <f t="shared" si="62"/>
        <v>2.5741626794258372</v>
      </c>
      <c r="I139" s="19">
        <v>10000</v>
      </c>
      <c r="J139" s="21">
        <f t="shared" ca="1" si="63"/>
        <v>327.51091703056767</v>
      </c>
      <c r="K139" s="22">
        <v>28000</v>
      </c>
      <c r="L139" s="21">
        <f t="shared" ca="1" si="64"/>
        <v>917.03056768558952</v>
      </c>
      <c r="M139" s="20">
        <f t="shared" si="65"/>
        <v>2.8</v>
      </c>
      <c r="N139" s="23"/>
      <c r="O139" s="24" t="s">
        <v>304</v>
      </c>
      <c r="P139" s="17" t="str">
        <f t="shared" si="66"/>
        <v>https://scratch.mit.edu/users/Hiruneman/</v>
      </c>
      <c r="Q139" s="26">
        <v>6</v>
      </c>
      <c r="R139" s="17" t="s">
        <v>443</v>
      </c>
      <c r="S139" s="25">
        <v>45382</v>
      </c>
      <c r="T139" s="46" t="str">
        <f t="shared" ca="1" si="67"/>
        <v>0年2ヵ月4日</v>
      </c>
      <c r="U139" s="19">
        <v>16</v>
      </c>
      <c r="V139" s="19">
        <v>7</v>
      </c>
      <c r="W139" s="20">
        <f t="shared" si="68"/>
        <v>2.2857142857142856</v>
      </c>
      <c r="X139" s="22">
        <v>0</v>
      </c>
      <c r="Y139" s="27">
        <f t="shared" ca="1" si="58"/>
        <v>0</v>
      </c>
      <c r="Z139" s="44">
        <v>1</v>
      </c>
      <c r="AA139" s="27">
        <f t="shared" ca="1" si="69"/>
        <v>0.46153846153846156</v>
      </c>
      <c r="AB139" s="27">
        <f t="shared" si="70"/>
        <v>0</v>
      </c>
      <c r="AC139" s="22">
        <v>1</v>
      </c>
      <c r="AD139" s="27">
        <f t="shared" ca="1" si="71"/>
        <v>0.46153846153846156</v>
      </c>
      <c r="AE139" s="27">
        <f t="shared" si="72"/>
        <v>0</v>
      </c>
      <c r="AF139" s="17"/>
    </row>
    <row r="140" spans="1:32" x14ac:dyDescent="0.4">
      <c r="A140" s="17" t="s">
        <v>194</v>
      </c>
      <c r="B140" s="17" t="s">
        <v>195</v>
      </c>
      <c r="C140" s="17" t="str">
        <f t="shared" si="60"/>
        <v>https://x.com/HeroSoramame02</v>
      </c>
      <c r="D140" s="18">
        <v>45139</v>
      </c>
      <c r="E140" s="46" t="str">
        <f t="shared" ca="1" si="61"/>
        <v>0年10ヵ月</v>
      </c>
      <c r="F140" s="19">
        <v>383</v>
      </c>
      <c r="G140" s="19">
        <v>94</v>
      </c>
      <c r="H140" s="20">
        <f t="shared" si="62"/>
        <v>4.0744680851063828</v>
      </c>
      <c r="I140" s="19">
        <v>325</v>
      </c>
      <c r="J140" s="21">
        <f t="shared" ca="1" si="63"/>
        <v>31.655844155844154</v>
      </c>
      <c r="K140" s="22">
        <v>17000</v>
      </c>
      <c r="L140" s="21">
        <f t="shared" ca="1" si="64"/>
        <v>1655.8441558441557</v>
      </c>
      <c r="M140" s="20">
        <f t="shared" si="65"/>
        <v>52.307692307692307</v>
      </c>
      <c r="N140" s="23"/>
      <c r="O140" s="24" t="s">
        <v>305</v>
      </c>
      <c r="P140" s="17" t="str">
        <f t="shared" si="66"/>
        <v>https://scratch.mit.edu/users/02_soramame/</v>
      </c>
      <c r="Q140" s="26">
        <v>6</v>
      </c>
      <c r="R140" s="17" t="s">
        <v>443</v>
      </c>
      <c r="S140" s="25">
        <v>44263</v>
      </c>
      <c r="T140" s="46" t="str">
        <f t="shared" ca="1" si="67"/>
        <v>3年2ヵ月27日</v>
      </c>
      <c r="U140" s="19">
        <v>405</v>
      </c>
      <c r="V140" s="19">
        <v>129</v>
      </c>
      <c r="W140" s="20">
        <f t="shared" si="68"/>
        <v>3.13953488372093</v>
      </c>
      <c r="X140" s="22">
        <v>3</v>
      </c>
      <c r="Y140" s="27">
        <f t="shared" ca="1" si="58"/>
        <v>7.6013513513513514E-2</v>
      </c>
      <c r="Z140" s="44">
        <v>534</v>
      </c>
      <c r="AA140" s="27">
        <f t="shared" ca="1" si="69"/>
        <v>13.530405405405405</v>
      </c>
      <c r="AB140" s="27">
        <f t="shared" si="70"/>
        <v>178</v>
      </c>
      <c r="AC140" s="22">
        <v>311</v>
      </c>
      <c r="AD140" s="27">
        <f t="shared" ca="1" si="71"/>
        <v>7.8800675675675675</v>
      </c>
      <c r="AE140" s="27">
        <f t="shared" si="72"/>
        <v>103.66666666666667</v>
      </c>
      <c r="AF140" s="17"/>
    </row>
    <row r="141" spans="1:32" x14ac:dyDescent="0.4">
      <c r="A141" s="17" t="s">
        <v>196</v>
      </c>
      <c r="B141" s="17" t="s">
        <v>197</v>
      </c>
      <c r="C141" s="17" t="str">
        <f t="shared" si="60"/>
        <v>https://x.com/HimikoPC</v>
      </c>
      <c r="D141" s="18">
        <v>45261</v>
      </c>
      <c r="E141" s="46" t="str">
        <f t="shared" ca="1" si="61"/>
        <v>0年6ヵ月</v>
      </c>
      <c r="F141" s="19">
        <v>328</v>
      </c>
      <c r="G141" s="19">
        <v>184</v>
      </c>
      <c r="H141" s="20">
        <f t="shared" si="62"/>
        <v>1.7826086956521738</v>
      </c>
      <c r="I141" s="19">
        <v>681</v>
      </c>
      <c r="J141" s="21">
        <f t="shared" ca="1" si="63"/>
        <v>109.83870967741935</v>
      </c>
      <c r="K141" s="22">
        <v>1930</v>
      </c>
      <c r="L141" s="21">
        <f t="shared" ca="1" si="64"/>
        <v>311.29032258064512</v>
      </c>
      <c r="M141" s="20">
        <f t="shared" si="65"/>
        <v>2.8340675477239352</v>
      </c>
      <c r="N141" s="23"/>
      <c r="O141" s="24" t="s">
        <v>306</v>
      </c>
      <c r="P141" s="17" t="str">
        <f t="shared" si="66"/>
        <v>https://scratch.mit.edu/users/SUPER_PEANUTS/</v>
      </c>
      <c r="Q141" s="26">
        <v>6</v>
      </c>
      <c r="R141" s="17" t="s">
        <v>443</v>
      </c>
      <c r="S141" s="25">
        <v>44687</v>
      </c>
      <c r="T141" s="46" t="str">
        <f t="shared" ca="1" si="67"/>
        <v>2年0ヵ月29日</v>
      </c>
      <c r="U141" s="19">
        <v>85</v>
      </c>
      <c r="V141" s="19">
        <v>124</v>
      </c>
      <c r="W141" s="20">
        <f t="shared" si="68"/>
        <v>0.68548387096774188</v>
      </c>
      <c r="X141" s="22">
        <v>21</v>
      </c>
      <c r="Y141" s="27">
        <f t="shared" ca="1" si="58"/>
        <v>0.82894736842105265</v>
      </c>
      <c r="Z141" s="44">
        <v>75</v>
      </c>
      <c r="AA141" s="27">
        <f t="shared" ca="1" si="69"/>
        <v>2.9605263157894739</v>
      </c>
      <c r="AB141" s="27">
        <f t="shared" si="70"/>
        <v>3.5714285714285716</v>
      </c>
      <c r="AC141" s="22">
        <v>36</v>
      </c>
      <c r="AD141" s="27">
        <f t="shared" ca="1" si="71"/>
        <v>1.4210526315789473</v>
      </c>
      <c r="AE141" s="27">
        <f t="shared" si="72"/>
        <v>1.7142857142857142</v>
      </c>
      <c r="AF141" s="17"/>
    </row>
    <row r="142" spans="1:32" x14ac:dyDescent="0.4">
      <c r="A142" s="17" t="s">
        <v>97</v>
      </c>
      <c r="B142" s="17" t="s">
        <v>96</v>
      </c>
      <c r="C142" s="17" t="str">
        <f t="shared" si="60"/>
        <v>https://x.com/hisiragi_jp</v>
      </c>
      <c r="D142" s="18">
        <v>44866</v>
      </c>
      <c r="E142" s="46" t="str">
        <f t="shared" ca="1" si="61"/>
        <v>1年7ヵ月</v>
      </c>
      <c r="F142" s="19">
        <v>2492</v>
      </c>
      <c r="G142" s="19">
        <v>625</v>
      </c>
      <c r="H142" s="20">
        <f t="shared" si="62"/>
        <v>3.9872000000000001</v>
      </c>
      <c r="I142" s="19">
        <v>5218</v>
      </c>
      <c r="J142" s="21">
        <f t="shared" ca="1" si="63"/>
        <v>269.43201376936315</v>
      </c>
      <c r="K142" s="22">
        <v>25000</v>
      </c>
      <c r="L142" s="21">
        <f t="shared" ca="1" si="64"/>
        <v>1290.8777969018934</v>
      </c>
      <c r="M142" s="20">
        <f t="shared" si="65"/>
        <v>4.7911077041011882</v>
      </c>
      <c r="N142" s="23"/>
      <c r="O142" s="24" t="s">
        <v>95</v>
      </c>
      <c r="P142" s="17" t="str">
        <f t="shared" si="66"/>
        <v>https://scratch.mit.edu/users/hisiragi/</v>
      </c>
      <c r="Q142" s="26">
        <v>6</v>
      </c>
      <c r="R142" s="17" t="s">
        <v>443</v>
      </c>
      <c r="S142" s="25">
        <v>44551</v>
      </c>
      <c r="T142" s="46" t="str">
        <f t="shared" ca="1" si="67"/>
        <v>2年5ヵ月14日</v>
      </c>
      <c r="U142" s="19">
        <v>726</v>
      </c>
      <c r="V142" s="19">
        <v>441</v>
      </c>
      <c r="W142" s="20">
        <f t="shared" si="68"/>
        <v>1.6462585034013606</v>
      </c>
      <c r="X142" s="22">
        <v>7</v>
      </c>
      <c r="Y142" s="27">
        <f t="shared" ca="1" si="58"/>
        <v>0.234375</v>
      </c>
      <c r="Z142" s="44">
        <v>661</v>
      </c>
      <c r="AA142" s="27">
        <f t="shared" ca="1" si="69"/>
        <v>22.131696428571427</v>
      </c>
      <c r="AB142" s="27">
        <f t="shared" si="70"/>
        <v>94.428571428571431</v>
      </c>
      <c r="AC142" s="22">
        <v>659</v>
      </c>
      <c r="AD142" s="27">
        <f t="shared" ca="1" si="71"/>
        <v>22.064732142857142</v>
      </c>
      <c r="AE142" s="27">
        <f t="shared" si="72"/>
        <v>94.142857142857139</v>
      </c>
      <c r="AF142" s="17"/>
    </row>
    <row r="143" spans="1:32" x14ac:dyDescent="0.4">
      <c r="A143" s="17" t="s">
        <v>198</v>
      </c>
      <c r="B143" s="17" t="s">
        <v>199</v>
      </c>
      <c r="C143" s="17" t="str">
        <f t="shared" si="60"/>
        <v>https://x.com/huruit_mikeneko</v>
      </c>
      <c r="D143" s="18">
        <v>44682</v>
      </c>
      <c r="E143" s="46" t="str">
        <f t="shared" ca="1" si="61"/>
        <v>2年1ヵ月</v>
      </c>
      <c r="F143" s="19">
        <v>37</v>
      </c>
      <c r="G143" s="19">
        <v>234</v>
      </c>
      <c r="H143" s="20">
        <f t="shared" si="62"/>
        <v>0.15811965811965811</v>
      </c>
      <c r="I143" s="19">
        <v>8003</v>
      </c>
      <c r="J143" s="21">
        <f t="shared" ca="1" si="63"/>
        <v>313.84313725490193</v>
      </c>
      <c r="K143" s="22">
        <v>94000</v>
      </c>
      <c r="L143" s="21">
        <f t="shared" ca="1" si="64"/>
        <v>3686.2745098039218</v>
      </c>
      <c r="M143" s="20">
        <f t="shared" si="65"/>
        <v>11.745595401724353</v>
      </c>
      <c r="N143" s="23"/>
      <c r="O143" s="24" t="s">
        <v>199</v>
      </c>
      <c r="P143" s="17" t="str">
        <f t="shared" si="66"/>
        <v>https://scratch.mit.edu/users/huru-tu/</v>
      </c>
      <c r="Q143" s="26">
        <v>6</v>
      </c>
      <c r="R143" s="17" t="s">
        <v>443</v>
      </c>
      <c r="S143" s="25">
        <v>43424</v>
      </c>
      <c r="T143" s="46" t="str">
        <f t="shared" ca="1" si="67"/>
        <v>5年6ヵ月15日</v>
      </c>
      <c r="U143" s="19">
        <v>28</v>
      </c>
      <c r="V143" s="19">
        <v>393</v>
      </c>
      <c r="W143" s="20">
        <f t="shared" si="68"/>
        <v>7.124681933842239E-2</v>
      </c>
      <c r="X143" s="22">
        <v>22</v>
      </c>
      <c r="Y143" s="27">
        <f t="shared" ca="1" si="58"/>
        <v>0.32624814631735044</v>
      </c>
      <c r="Z143" s="44">
        <v>1244</v>
      </c>
      <c r="AA143" s="27">
        <f t="shared" ca="1" si="69"/>
        <v>18.447849728126545</v>
      </c>
      <c r="AB143" s="27">
        <f t="shared" si="70"/>
        <v>56.545454545454547</v>
      </c>
      <c r="AC143" s="22">
        <v>988</v>
      </c>
      <c r="AD143" s="27">
        <f t="shared" ca="1" si="71"/>
        <v>14.651507661888283</v>
      </c>
      <c r="AE143" s="27">
        <f t="shared" si="72"/>
        <v>44.909090909090907</v>
      </c>
      <c r="AF143" s="17"/>
    </row>
    <row r="144" spans="1:32" x14ac:dyDescent="0.4">
      <c r="A144" s="17" t="s">
        <v>498</v>
      </c>
      <c r="B144" s="17" t="s">
        <v>499</v>
      </c>
      <c r="C144" s="17" t="str">
        <f t="shared" si="60"/>
        <v>https://x.com/I___bubble___I</v>
      </c>
      <c r="D144" s="18">
        <v>44927</v>
      </c>
      <c r="E144" s="46" t="str">
        <f t="shared" ca="1" si="61"/>
        <v>1年5ヵ月</v>
      </c>
      <c r="F144" s="19">
        <v>4397</v>
      </c>
      <c r="G144" s="19">
        <v>2496</v>
      </c>
      <c r="H144" s="20">
        <f t="shared" si="62"/>
        <v>1.7616185897435896</v>
      </c>
      <c r="I144" s="19">
        <v>8166</v>
      </c>
      <c r="J144" s="21">
        <f t="shared" ca="1" si="63"/>
        <v>471.11538461538464</v>
      </c>
      <c r="K144" s="22">
        <v>13000</v>
      </c>
      <c r="L144" s="21">
        <f t="shared" ca="1" si="64"/>
        <v>750</v>
      </c>
      <c r="M144" s="20">
        <f t="shared" si="65"/>
        <v>1.591966691158462</v>
      </c>
      <c r="N144" s="23"/>
      <c r="O144" s="24" t="s">
        <v>47</v>
      </c>
      <c r="P144" s="17" t="str">
        <f t="shared" si="66"/>
        <v>https://scratch.mit.edu/users/laggylaggy/</v>
      </c>
      <c r="Q144" s="26">
        <v>6</v>
      </c>
      <c r="R144" s="17" t="s">
        <v>443</v>
      </c>
      <c r="S144" s="25">
        <v>44509</v>
      </c>
      <c r="T144" s="46" t="str">
        <f t="shared" ca="1" si="67"/>
        <v>2年6ヵ月26日</v>
      </c>
      <c r="U144" s="19">
        <v>333</v>
      </c>
      <c r="V144" s="19">
        <v>591</v>
      </c>
      <c r="W144" s="20">
        <f t="shared" si="68"/>
        <v>0.56345177664974622</v>
      </c>
      <c r="X144" s="22">
        <v>259</v>
      </c>
      <c r="Y144" s="27">
        <f t="shared" ref="Y144:Y175" ca="1" si="73">IFERROR(X144/(DATEDIF(S144,TODAY(),"d")/30),0)</f>
        <v>8.2835820895522385</v>
      </c>
      <c r="Z144" s="44">
        <v>1755</v>
      </c>
      <c r="AA144" s="27">
        <f t="shared" ca="1" si="69"/>
        <v>56.130063965884865</v>
      </c>
      <c r="AB144" s="27">
        <f t="shared" si="70"/>
        <v>6.7760617760617761</v>
      </c>
      <c r="AC144" s="22">
        <v>753</v>
      </c>
      <c r="AD144" s="27">
        <f t="shared" ca="1" si="71"/>
        <v>24.083155650319831</v>
      </c>
      <c r="AE144" s="27">
        <f t="shared" si="72"/>
        <v>2.9073359073359075</v>
      </c>
      <c r="AF144" s="17"/>
    </row>
    <row r="145" spans="1:32" x14ac:dyDescent="0.4">
      <c r="A145" s="17" t="s">
        <v>200</v>
      </c>
      <c r="B145" s="17" t="s">
        <v>201</v>
      </c>
      <c r="C145" s="17" t="str">
        <f t="shared" si="60"/>
        <v>https://x.com/Jikky1618</v>
      </c>
      <c r="D145" s="18">
        <v>44256</v>
      </c>
      <c r="E145" s="46" t="str">
        <f t="shared" ca="1" si="61"/>
        <v>3年3ヵ月</v>
      </c>
      <c r="F145" s="19">
        <v>429</v>
      </c>
      <c r="G145" s="19">
        <v>740</v>
      </c>
      <c r="H145" s="20">
        <f t="shared" si="62"/>
        <v>0.57972972972972969</v>
      </c>
      <c r="I145" s="19">
        <v>2986</v>
      </c>
      <c r="J145" s="21">
        <f t="shared" ca="1" si="63"/>
        <v>75.214105793450869</v>
      </c>
      <c r="K145" s="22">
        <v>22000</v>
      </c>
      <c r="L145" s="21">
        <f t="shared" ca="1" si="64"/>
        <v>554.15617128463475</v>
      </c>
      <c r="M145" s="20">
        <f t="shared" si="65"/>
        <v>7.3677160080375081</v>
      </c>
      <c r="N145" s="23"/>
      <c r="O145" s="24" t="s">
        <v>307</v>
      </c>
      <c r="P145" s="17" t="str">
        <f t="shared" si="66"/>
        <v>https://scratch.mit.edu/users/-Jikky-/</v>
      </c>
      <c r="Q145" s="26">
        <v>6</v>
      </c>
      <c r="R145" s="17" t="s">
        <v>443</v>
      </c>
      <c r="S145" s="25">
        <v>43963</v>
      </c>
      <c r="T145" s="46" t="str">
        <f t="shared" ca="1" si="67"/>
        <v>4年0ヵ月23日</v>
      </c>
      <c r="U145" s="19">
        <v>37</v>
      </c>
      <c r="V145" s="19">
        <v>2161</v>
      </c>
      <c r="W145" s="20">
        <f t="shared" si="68"/>
        <v>1.7121702915316984E-2</v>
      </c>
      <c r="X145" s="22">
        <v>1</v>
      </c>
      <c r="Y145" s="27">
        <f t="shared" ca="1" si="73"/>
        <v>2.0215633423180591E-2</v>
      </c>
      <c r="Z145" s="44">
        <v>443</v>
      </c>
      <c r="AA145" s="27">
        <f t="shared" ca="1" si="69"/>
        <v>8.9555256064690028</v>
      </c>
      <c r="AB145" s="27">
        <f t="shared" si="70"/>
        <v>443</v>
      </c>
      <c r="AC145" s="22">
        <v>244</v>
      </c>
      <c r="AD145" s="27">
        <f t="shared" ca="1" si="71"/>
        <v>4.9326145552560643</v>
      </c>
      <c r="AE145" s="27">
        <f t="shared" si="72"/>
        <v>244</v>
      </c>
      <c r="AF145" s="17"/>
    </row>
    <row r="146" spans="1:32" x14ac:dyDescent="0.4">
      <c r="A146" s="17" t="s">
        <v>396</v>
      </c>
      <c r="B146" s="17" t="s">
        <v>353</v>
      </c>
      <c r="C146" s="17" t="str">
        <f t="shared" si="60"/>
        <v>https://x.com/kakeruzoku</v>
      </c>
      <c r="D146" s="18">
        <v>44986</v>
      </c>
      <c r="E146" s="46" t="str">
        <f t="shared" ca="1" si="61"/>
        <v>1年3ヵ月</v>
      </c>
      <c r="F146" s="19">
        <v>167</v>
      </c>
      <c r="G146" s="19">
        <v>169</v>
      </c>
      <c r="H146" s="20">
        <f t="shared" si="62"/>
        <v>0.98816568047337283</v>
      </c>
      <c r="I146" s="19">
        <v>1998</v>
      </c>
      <c r="J146" s="21">
        <f t="shared" ca="1" si="63"/>
        <v>130.02169197396964</v>
      </c>
      <c r="K146" s="22">
        <v>8735</v>
      </c>
      <c r="L146" s="21">
        <f t="shared" ca="1" si="64"/>
        <v>568.43817787418652</v>
      </c>
      <c r="M146" s="20">
        <f t="shared" si="65"/>
        <v>4.3718718718718721</v>
      </c>
      <c r="N146" s="23"/>
      <c r="O146" s="24" t="s">
        <v>354</v>
      </c>
      <c r="P146" s="17" t="str">
        <f t="shared" si="66"/>
        <v>https://scratch.mit.edu/users/-25kakeru-25/</v>
      </c>
      <c r="Q146" s="26">
        <v>6</v>
      </c>
      <c r="R146" s="17" t="s">
        <v>443</v>
      </c>
      <c r="S146" s="25">
        <v>44708</v>
      </c>
      <c r="T146" s="46" t="str">
        <f t="shared" ca="1" si="67"/>
        <v>2年0ヵ月8日</v>
      </c>
      <c r="U146" s="19">
        <v>88</v>
      </c>
      <c r="V146" s="19">
        <v>29</v>
      </c>
      <c r="W146" s="20">
        <f t="shared" si="68"/>
        <v>3.0344827586206895</v>
      </c>
      <c r="X146" s="22">
        <v>9</v>
      </c>
      <c r="Y146" s="27">
        <f t="shared" ca="1" si="73"/>
        <v>0.36535859269282817</v>
      </c>
      <c r="Z146" s="44">
        <v>3</v>
      </c>
      <c r="AA146" s="27">
        <f t="shared" ca="1" si="69"/>
        <v>0.12178619756427606</v>
      </c>
      <c r="AB146" s="27">
        <f t="shared" si="70"/>
        <v>0.33333333333333331</v>
      </c>
      <c r="AC146" s="22">
        <v>3</v>
      </c>
      <c r="AD146" s="27">
        <f t="shared" ca="1" si="71"/>
        <v>0.12178619756427606</v>
      </c>
      <c r="AE146" s="27">
        <f t="shared" si="72"/>
        <v>0.33333333333333331</v>
      </c>
      <c r="AF146" s="17"/>
    </row>
    <row r="147" spans="1:32" x14ac:dyDescent="0.4">
      <c r="A147" s="17" t="s">
        <v>88</v>
      </c>
      <c r="B147" s="17" t="s">
        <v>453</v>
      </c>
      <c r="C147" s="17" t="str">
        <f t="shared" si="60"/>
        <v>https://x.com/kasasa1262716</v>
      </c>
      <c r="D147" s="18">
        <v>45108</v>
      </c>
      <c r="E147" s="46" t="str">
        <f t="shared" ca="1" si="61"/>
        <v>0年11ヵ月</v>
      </c>
      <c r="F147" s="19">
        <v>40</v>
      </c>
      <c r="G147" s="19">
        <v>34</v>
      </c>
      <c r="H147" s="20">
        <f t="shared" si="62"/>
        <v>1.1764705882352942</v>
      </c>
      <c r="I147" s="19">
        <v>684</v>
      </c>
      <c r="J147" s="21">
        <f t="shared" ca="1" si="63"/>
        <v>60.530973451327426</v>
      </c>
      <c r="K147" s="22">
        <v>1987</v>
      </c>
      <c r="L147" s="21">
        <f t="shared" ca="1" si="64"/>
        <v>175.84070796460176</v>
      </c>
      <c r="M147" s="20">
        <f t="shared" si="65"/>
        <v>2.9049707602339181</v>
      </c>
      <c r="N147" s="23" t="s">
        <v>18</v>
      </c>
      <c r="O147" s="24" t="s">
        <v>311</v>
      </c>
      <c r="P147" s="17" t="str">
        <f t="shared" si="66"/>
        <v>https://scratch.mit.edu/users/kasasa01_2009sugu/</v>
      </c>
      <c r="Q147" s="26">
        <v>6</v>
      </c>
      <c r="R147" s="17" t="s">
        <v>443</v>
      </c>
      <c r="S147" s="25">
        <v>44914</v>
      </c>
      <c r="T147" s="46" t="str">
        <f t="shared" ca="1" si="67"/>
        <v>1年5ヵ月16日</v>
      </c>
      <c r="U147" s="19">
        <v>529</v>
      </c>
      <c r="V147" s="19">
        <v>293</v>
      </c>
      <c r="W147" s="20">
        <f t="shared" si="68"/>
        <v>1.8054607508532423</v>
      </c>
      <c r="X147" s="22">
        <v>41</v>
      </c>
      <c r="Y147" s="27">
        <f t="shared" ca="1" si="73"/>
        <v>2.3076923076923079</v>
      </c>
      <c r="Z147" s="44">
        <v>417</v>
      </c>
      <c r="AA147" s="27">
        <f t="shared" ca="1" si="69"/>
        <v>23.470919324577864</v>
      </c>
      <c r="AB147" s="27">
        <f t="shared" si="70"/>
        <v>10.170731707317072</v>
      </c>
      <c r="AC147" s="22">
        <v>284</v>
      </c>
      <c r="AD147" s="27">
        <f t="shared" ca="1" si="71"/>
        <v>15.984990619136962</v>
      </c>
      <c r="AE147" s="27">
        <f t="shared" si="72"/>
        <v>6.9268292682926829</v>
      </c>
      <c r="AF147" s="17"/>
    </row>
    <row r="148" spans="1:32" x14ac:dyDescent="0.4">
      <c r="A148" s="17" t="s">
        <v>208</v>
      </c>
      <c r="B148" s="17" t="s">
        <v>209</v>
      </c>
      <c r="C148" s="17" t="str">
        <f t="shared" si="60"/>
        <v>https://x.com/Keikeimania</v>
      </c>
      <c r="D148" s="18">
        <v>45017</v>
      </c>
      <c r="E148" s="46" t="str">
        <f t="shared" ca="1" si="61"/>
        <v>1年2ヵ月</v>
      </c>
      <c r="F148" s="19">
        <v>152</v>
      </c>
      <c r="G148" s="19">
        <v>59</v>
      </c>
      <c r="H148" s="20">
        <f t="shared" si="62"/>
        <v>2.5762711864406778</v>
      </c>
      <c r="I148" s="19">
        <v>521</v>
      </c>
      <c r="J148" s="21">
        <f t="shared" ca="1" si="63"/>
        <v>36.348837209302324</v>
      </c>
      <c r="K148" s="22">
        <v>190</v>
      </c>
      <c r="L148" s="21">
        <f t="shared" ca="1" si="64"/>
        <v>13.255813953488371</v>
      </c>
      <c r="M148" s="20">
        <f t="shared" si="65"/>
        <v>0.36468330134357008</v>
      </c>
      <c r="N148" s="23" t="s">
        <v>18</v>
      </c>
      <c r="O148" s="24" t="s">
        <v>313</v>
      </c>
      <c r="P148" s="17" t="str">
        <f t="shared" si="66"/>
        <v>https://scratch.mit.edu/users/kekelolo/</v>
      </c>
      <c r="Q148" s="26">
        <v>6</v>
      </c>
      <c r="R148" s="17" t="s">
        <v>443</v>
      </c>
      <c r="S148" s="25">
        <v>42945</v>
      </c>
      <c r="T148" s="46" t="str">
        <f t="shared" ca="1" si="67"/>
        <v>6年10ヵ月6日</v>
      </c>
      <c r="U148" s="19">
        <v>1297</v>
      </c>
      <c r="V148" s="19">
        <v>3807</v>
      </c>
      <c r="W148" s="20">
        <f t="shared" si="68"/>
        <v>0.3406882059364329</v>
      </c>
      <c r="X148" s="22">
        <v>94</v>
      </c>
      <c r="Y148" s="27">
        <f t="shared" ca="1" si="73"/>
        <v>1.1270983213429255</v>
      </c>
      <c r="Z148" s="44">
        <v>352</v>
      </c>
      <c r="AA148" s="27">
        <f t="shared" ca="1" si="69"/>
        <v>4.2206235011990403</v>
      </c>
      <c r="AB148" s="27">
        <f t="shared" si="70"/>
        <v>3.7446808510638299</v>
      </c>
      <c r="AC148" s="22">
        <v>316</v>
      </c>
      <c r="AD148" s="27">
        <f t="shared" ca="1" si="71"/>
        <v>3.7889688249400475</v>
      </c>
      <c r="AE148" s="27">
        <f t="shared" si="72"/>
        <v>3.3617021276595747</v>
      </c>
      <c r="AF148" s="17"/>
    </row>
    <row r="149" spans="1:32" x14ac:dyDescent="0.4">
      <c r="A149" s="17" t="s">
        <v>395</v>
      </c>
      <c r="B149" s="17" t="s">
        <v>356</v>
      </c>
      <c r="C149" s="17" t="str">
        <f t="shared" si="60"/>
        <v>https://x.com/Kentanoojisan</v>
      </c>
      <c r="D149" s="18">
        <v>45017</v>
      </c>
      <c r="E149" s="46" t="str">
        <f t="shared" ca="1" si="61"/>
        <v>1年2ヵ月</v>
      </c>
      <c r="F149" s="19">
        <v>1576</v>
      </c>
      <c r="G149" s="19">
        <v>450</v>
      </c>
      <c r="H149" s="20">
        <f t="shared" si="62"/>
        <v>3.5022222222222221</v>
      </c>
      <c r="I149" s="19">
        <v>1261</v>
      </c>
      <c r="J149" s="21">
        <f t="shared" ca="1" si="63"/>
        <v>87.976744186046503</v>
      </c>
      <c r="K149" s="22">
        <v>2614</v>
      </c>
      <c r="L149" s="21">
        <f t="shared" ca="1" si="64"/>
        <v>182.37209302325581</v>
      </c>
      <c r="M149" s="20">
        <f t="shared" si="65"/>
        <v>2.0729579698651865</v>
      </c>
      <c r="N149" s="23"/>
      <c r="O149" s="24" t="s">
        <v>357</v>
      </c>
      <c r="P149" s="17" t="str">
        <f t="shared" si="66"/>
        <v>https://scratch.mit.edu/users/287228/</v>
      </c>
      <c r="Q149" s="26">
        <v>6</v>
      </c>
      <c r="R149" s="17" t="s">
        <v>443</v>
      </c>
      <c r="S149" s="25">
        <v>44567</v>
      </c>
      <c r="T149" s="46" t="str">
        <f t="shared" ca="1" si="67"/>
        <v>2年4ヵ月29日</v>
      </c>
      <c r="U149" s="19">
        <v>1820</v>
      </c>
      <c r="V149" s="19">
        <v>4154</v>
      </c>
      <c r="W149" s="20">
        <f t="shared" si="68"/>
        <v>0.43813192103996146</v>
      </c>
      <c r="X149" s="22">
        <v>157</v>
      </c>
      <c r="Y149" s="27">
        <f t="shared" ca="1" si="73"/>
        <v>5.3522727272727275</v>
      </c>
      <c r="Z149" s="44">
        <v>1007</v>
      </c>
      <c r="AA149" s="27">
        <f t="shared" ca="1" si="69"/>
        <v>34.329545454545453</v>
      </c>
      <c r="AB149" s="27">
        <f t="shared" si="70"/>
        <v>6.4140127388535033</v>
      </c>
      <c r="AC149" s="22">
        <v>970</v>
      </c>
      <c r="AD149" s="27">
        <f t="shared" ca="1" si="71"/>
        <v>33.06818181818182</v>
      </c>
      <c r="AE149" s="27">
        <f t="shared" si="72"/>
        <v>6.1783439490445859</v>
      </c>
      <c r="AF149" s="17"/>
    </row>
    <row r="150" spans="1:32" x14ac:dyDescent="0.4">
      <c r="A150" s="17" t="s">
        <v>86</v>
      </c>
      <c r="B150" s="17" t="s">
        <v>87</v>
      </c>
      <c r="C150" s="17" t="str">
        <f t="shared" si="60"/>
        <v>https://x.com/ketiketi87</v>
      </c>
      <c r="D150" s="18">
        <v>45261</v>
      </c>
      <c r="E150" s="46" t="str">
        <f t="shared" ca="1" si="61"/>
        <v>0年6ヵ月</v>
      </c>
      <c r="F150" s="19">
        <v>46</v>
      </c>
      <c r="G150" s="19">
        <v>13</v>
      </c>
      <c r="H150" s="20">
        <f t="shared" si="62"/>
        <v>3.5384615384615383</v>
      </c>
      <c r="I150" s="19">
        <v>8</v>
      </c>
      <c r="J150" s="21">
        <f t="shared" ca="1" si="63"/>
        <v>1.2903225806451613</v>
      </c>
      <c r="K150" s="22">
        <v>20</v>
      </c>
      <c r="L150" s="21">
        <f t="shared" ca="1" si="64"/>
        <v>3.225806451612903</v>
      </c>
      <c r="M150" s="20">
        <f t="shared" si="65"/>
        <v>2.5</v>
      </c>
      <c r="N150" s="23"/>
      <c r="O150" s="24" t="s">
        <v>86</v>
      </c>
      <c r="P150" s="17" t="str">
        <f t="shared" si="66"/>
        <v>https://scratch.mit.edu/users/ketiketi87/</v>
      </c>
      <c r="Q150" s="26">
        <v>6</v>
      </c>
      <c r="R150" s="17" t="s">
        <v>443</v>
      </c>
      <c r="S150" s="25">
        <v>43383</v>
      </c>
      <c r="T150" s="46" t="str">
        <f t="shared" ca="1" si="67"/>
        <v>5年7ヵ月25日</v>
      </c>
      <c r="U150" s="19">
        <v>2176</v>
      </c>
      <c r="V150" s="19">
        <v>1378</v>
      </c>
      <c r="W150" s="20">
        <f t="shared" si="68"/>
        <v>1.579100145137881</v>
      </c>
      <c r="X150" s="22">
        <v>288</v>
      </c>
      <c r="Y150" s="27">
        <f t="shared" ca="1" si="73"/>
        <v>4.1860465116279073</v>
      </c>
      <c r="Z150" s="44">
        <v>686</v>
      </c>
      <c r="AA150" s="27">
        <f t="shared" ca="1" si="69"/>
        <v>9.9709302325581408</v>
      </c>
      <c r="AB150" s="27">
        <f t="shared" si="70"/>
        <v>2.3819444444444446</v>
      </c>
      <c r="AC150" s="22">
        <v>867</v>
      </c>
      <c r="AD150" s="27">
        <f t="shared" ca="1" si="71"/>
        <v>12.601744186046512</v>
      </c>
      <c r="AE150" s="27">
        <f t="shared" si="72"/>
        <v>3.0104166666666665</v>
      </c>
      <c r="AF150" s="17"/>
    </row>
    <row r="151" spans="1:32" x14ac:dyDescent="0.4">
      <c r="A151" s="31" t="s">
        <v>515</v>
      </c>
      <c r="B151" s="31" t="s">
        <v>516</v>
      </c>
      <c r="C151" s="17" t="str">
        <f t="shared" si="60"/>
        <v>https://x.com/kicrage_Scratch</v>
      </c>
      <c r="D151" s="32">
        <v>45017</v>
      </c>
      <c r="E151" s="46" t="str">
        <f t="shared" ca="1" si="61"/>
        <v>1年2ヵ月</v>
      </c>
      <c r="F151" s="33">
        <v>246</v>
      </c>
      <c r="G151" s="33">
        <v>78</v>
      </c>
      <c r="H151" s="34">
        <f t="shared" si="62"/>
        <v>3.1538461538461537</v>
      </c>
      <c r="I151" s="33">
        <v>210</v>
      </c>
      <c r="J151" s="35">
        <f t="shared" ca="1" si="63"/>
        <v>14.651162790697674</v>
      </c>
      <c r="K151" s="36">
        <v>4072</v>
      </c>
      <c r="L151" s="35">
        <f t="shared" ca="1" si="64"/>
        <v>284.09302325581393</v>
      </c>
      <c r="M151" s="34">
        <f t="shared" si="65"/>
        <v>19.390476190476189</v>
      </c>
      <c r="O151" s="38" t="s">
        <v>331</v>
      </c>
      <c r="P151" s="17" t="str">
        <f t="shared" si="66"/>
        <v>https://scratch.mit.edu/users/kicrage_games/</v>
      </c>
      <c r="Q151" s="26">
        <v>6</v>
      </c>
      <c r="R151" s="17" t="s">
        <v>443</v>
      </c>
      <c r="S151" s="39">
        <v>44160</v>
      </c>
      <c r="T151" s="46" t="str">
        <f t="shared" ca="1" si="67"/>
        <v>3年6ヵ月10日</v>
      </c>
      <c r="U151" s="33">
        <v>1359</v>
      </c>
      <c r="V151" s="33">
        <v>1043</v>
      </c>
      <c r="W151" s="34">
        <f t="shared" si="68"/>
        <v>1.3029721955896452</v>
      </c>
      <c r="X151" s="36">
        <v>17</v>
      </c>
      <c r="Y151" s="29">
        <f t="shared" ca="1" si="73"/>
        <v>0.39627039627039629</v>
      </c>
      <c r="Z151" s="45">
        <v>558</v>
      </c>
      <c r="AA151" s="27">
        <f t="shared" ca="1" si="69"/>
        <v>13.006993006993007</v>
      </c>
      <c r="AB151" s="27">
        <f t="shared" si="70"/>
        <v>32.823529411764703</v>
      </c>
      <c r="AC151" s="36">
        <v>404</v>
      </c>
      <c r="AD151" s="29">
        <f t="shared" ca="1" si="71"/>
        <v>9.4172494172494172</v>
      </c>
      <c r="AE151" s="27">
        <f t="shared" si="72"/>
        <v>23.764705882352942</v>
      </c>
    </row>
    <row r="152" spans="1:32" x14ac:dyDescent="0.4">
      <c r="A152" s="31" t="s">
        <v>539</v>
      </c>
      <c r="B152" s="31" t="s">
        <v>540</v>
      </c>
      <c r="C152" s="17" t="str">
        <f t="shared" si="60"/>
        <v>https://x.com/kyonoserifu</v>
      </c>
      <c r="D152" s="32">
        <v>44774</v>
      </c>
      <c r="E152" s="26" t="str">
        <f t="shared" ca="1" si="61"/>
        <v>1年10ヵ月</v>
      </c>
      <c r="F152" s="41">
        <v>13</v>
      </c>
      <c r="G152" s="41">
        <v>13</v>
      </c>
      <c r="H152" s="34">
        <f t="shared" si="62"/>
        <v>1</v>
      </c>
      <c r="I152" s="41">
        <v>274</v>
      </c>
      <c r="J152" s="35">
        <f t="shared" ca="1" si="63"/>
        <v>12.213967310549776</v>
      </c>
      <c r="K152" s="36">
        <v>78</v>
      </c>
      <c r="L152" s="35">
        <f t="shared" ca="1" si="64"/>
        <v>3.4769687964338782</v>
      </c>
      <c r="M152" s="34">
        <f t="shared" si="65"/>
        <v>0.28467153284671531</v>
      </c>
      <c r="O152" s="38" t="s">
        <v>540</v>
      </c>
      <c r="P152" s="17" t="str">
        <f t="shared" si="66"/>
        <v>https://scratch.mit.edu/users/39kyoto/</v>
      </c>
      <c r="Q152" s="26">
        <v>6</v>
      </c>
      <c r="R152" s="17" t="s">
        <v>443</v>
      </c>
      <c r="T152" s="26"/>
      <c r="U152" s="41">
        <v>173</v>
      </c>
      <c r="V152" s="41">
        <v>160</v>
      </c>
      <c r="W152" s="34">
        <f t="shared" si="68"/>
        <v>1.08125</v>
      </c>
      <c r="X152" s="36">
        <v>21</v>
      </c>
      <c r="Y152" s="29">
        <f t="shared" ca="1" si="73"/>
        <v>1.386230114198957E-2</v>
      </c>
      <c r="Z152" s="45">
        <v>178</v>
      </c>
      <c r="AA152" s="27">
        <f t="shared" ca="1" si="69"/>
        <v>0.11749950491781636</v>
      </c>
      <c r="AB152" s="29">
        <f t="shared" si="70"/>
        <v>8.4761904761904763</v>
      </c>
      <c r="AC152" s="36">
        <v>158</v>
      </c>
      <c r="AD152" s="29">
        <f t="shared" ca="1" si="71"/>
        <v>0.10429731335401676</v>
      </c>
      <c r="AE152" s="27">
        <f t="shared" si="72"/>
        <v>7.5238095238095237</v>
      </c>
    </row>
    <row r="153" spans="1:32" x14ac:dyDescent="0.4">
      <c r="A153" s="31" t="s">
        <v>490</v>
      </c>
      <c r="B153" s="31" t="s">
        <v>491</v>
      </c>
      <c r="C153" s="17" t="str">
        <f t="shared" si="60"/>
        <v>https://x.com/lattefx_</v>
      </c>
      <c r="D153" s="32">
        <v>45323</v>
      </c>
      <c r="E153" s="26" t="str">
        <f t="shared" ca="1" si="61"/>
        <v>0年4ヵ月</v>
      </c>
      <c r="F153" s="33">
        <v>30</v>
      </c>
      <c r="G153" s="33">
        <v>11</v>
      </c>
      <c r="H153" s="34">
        <f t="shared" si="62"/>
        <v>2.7272727272727271</v>
      </c>
      <c r="I153" s="33">
        <v>6</v>
      </c>
      <c r="J153" s="35">
        <f t="shared" ca="1" si="63"/>
        <v>1.4516129032258063</v>
      </c>
      <c r="K153" s="36">
        <v>18</v>
      </c>
      <c r="L153" s="35">
        <f t="shared" ca="1" si="64"/>
        <v>4.354838709677419</v>
      </c>
      <c r="M153" s="34">
        <f t="shared" si="65"/>
        <v>3</v>
      </c>
      <c r="O153" s="38" t="s">
        <v>492</v>
      </c>
      <c r="P153" s="17" t="str">
        <f t="shared" si="66"/>
        <v>https://scratch.mit.edu/users/Lattefx_sabu/</v>
      </c>
      <c r="Q153" s="26">
        <v>6</v>
      </c>
      <c r="R153" s="17" t="s">
        <v>443</v>
      </c>
      <c r="T153" s="26"/>
      <c r="U153" s="33">
        <v>0</v>
      </c>
      <c r="V153" s="33">
        <v>28</v>
      </c>
      <c r="W153" s="34">
        <f t="shared" si="68"/>
        <v>0</v>
      </c>
      <c r="X153" s="36">
        <v>0</v>
      </c>
      <c r="Y153" s="29">
        <f t="shared" ca="1" si="73"/>
        <v>0</v>
      </c>
      <c r="Z153" s="45">
        <v>106</v>
      </c>
      <c r="AA153" s="29">
        <f t="shared" ca="1" si="69"/>
        <v>6.997161528813782E-2</v>
      </c>
      <c r="AB153" s="29">
        <f t="shared" si="70"/>
        <v>0</v>
      </c>
      <c r="AC153" s="36">
        <v>99</v>
      </c>
      <c r="AD153" s="29">
        <f t="shared" ca="1" si="71"/>
        <v>6.5350848240807974E-2</v>
      </c>
      <c r="AE153" s="27">
        <f t="shared" si="72"/>
        <v>0</v>
      </c>
    </row>
    <row r="154" spans="1:32" x14ac:dyDescent="0.4">
      <c r="A154" s="31" t="s">
        <v>80</v>
      </c>
      <c r="B154" s="31" t="s">
        <v>460</v>
      </c>
      <c r="C154" s="17" t="str">
        <f t="shared" si="60"/>
        <v>https://x.com/mangagroup_Scra</v>
      </c>
      <c r="D154" s="32">
        <v>44866</v>
      </c>
      <c r="E154" s="46" t="str">
        <f t="shared" ca="1" si="61"/>
        <v>1年7ヵ月</v>
      </c>
      <c r="F154" s="33">
        <v>1184</v>
      </c>
      <c r="G154" s="33">
        <v>753</v>
      </c>
      <c r="H154" s="34">
        <f t="shared" si="62"/>
        <v>1.5723771580345285</v>
      </c>
      <c r="I154" s="33">
        <v>12000</v>
      </c>
      <c r="J154" s="35">
        <f t="shared" ca="1" si="63"/>
        <v>619.62134251290877</v>
      </c>
      <c r="K154" s="36">
        <v>14000</v>
      </c>
      <c r="L154" s="35">
        <f t="shared" ca="1" si="64"/>
        <v>722.89156626506019</v>
      </c>
      <c r="M154" s="34">
        <f t="shared" si="65"/>
        <v>1.1666666666666667</v>
      </c>
      <c r="O154" s="38" t="s">
        <v>461</v>
      </c>
      <c r="P154" s="17" t="str">
        <f t="shared" si="66"/>
        <v>https://scratch.mit.edu/users/mangagroup/</v>
      </c>
      <c r="Q154" s="40">
        <v>6</v>
      </c>
      <c r="R154" s="31" t="s">
        <v>443</v>
      </c>
      <c r="S154" s="39">
        <v>44412</v>
      </c>
      <c r="T154" s="46" t="str">
        <f t="shared" ref="T154:T161" ca="1" si="74">DATEDIF($S154,TODAY(),"y")&amp;"年"&amp;DATEDIF($S154,TODAY(),"YM")&amp;"ヵ月"&amp;DATEDIF($S154,TODAY(),"md")&amp;"日"</f>
        <v>2年10ヵ月0日</v>
      </c>
      <c r="U154" s="33">
        <v>1454</v>
      </c>
      <c r="V154" s="33">
        <v>1262</v>
      </c>
      <c r="W154" s="34">
        <f t="shared" si="68"/>
        <v>1.1521394611727416</v>
      </c>
      <c r="X154" s="36">
        <v>342</v>
      </c>
      <c r="Y154" s="29">
        <f t="shared" ca="1" si="73"/>
        <v>9.9130434782608692</v>
      </c>
      <c r="Z154" s="45">
        <v>129</v>
      </c>
      <c r="AA154" s="29">
        <f t="shared" ca="1" si="69"/>
        <v>3.7391304347826089</v>
      </c>
      <c r="AB154" s="29">
        <f t="shared" si="70"/>
        <v>0.37719298245614036</v>
      </c>
      <c r="AC154" s="36">
        <v>119</v>
      </c>
      <c r="AD154" s="29">
        <f t="shared" ca="1" si="71"/>
        <v>3.4492753623188408</v>
      </c>
      <c r="AE154" s="29">
        <f t="shared" si="72"/>
        <v>0.34795321637426901</v>
      </c>
    </row>
    <row r="155" spans="1:32" x14ac:dyDescent="0.4">
      <c r="A155" s="31" t="s">
        <v>79</v>
      </c>
      <c r="B155" s="31" t="s">
        <v>78</v>
      </c>
      <c r="C155" s="17" t="str">
        <f t="shared" si="60"/>
        <v>https://x.com/matane_0913</v>
      </c>
      <c r="D155" s="32">
        <v>44743</v>
      </c>
      <c r="E155" s="46" t="str">
        <f t="shared" ca="1" si="61"/>
        <v>1年11ヵ月</v>
      </c>
      <c r="F155" s="33">
        <v>27</v>
      </c>
      <c r="G155" s="33">
        <v>127</v>
      </c>
      <c r="H155" s="34">
        <f t="shared" si="62"/>
        <v>0.2125984251968504</v>
      </c>
      <c r="I155" s="33">
        <v>5821</v>
      </c>
      <c r="J155" s="35">
        <f t="shared" ca="1" si="63"/>
        <v>248.05397727272728</v>
      </c>
      <c r="K155" s="36">
        <v>5086</v>
      </c>
      <c r="L155" s="35">
        <f t="shared" ca="1" si="64"/>
        <v>216.73295454545456</v>
      </c>
      <c r="M155" s="34">
        <f t="shared" si="65"/>
        <v>0.87373303556090021</v>
      </c>
      <c r="O155" s="38" t="s">
        <v>77</v>
      </c>
      <c r="P155" s="17" t="str">
        <f t="shared" si="66"/>
        <v>https://scratch.mit.edu/users/victoria_0913/</v>
      </c>
      <c r="Q155" s="26">
        <v>6</v>
      </c>
      <c r="R155" s="17" t="s">
        <v>443</v>
      </c>
      <c r="S155" s="39">
        <v>45163</v>
      </c>
      <c r="T155" s="46" t="str">
        <f t="shared" ca="1" si="74"/>
        <v>0年9ヵ月10日</v>
      </c>
      <c r="U155" s="33">
        <v>3</v>
      </c>
      <c r="V155" s="33">
        <v>22</v>
      </c>
      <c r="W155" s="34">
        <f t="shared" si="68"/>
        <v>0.13636363636363635</v>
      </c>
      <c r="X155" s="36">
        <v>0</v>
      </c>
      <c r="Y155" s="29">
        <f t="shared" ca="1" si="73"/>
        <v>0</v>
      </c>
      <c r="Z155" s="45">
        <v>0</v>
      </c>
      <c r="AA155" s="29">
        <f t="shared" ca="1" si="69"/>
        <v>0</v>
      </c>
      <c r="AB155" s="29">
        <f t="shared" si="70"/>
        <v>0</v>
      </c>
      <c r="AC155" s="36">
        <v>0</v>
      </c>
      <c r="AD155" s="29">
        <f t="shared" ca="1" si="71"/>
        <v>0</v>
      </c>
      <c r="AE155" s="29">
        <f t="shared" si="72"/>
        <v>0</v>
      </c>
    </row>
    <row r="156" spans="1:32" x14ac:dyDescent="0.4">
      <c r="A156" s="31" t="s">
        <v>430</v>
      </c>
      <c r="B156" s="31" t="s">
        <v>397</v>
      </c>
      <c r="C156" s="17" t="str">
        <f t="shared" si="60"/>
        <v>https://x.com/metaroro_H2</v>
      </c>
      <c r="D156" s="32">
        <v>44896</v>
      </c>
      <c r="E156" s="47" t="str">
        <f t="shared" ca="1" si="61"/>
        <v>1年6ヵ月</v>
      </c>
      <c r="F156" s="33">
        <v>123</v>
      </c>
      <c r="G156" s="33">
        <v>59</v>
      </c>
      <c r="H156" s="34">
        <f t="shared" si="62"/>
        <v>2.0847457627118646</v>
      </c>
      <c r="I156" s="33">
        <v>802</v>
      </c>
      <c r="J156" s="35">
        <f t="shared" ca="1" si="63"/>
        <v>43.666061705989108</v>
      </c>
      <c r="K156" s="36">
        <v>1062</v>
      </c>
      <c r="L156" s="35">
        <f t="shared" ca="1" si="64"/>
        <v>57.822141560798549</v>
      </c>
      <c r="M156" s="34">
        <f t="shared" si="65"/>
        <v>1.3241895261845387</v>
      </c>
      <c r="O156" s="38" t="s">
        <v>398</v>
      </c>
      <c r="P156" s="17" t="str">
        <f t="shared" si="66"/>
        <v>https://scratch.mit.edu/users/dmmo-com-jp/</v>
      </c>
      <c r="Q156" s="40">
        <v>6</v>
      </c>
      <c r="R156" s="31" t="s">
        <v>443</v>
      </c>
      <c r="S156" s="39">
        <v>44720</v>
      </c>
      <c r="T156" s="46" t="str">
        <f t="shared" ca="1" si="74"/>
        <v>1年11ヵ月27日</v>
      </c>
      <c r="U156" s="33">
        <v>55</v>
      </c>
      <c r="V156" s="33">
        <v>135</v>
      </c>
      <c r="W156" s="34">
        <f t="shared" si="68"/>
        <v>0.40740740740740738</v>
      </c>
      <c r="X156" s="36">
        <v>126</v>
      </c>
      <c r="Y156" s="29">
        <f t="shared" ca="1" si="73"/>
        <v>5.1994497936726267</v>
      </c>
      <c r="Z156" s="45">
        <v>165</v>
      </c>
      <c r="AA156" s="29">
        <f t="shared" ca="1" si="69"/>
        <v>6.8088033012379636</v>
      </c>
      <c r="AB156" s="29">
        <f t="shared" si="70"/>
        <v>1.3095238095238095</v>
      </c>
      <c r="AC156" s="36">
        <v>159</v>
      </c>
      <c r="AD156" s="29">
        <f t="shared" ca="1" si="71"/>
        <v>6.5612104539202196</v>
      </c>
      <c r="AE156" s="29">
        <f t="shared" si="72"/>
        <v>1.2619047619047619</v>
      </c>
    </row>
    <row r="157" spans="1:32" x14ac:dyDescent="0.4">
      <c r="A157" s="31" t="s">
        <v>229</v>
      </c>
      <c r="B157" s="31" t="s">
        <v>230</v>
      </c>
      <c r="C157" s="17" t="str">
        <f t="shared" si="60"/>
        <v>https://x.com/midegathor</v>
      </c>
      <c r="D157" s="32">
        <v>44986</v>
      </c>
      <c r="E157" s="47" t="str">
        <f t="shared" ca="1" si="61"/>
        <v>1年3ヵ月</v>
      </c>
      <c r="F157" s="33">
        <v>1374</v>
      </c>
      <c r="G157" s="33">
        <v>887</v>
      </c>
      <c r="H157" s="34">
        <f t="shared" si="62"/>
        <v>1.5490417136414882</v>
      </c>
      <c r="I157" s="33">
        <v>2299</v>
      </c>
      <c r="J157" s="35">
        <f t="shared" ca="1" si="63"/>
        <v>149.60954446854663</v>
      </c>
      <c r="K157" s="36">
        <v>3857</v>
      </c>
      <c r="L157" s="35">
        <f t="shared" ca="1" si="64"/>
        <v>250.99783080260303</v>
      </c>
      <c r="M157" s="34">
        <f t="shared" si="65"/>
        <v>1.6776859504132231</v>
      </c>
      <c r="O157" s="38" t="s">
        <v>230</v>
      </c>
      <c r="P157" s="17" t="str">
        <f t="shared" si="66"/>
        <v>https://scratch.mit.edu/users/Midelplex/</v>
      </c>
      <c r="Q157" s="40">
        <v>6</v>
      </c>
      <c r="R157" s="31" t="s">
        <v>443</v>
      </c>
      <c r="S157" s="39">
        <v>45207</v>
      </c>
      <c r="T157" s="47" t="str">
        <f t="shared" ca="1" si="74"/>
        <v>0年7ヵ月27日</v>
      </c>
      <c r="U157" s="33">
        <v>1</v>
      </c>
      <c r="V157" s="33">
        <v>10</v>
      </c>
      <c r="W157" s="34">
        <f t="shared" si="68"/>
        <v>0.1</v>
      </c>
      <c r="X157" s="36">
        <v>0</v>
      </c>
      <c r="Y157" s="29">
        <f t="shared" ca="1" si="73"/>
        <v>0</v>
      </c>
      <c r="Z157" s="45">
        <v>0</v>
      </c>
      <c r="AA157" s="29">
        <f t="shared" ca="1" si="69"/>
        <v>0</v>
      </c>
      <c r="AB157" s="29">
        <f t="shared" si="70"/>
        <v>0</v>
      </c>
      <c r="AC157" s="36">
        <v>0</v>
      </c>
      <c r="AD157" s="29">
        <f t="shared" ca="1" si="71"/>
        <v>0</v>
      </c>
      <c r="AE157" s="29">
        <f t="shared" si="72"/>
        <v>0</v>
      </c>
    </row>
    <row r="158" spans="1:32" x14ac:dyDescent="0.4">
      <c r="A158" s="31" t="s">
        <v>72</v>
      </c>
      <c r="B158" s="31" t="s">
        <v>71</v>
      </c>
      <c r="C158" s="17" t="str">
        <f t="shared" si="60"/>
        <v>https://x.com/mugidango___</v>
      </c>
      <c r="D158" s="32">
        <v>45261</v>
      </c>
      <c r="E158" s="47" t="str">
        <f t="shared" ca="1" si="61"/>
        <v>0年6ヵ月</v>
      </c>
      <c r="F158" s="33">
        <v>20</v>
      </c>
      <c r="G158" s="33">
        <v>6</v>
      </c>
      <c r="H158" s="34">
        <f t="shared" si="62"/>
        <v>3.3333333333333335</v>
      </c>
      <c r="I158" s="33">
        <v>8</v>
      </c>
      <c r="J158" s="35">
        <f t="shared" ca="1" si="63"/>
        <v>1.2903225806451613</v>
      </c>
      <c r="K158" s="36">
        <v>9</v>
      </c>
      <c r="L158" s="35">
        <f t="shared" ca="1" si="64"/>
        <v>1.4516129032258065</v>
      </c>
      <c r="M158" s="34">
        <f t="shared" si="65"/>
        <v>1.125</v>
      </c>
      <c r="O158" s="38" t="s">
        <v>70</v>
      </c>
      <c r="P158" s="17" t="str">
        <f t="shared" si="66"/>
        <v>https://scratch.mit.edu/users/mugidango/</v>
      </c>
      <c r="Q158" s="40">
        <v>6</v>
      </c>
      <c r="R158" s="31" t="s">
        <v>443</v>
      </c>
      <c r="S158" s="39">
        <v>45174</v>
      </c>
      <c r="T158" s="47" t="str">
        <f t="shared" ca="1" si="74"/>
        <v>0年8ヵ月30日</v>
      </c>
      <c r="U158" s="33">
        <v>15</v>
      </c>
      <c r="V158" s="33">
        <v>9</v>
      </c>
      <c r="W158" s="34">
        <f t="shared" si="68"/>
        <v>1.6666666666666667</v>
      </c>
      <c r="X158" s="36">
        <v>1</v>
      </c>
      <c r="Y158" s="29">
        <f t="shared" ca="1" si="73"/>
        <v>0.10989010989010989</v>
      </c>
      <c r="Z158" s="45">
        <v>5</v>
      </c>
      <c r="AA158" s="29">
        <f t="shared" ca="1" si="69"/>
        <v>0.5494505494505495</v>
      </c>
      <c r="AB158" s="29">
        <f t="shared" si="70"/>
        <v>5</v>
      </c>
      <c r="AC158" s="36">
        <v>4</v>
      </c>
      <c r="AD158" s="29">
        <f t="shared" ca="1" si="71"/>
        <v>0.43956043956043955</v>
      </c>
      <c r="AE158" s="29">
        <f t="shared" si="72"/>
        <v>4</v>
      </c>
    </row>
    <row r="159" spans="1:32" x14ac:dyDescent="0.4">
      <c r="A159" s="31" t="s">
        <v>69</v>
      </c>
      <c r="B159" s="31" t="s">
        <v>68</v>
      </c>
      <c r="C159" s="17" t="str">
        <f t="shared" si="60"/>
        <v>https://x.com/nekopro20</v>
      </c>
      <c r="D159" s="32">
        <v>45078</v>
      </c>
      <c r="E159" s="47" t="str">
        <f t="shared" ca="1" si="61"/>
        <v>1年0ヵ月</v>
      </c>
      <c r="F159" s="33">
        <v>44</v>
      </c>
      <c r="G159" s="33">
        <v>42</v>
      </c>
      <c r="H159" s="34">
        <f t="shared" si="62"/>
        <v>1.0476190476190477</v>
      </c>
      <c r="I159" s="33">
        <v>167</v>
      </c>
      <c r="J159" s="35">
        <f t="shared" ca="1" si="63"/>
        <v>13.577235772357723</v>
      </c>
      <c r="K159" s="36">
        <v>943</v>
      </c>
      <c r="L159" s="35">
        <f t="shared" ca="1" si="64"/>
        <v>76.666666666666657</v>
      </c>
      <c r="M159" s="34">
        <f t="shared" si="65"/>
        <v>5.6467065868263475</v>
      </c>
      <c r="O159" s="38" t="s">
        <v>67</v>
      </c>
      <c r="P159" s="17" t="str">
        <f t="shared" si="66"/>
        <v>https://scratch.mit.edu/users/honey-milk1/</v>
      </c>
      <c r="Q159" s="26">
        <v>6</v>
      </c>
      <c r="R159" s="17" t="s">
        <v>443</v>
      </c>
      <c r="S159" s="39">
        <v>44320</v>
      </c>
      <c r="T159" s="47" t="str">
        <f t="shared" ca="1" si="74"/>
        <v>3年1ヵ月0日</v>
      </c>
      <c r="U159" s="33">
        <v>162</v>
      </c>
      <c r="V159" s="33">
        <v>1832</v>
      </c>
      <c r="W159" s="34">
        <f t="shared" si="68"/>
        <v>8.8427947598253273E-2</v>
      </c>
      <c r="X159" s="36">
        <v>94</v>
      </c>
      <c r="Y159" s="29">
        <f t="shared" ca="1" si="73"/>
        <v>2.502218278615794</v>
      </c>
      <c r="Z159" s="45">
        <v>978</v>
      </c>
      <c r="AA159" s="29">
        <f t="shared" ca="1" si="69"/>
        <v>26.033717834960068</v>
      </c>
      <c r="AB159" s="29">
        <f t="shared" si="70"/>
        <v>10.404255319148936</v>
      </c>
      <c r="AC159" s="36">
        <v>656</v>
      </c>
      <c r="AD159" s="29">
        <f t="shared" ca="1" si="71"/>
        <v>17.462289263531499</v>
      </c>
      <c r="AE159" s="29">
        <f t="shared" si="72"/>
        <v>6.9787234042553195</v>
      </c>
    </row>
    <row r="160" spans="1:32" x14ac:dyDescent="0.4">
      <c r="A160" s="31" t="s">
        <v>386</v>
      </c>
      <c r="B160" s="31" t="s">
        <v>348</v>
      </c>
      <c r="C160" s="17" t="str">
        <f t="shared" si="60"/>
        <v>https://x.com/netminn012</v>
      </c>
      <c r="D160" s="32">
        <v>45139</v>
      </c>
      <c r="E160" s="47" t="str">
        <f t="shared" ca="1" si="61"/>
        <v>0年10ヵ月</v>
      </c>
      <c r="F160" s="33">
        <v>139</v>
      </c>
      <c r="G160" s="33">
        <v>75</v>
      </c>
      <c r="H160" s="34">
        <f t="shared" si="62"/>
        <v>1.8533333333333333</v>
      </c>
      <c r="I160" s="33">
        <v>509</v>
      </c>
      <c r="J160" s="35">
        <f t="shared" ca="1" si="63"/>
        <v>49.577922077922075</v>
      </c>
      <c r="K160" s="36">
        <v>1854</v>
      </c>
      <c r="L160" s="35">
        <f t="shared" ca="1" si="64"/>
        <v>180.58441558441558</v>
      </c>
      <c r="M160" s="34">
        <f t="shared" si="65"/>
        <v>3.6424361493123771</v>
      </c>
      <c r="O160" s="38" t="s">
        <v>347</v>
      </c>
      <c r="P160" s="17" t="str">
        <f t="shared" si="66"/>
        <v>https://scratch.mit.edu/users/netminn012/</v>
      </c>
      <c r="Q160" s="40">
        <v>6</v>
      </c>
      <c r="R160" s="31" t="s">
        <v>443</v>
      </c>
      <c r="S160" s="39">
        <v>44813</v>
      </c>
      <c r="T160" s="47" t="str">
        <f t="shared" ca="1" si="74"/>
        <v>1年8ヵ月26日</v>
      </c>
      <c r="U160" s="33">
        <v>373</v>
      </c>
      <c r="V160" s="33">
        <v>234</v>
      </c>
      <c r="W160" s="34">
        <f t="shared" si="68"/>
        <v>1.5940170940170941</v>
      </c>
      <c r="X160" s="36">
        <v>113</v>
      </c>
      <c r="Y160" s="29">
        <f t="shared" ca="1" si="73"/>
        <v>5.347003154574133</v>
      </c>
      <c r="Z160" s="45">
        <v>479</v>
      </c>
      <c r="AA160" s="29">
        <f t="shared" ca="1" si="69"/>
        <v>22.665615141955836</v>
      </c>
      <c r="AB160" s="29">
        <f t="shared" si="70"/>
        <v>4.2389380530973453</v>
      </c>
      <c r="AC160" s="36">
        <v>483</v>
      </c>
      <c r="AD160" s="29">
        <f t="shared" ca="1" si="71"/>
        <v>22.854889589905362</v>
      </c>
      <c r="AE160" s="29">
        <f t="shared" si="72"/>
        <v>4.2743362831858409</v>
      </c>
    </row>
    <row r="161" spans="1:32" x14ac:dyDescent="0.4">
      <c r="A161" s="31" t="s">
        <v>236</v>
      </c>
      <c r="B161" s="31" t="s">
        <v>237</v>
      </c>
      <c r="C161" s="17" t="str">
        <f t="shared" si="60"/>
        <v>https://x.com/NHHKkoppe</v>
      </c>
      <c r="D161" s="32">
        <v>44927</v>
      </c>
      <c r="E161" s="47" t="str">
        <f t="shared" ca="1" si="61"/>
        <v>1年5ヵ月</v>
      </c>
      <c r="F161" s="33">
        <v>77</v>
      </c>
      <c r="G161" s="33">
        <v>12</v>
      </c>
      <c r="H161" s="34">
        <f t="shared" si="62"/>
        <v>6.416666666666667</v>
      </c>
      <c r="I161" s="33">
        <v>33</v>
      </c>
      <c r="J161" s="35">
        <f t="shared" ca="1" si="63"/>
        <v>1.903846153846154</v>
      </c>
      <c r="K161" s="36">
        <v>101</v>
      </c>
      <c r="L161" s="35">
        <f t="shared" ca="1" si="64"/>
        <v>5.8269230769230775</v>
      </c>
      <c r="M161" s="34">
        <f t="shared" si="65"/>
        <v>3.0606060606060606</v>
      </c>
      <c r="O161" s="38" t="s">
        <v>326</v>
      </c>
      <c r="P161" s="17" t="str">
        <f t="shared" si="66"/>
        <v>https://scratch.mit.edu/users/koppepann_7698/</v>
      </c>
      <c r="Q161" s="26">
        <v>6</v>
      </c>
      <c r="R161" s="17" t="s">
        <v>443</v>
      </c>
      <c r="S161" s="39">
        <v>44645</v>
      </c>
      <c r="T161" s="47" t="str">
        <f t="shared" ca="1" si="74"/>
        <v>2年2ヵ月10日</v>
      </c>
      <c r="U161" s="33">
        <v>510</v>
      </c>
      <c r="V161" s="33">
        <v>1153</v>
      </c>
      <c r="W161" s="34">
        <f t="shared" si="68"/>
        <v>0.44232437120555074</v>
      </c>
      <c r="X161" s="36">
        <v>8</v>
      </c>
      <c r="Y161" s="29">
        <f t="shared" ca="1" si="73"/>
        <v>0.29925187032418954</v>
      </c>
      <c r="Z161" s="45">
        <v>799</v>
      </c>
      <c r="AA161" s="29">
        <f t="shared" ca="1" si="69"/>
        <v>29.887780548628427</v>
      </c>
      <c r="AB161" s="29">
        <f t="shared" si="70"/>
        <v>99.875</v>
      </c>
      <c r="AC161" s="36">
        <v>717</v>
      </c>
      <c r="AD161" s="29">
        <f t="shared" ca="1" si="71"/>
        <v>26.820448877805486</v>
      </c>
      <c r="AE161" s="29">
        <f t="shared" si="72"/>
        <v>89.625</v>
      </c>
    </row>
    <row r="162" spans="1:32" x14ac:dyDescent="0.4">
      <c r="A162" s="31" t="s">
        <v>482</v>
      </c>
      <c r="B162" s="31" t="s">
        <v>483</v>
      </c>
      <c r="C162" s="17" t="str">
        <f t="shared" ref="C162:C178" si="75">"https://x.com/"&amp;A162</f>
        <v>https://x.com/NiraTsukune</v>
      </c>
      <c r="D162" s="32">
        <v>45261</v>
      </c>
      <c r="E162" s="40" t="str">
        <f t="shared" ref="E162:E178" ca="1" si="76">DATEDIF($D162,TODAY(),"y")&amp;"年"&amp;DATEDIF($D162,TODAY(),"YM")&amp;"ヵ月"</f>
        <v>0年6ヵ月</v>
      </c>
      <c r="F162" s="33">
        <v>56</v>
      </c>
      <c r="G162" s="33">
        <v>10</v>
      </c>
      <c r="H162" s="34">
        <f t="shared" ref="H162:H193" si="77">IFERROR(F162/G162,0)</f>
        <v>5.6</v>
      </c>
      <c r="I162" s="33">
        <v>46</v>
      </c>
      <c r="J162" s="35">
        <f t="shared" ref="J162:J193" ca="1" si="78">IFERROR(I162/(DATEDIF(D162,TODAY(),"d")/30),0)</f>
        <v>7.419354838709677</v>
      </c>
      <c r="K162" s="36">
        <v>117</v>
      </c>
      <c r="L162" s="35">
        <f t="shared" ref="L162:L193" ca="1" si="79">IFERROR(K162/(DATEDIF(D162,TODAY(),"d")/30),0)</f>
        <v>18.870967741935484</v>
      </c>
      <c r="M162" s="34">
        <f t="shared" ref="M162:M178" si="80">IFERROR(K162/I162,0)</f>
        <v>2.5434782608695654</v>
      </c>
      <c r="O162" s="38" t="s">
        <v>482</v>
      </c>
      <c r="P162" s="17" t="str">
        <f t="shared" ref="P162:P193" si="81">"https://scratch.mit.edu/users/"&amp;O162&amp;"/"</f>
        <v>https://scratch.mit.edu/users/NiraTsukune/</v>
      </c>
      <c r="Q162" s="26">
        <v>6</v>
      </c>
      <c r="R162" s="17" t="s">
        <v>443</v>
      </c>
      <c r="U162" s="33">
        <v>26</v>
      </c>
      <c r="V162" s="33">
        <v>48</v>
      </c>
      <c r="W162" s="34">
        <f t="shared" ref="W162:W193" si="82">U162/V162</f>
        <v>0.54166666666666663</v>
      </c>
      <c r="X162" s="36">
        <v>17</v>
      </c>
      <c r="Y162" s="29">
        <f t="shared" ca="1" si="73"/>
        <v>1.1221862829229651E-2</v>
      </c>
      <c r="Z162" s="45">
        <v>2331</v>
      </c>
      <c r="AA162" s="29">
        <f t="shared" ref="AA162:AA193" ca="1" si="83">IFERROR(Z162/(DATEDIF($S162,TODAY(),"d")/30),0)</f>
        <v>1.5387154267608423</v>
      </c>
      <c r="AB162" s="29">
        <f t="shared" ref="AB162:AB178" si="84">IFERROR(Z162/$X162,0)</f>
        <v>137.11764705882354</v>
      </c>
      <c r="AC162" s="36">
        <v>83</v>
      </c>
      <c r="AD162" s="29">
        <f t="shared" ref="AD162:AD193" ca="1" si="85">IFERROR(AC162/(DATEDIF(S162,TODAY(),"d")/30),0)</f>
        <v>5.4789094989768299E-2</v>
      </c>
      <c r="AE162" s="29">
        <f t="shared" ref="AE162:AE178" si="86">IFERROR(AC162/$X162,0)</f>
        <v>4.882352941176471</v>
      </c>
    </row>
    <row r="163" spans="1:32" x14ac:dyDescent="0.4">
      <c r="A163" s="31" t="s">
        <v>244</v>
      </c>
      <c r="B163" s="31" t="s">
        <v>464</v>
      </c>
      <c r="C163" s="17" t="str">
        <f t="shared" si="75"/>
        <v>https://x.com/oldcoinmania</v>
      </c>
      <c r="D163" s="32">
        <v>44774</v>
      </c>
      <c r="E163" s="47" t="str">
        <f t="shared" ca="1" si="76"/>
        <v>1年10ヵ月</v>
      </c>
      <c r="F163" s="33">
        <v>504</v>
      </c>
      <c r="G163" s="33">
        <v>343</v>
      </c>
      <c r="H163" s="34">
        <f t="shared" si="77"/>
        <v>1.4693877551020409</v>
      </c>
      <c r="I163" s="33">
        <v>2283</v>
      </c>
      <c r="J163" s="35">
        <f t="shared" ca="1" si="78"/>
        <v>101.76820208023774</v>
      </c>
      <c r="K163" s="36">
        <v>9225</v>
      </c>
      <c r="L163" s="35">
        <f t="shared" ca="1" si="79"/>
        <v>411.21842496285291</v>
      </c>
      <c r="M163" s="34">
        <f t="shared" si="80"/>
        <v>4.0407358738501973</v>
      </c>
      <c r="O163" s="38" t="s">
        <v>329</v>
      </c>
      <c r="P163" s="17" t="str">
        <f t="shared" si="81"/>
        <v>https://scratch.mit.edu/users/Oldcoinmania/</v>
      </c>
      <c r="Q163" s="40">
        <v>6</v>
      </c>
      <c r="R163" s="31" t="s">
        <v>443</v>
      </c>
      <c r="S163" s="39">
        <v>44069</v>
      </c>
      <c r="T163" s="47" t="str">
        <f t="shared" ref="T163:T175" ca="1" si="87">DATEDIF($S163,TODAY(),"y")&amp;"年"&amp;DATEDIF($S163,TODAY(),"YM")&amp;"ヵ月"&amp;DATEDIF($S163,TODAY(),"md")&amp;"日"</f>
        <v>3年9ヵ月9日</v>
      </c>
      <c r="U163" s="33">
        <v>159</v>
      </c>
      <c r="V163" s="33">
        <v>1104</v>
      </c>
      <c r="W163" s="34">
        <f t="shared" si="82"/>
        <v>0.14402173913043478</v>
      </c>
      <c r="X163" s="36">
        <v>78</v>
      </c>
      <c r="Y163" s="29">
        <f t="shared" ca="1" si="73"/>
        <v>1.6981132075471699</v>
      </c>
      <c r="Z163" s="45">
        <v>711</v>
      </c>
      <c r="AA163" s="29">
        <f t="shared" ca="1" si="83"/>
        <v>15.478955007256895</v>
      </c>
      <c r="AB163" s="29">
        <f t="shared" si="84"/>
        <v>9.115384615384615</v>
      </c>
      <c r="AC163" s="36">
        <v>632</v>
      </c>
      <c r="AD163" s="29">
        <f t="shared" ca="1" si="85"/>
        <v>13.759071117561685</v>
      </c>
      <c r="AE163" s="29">
        <f t="shared" si="86"/>
        <v>8.1025641025641022</v>
      </c>
    </row>
    <row r="164" spans="1:32" x14ac:dyDescent="0.4">
      <c r="A164" s="31" t="s">
        <v>66</v>
      </c>
      <c r="B164" s="31" t="s">
        <v>465</v>
      </c>
      <c r="C164" s="17" t="str">
        <f t="shared" si="75"/>
        <v>https://x.com/omokai_scratch</v>
      </c>
      <c r="D164" s="32">
        <v>45078</v>
      </c>
      <c r="E164" s="47" t="str">
        <f t="shared" ca="1" si="76"/>
        <v>1年0ヵ月</v>
      </c>
      <c r="F164" s="33">
        <v>445</v>
      </c>
      <c r="G164" s="33">
        <v>261</v>
      </c>
      <c r="H164" s="34">
        <f t="shared" si="77"/>
        <v>1.7049808429118773</v>
      </c>
      <c r="I164" s="33">
        <v>4057</v>
      </c>
      <c r="J164" s="35">
        <f t="shared" ca="1" si="78"/>
        <v>329.83739837398372</v>
      </c>
      <c r="K164" s="36">
        <v>5999</v>
      </c>
      <c r="L164" s="35">
        <f t="shared" ca="1" si="79"/>
        <v>487.72357723577232</v>
      </c>
      <c r="M164" s="34">
        <f t="shared" si="80"/>
        <v>1.4786788267192508</v>
      </c>
      <c r="O164" s="38" t="s">
        <v>65</v>
      </c>
      <c r="P164" s="17" t="str">
        <f t="shared" si="81"/>
        <v>https://scratch.mit.edu/users/omokai/</v>
      </c>
      <c r="Q164" s="40">
        <v>6</v>
      </c>
      <c r="R164" s="31" t="s">
        <v>443</v>
      </c>
      <c r="S164" s="39">
        <v>44386</v>
      </c>
      <c r="T164" s="47" t="str">
        <f t="shared" ca="1" si="87"/>
        <v>2年10ヵ月26日</v>
      </c>
      <c r="U164" s="33">
        <v>167</v>
      </c>
      <c r="V164" s="33">
        <v>1950</v>
      </c>
      <c r="W164" s="34">
        <f t="shared" si="82"/>
        <v>8.5641025641025645E-2</v>
      </c>
      <c r="X164" s="36">
        <v>172</v>
      </c>
      <c r="Y164" s="29">
        <f t="shared" ca="1" si="73"/>
        <v>4.863336475023563</v>
      </c>
      <c r="Z164" s="45">
        <v>1734</v>
      </c>
      <c r="AA164" s="29">
        <f t="shared" ca="1" si="83"/>
        <v>49.029217719132895</v>
      </c>
      <c r="AB164" s="29">
        <f t="shared" si="84"/>
        <v>10.081395348837209</v>
      </c>
      <c r="AC164" s="36">
        <v>1688</v>
      </c>
      <c r="AD164" s="29">
        <f t="shared" ca="1" si="85"/>
        <v>47.728557964184731</v>
      </c>
      <c r="AE164" s="29">
        <f t="shared" si="86"/>
        <v>9.8139534883720927</v>
      </c>
    </row>
    <row r="165" spans="1:32" x14ac:dyDescent="0.4">
      <c r="A165" s="31" t="s">
        <v>245</v>
      </c>
      <c r="B165" s="31" t="s">
        <v>245</v>
      </c>
      <c r="C165" s="17" t="str">
        <f t="shared" si="75"/>
        <v>https://x.com/oohara1910</v>
      </c>
      <c r="D165" s="32">
        <v>44805</v>
      </c>
      <c r="E165" s="47" t="str">
        <f t="shared" ca="1" si="76"/>
        <v>1年9ヵ月</v>
      </c>
      <c r="F165" s="33">
        <v>246</v>
      </c>
      <c r="G165" s="33">
        <v>226</v>
      </c>
      <c r="H165" s="34">
        <f t="shared" si="77"/>
        <v>1.0884955752212389</v>
      </c>
      <c r="I165" s="33">
        <v>222</v>
      </c>
      <c r="J165" s="35">
        <f t="shared" ca="1" si="78"/>
        <v>10.373831775700936</v>
      </c>
      <c r="K165" s="36">
        <v>727</v>
      </c>
      <c r="L165" s="35">
        <f t="shared" ca="1" si="79"/>
        <v>33.971962616822431</v>
      </c>
      <c r="M165" s="34">
        <f t="shared" si="80"/>
        <v>3.2747747747747749</v>
      </c>
      <c r="O165" s="38" t="s">
        <v>245</v>
      </c>
      <c r="P165" s="17" t="str">
        <f t="shared" si="81"/>
        <v>https://scratch.mit.edu/users/oohara1910/</v>
      </c>
      <c r="Q165" s="26">
        <v>6</v>
      </c>
      <c r="R165" s="17" t="s">
        <v>443</v>
      </c>
      <c r="S165" s="39">
        <v>41965</v>
      </c>
      <c r="T165" s="47" t="str">
        <f t="shared" ca="1" si="87"/>
        <v>9年6ヵ月13日</v>
      </c>
      <c r="U165" s="33">
        <v>1167</v>
      </c>
      <c r="V165" s="33">
        <v>1276</v>
      </c>
      <c r="W165" s="34">
        <f t="shared" si="82"/>
        <v>0.91457680250783702</v>
      </c>
      <c r="X165" s="36">
        <v>164</v>
      </c>
      <c r="Y165" s="29">
        <f t="shared" ca="1" si="73"/>
        <v>1.4129810453762206</v>
      </c>
      <c r="Z165" s="45">
        <v>244</v>
      </c>
      <c r="AA165" s="29">
        <f t="shared" ca="1" si="83"/>
        <v>2.1022400919012063</v>
      </c>
      <c r="AB165" s="29">
        <f t="shared" si="84"/>
        <v>1.4878048780487805</v>
      </c>
      <c r="AC165" s="36">
        <v>296</v>
      </c>
      <c r="AD165" s="29">
        <f t="shared" ca="1" si="85"/>
        <v>2.5502584721424468</v>
      </c>
      <c r="AE165" s="29">
        <f t="shared" si="86"/>
        <v>1.8048780487804879</v>
      </c>
    </row>
    <row r="166" spans="1:32" x14ac:dyDescent="0.4">
      <c r="A166" s="31" t="s">
        <v>251</v>
      </c>
      <c r="B166" s="31" t="s">
        <v>252</v>
      </c>
      <c r="C166" s="17" t="str">
        <f t="shared" si="75"/>
        <v>https://x.com/rampotchi_</v>
      </c>
      <c r="D166" s="32">
        <v>44621</v>
      </c>
      <c r="E166" s="47" t="str">
        <f t="shared" ca="1" si="76"/>
        <v>2年3ヵ月</v>
      </c>
      <c r="F166" s="33">
        <v>604</v>
      </c>
      <c r="G166" s="33">
        <v>526</v>
      </c>
      <c r="H166" s="34">
        <f t="shared" si="77"/>
        <v>1.1482889733840305</v>
      </c>
      <c r="I166" s="33">
        <v>7840</v>
      </c>
      <c r="J166" s="35">
        <f t="shared" ca="1" si="78"/>
        <v>284.74576271186442</v>
      </c>
      <c r="K166" s="36">
        <v>12000</v>
      </c>
      <c r="L166" s="35">
        <f t="shared" ca="1" si="79"/>
        <v>435.83535108958836</v>
      </c>
      <c r="M166" s="34">
        <f t="shared" si="80"/>
        <v>1.5306122448979591</v>
      </c>
      <c r="O166" s="38" t="s">
        <v>332</v>
      </c>
      <c r="P166" s="17" t="str">
        <f t="shared" si="81"/>
        <v>https://scratch.mit.edu/users/rampotchi/</v>
      </c>
      <c r="Q166" s="40">
        <v>6</v>
      </c>
      <c r="R166" s="31" t="s">
        <v>443</v>
      </c>
      <c r="S166" s="39">
        <v>44969</v>
      </c>
      <c r="T166" s="47" t="str">
        <f t="shared" ca="1" si="87"/>
        <v>1年3ヵ月23日</v>
      </c>
      <c r="U166" s="33">
        <v>48</v>
      </c>
      <c r="V166" s="33">
        <v>46</v>
      </c>
      <c r="W166" s="34">
        <f t="shared" si="82"/>
        <v>1.0434782608695652</v>
      </c>
      <c r="X166" s="36">
        <v>8</v>
      </c>
      <c r="Y166" s="29">
        <f t="shared" ca="1" si="73"/>
        <v>0.502092050209205</v>
      </c>
      <c r="Z166" s="45">
        <v>25</v>
      </c>
      <c r="AA166" s="29">
        <f t="shared" ca="1" si="83"/>
        <v>1.5690376569037656</v>
      </c>
      <c r="AB166" s="29">
        <f t="shared" si="84"/>
        <v>3.125</v>
      </c>
      <c r="AC166" s="36">
        <v>21</v>
      </c>
      <c r="AD166" s="29">
        <f t="shared" ca="1" si="85"/>
        <v>1.3179916317991631</v>
      </c>
      <c r="AE166" s="29">
        <f t="shared" si="86"/>
        <v>2.625</v>
      </c>
    </row>
    <row r="167" spans="1:32" x14ac:dyDescent="0.4">
      <c r="A167" s="31" t="s">
        <v>385</v>
      </c>
      <c r="B167" s="31" t="s">
        <v>351</v>
      </c>
      <c r="C167" s="17" t="str">
        <f t="shared" si="75"/>
        <v>https://x.com/rip_kousan</v>
      </c>
      <c r="D167" s="32">
        <v>44835</v>
      </c>
      <c r="E167" s="47" t="str">
        <f t="shared" ca="1" si="76"/>
        <v>1年8ヵ月</v>
      </c>
      <c r="F167" s="33">
        <v>855</v>
      </c>
      <c r="G167" s="33">
        <v>328</v>
      </c>
      <c r="H167" s="34">
        <f t="shared" si="77"/>
        <v>2.6067073170731709</v>
      </c>
      <c r="I167" s="33">
        <v>1137</v>
      </c>
      <c r="J167" s="35">
        <f t="shared" ca="1" si="78"/>
        <v>55.735294117647065</v>
      </c>
      <c r="K167" s="36">
        <v>1179</v>
      </c>
      <c r="L167" s="35">
        <f t="shared" ca="1" si="79"/>
        <v>57.794117647058826</v>
      </c>
      <c r="M167" s="34">
        <f t="shared" si="80"/>
        <v>1.0369393139841689</v>
      </c>
      <c r="O167" s="38" t="s">
        <v>352</v>
      </c>
      <c r="P167" s="17" t="str">
        <f t="shared" si="81"/>
        <v>https://scratch.mit.edu/users/koukou38/</v>
      </c>
      <c r="Q167" s="40">
        <v>6</v>
      </c>
      <c r="R167" s="31" t="s">
        <v>443</v>
      </c>
      <c r="S167" s="39">
        <v>43718</v>
      </c>
      <c r="T167" s="47" t="str">
        <f t="shared" ca="1" si="87"/>
        <v>4年8ヵ月25日</v>
      </c>
      <c r="U167" s="33">
        <v>315</v>
      </c>
      <c r="V167" s="33">
        <v>927</v>
      </c>
      <c r="W167" s="34">
        <f t="shared" si="82"/>
        <v>0.33980582524271846</v>
      </c>
      <c r="X167" s="36">
        <v>255</v>
      </c>
      <c r="Y167" s="29">
        <f t="shared" ca="1" si="73"/>
        <v>4.4245228455754768</v>
      </c>
      <c r="Z167" s="45">
        <v>222</v>
      </c>
      <c r="AA167" s="29">
        <f t="shared" ca="1" si="83"/>
        <v>3.8519375361480623</v>
      </c>
      <c r="AB167" s="29">
        <f t="shared" si="84"/>
        <v>0.87058823529411766</v>
      </c>
      <c r="AC167" s="36">
        <v>147</v>
      </c>
      <c r="AD167" s="29">
        <f t="shared" ca="1" si="85"/>
        <v>2.5506072874493926</v>
      </c>
      <c r="AE167" s="29">
        <f t="shared" si="86"/>
        <v>0.57647058823529407</v>
      </c>
    </row>
    <row r="168" spans="1:32" x14ac:dyDescent="0.4">
      <c r="A168" s="31" t="s">
        <v>55</v>
      </c>
      <c r="B168" s="31" t="s">
        <v>54</v>
      </c>
      <c r="C168" s="17" t="str">
        <f t="shared" si="75"/>
        <v>https://x.com/Robusuke_Shrimp</v>
      </c>
      <c r="D168" s="32">
        <v>44501</v>
      </c>
      <c r="E168" s="47" t="str">
        <f t="shared" ca="1" si="76"/>
        <v>2年7ヵ月</v>
      </c>
      <c r="F168" s="33">
        <v>429</v>
      </c>
      <c r="G168" s="33">
        <v>508</v>
      </c>
      <c r="H168" s="34">
        <f t="shared" si="77"/>
        <v>0.84448818897637801</v>
      </c>
      <c r="I168" s="33">
        <v>13000</v>
      </c>
      <c r="J168" s="35">
        <f t="shared" ca="1" si="78"/>
        <v>412.26215644820292</v>
      </c>
      <c r="K168" s="36">
        <v>82000</v>
      </c>
      <c r="L168" s="35">
        <f t="shared" ca="1" si="79"/>
        <v>2600.4228329809725</v>
      </c>
      <c r="M168" s="34">
        <f t="shared" si="80"/>
        <v>6.3076923076923075</v>
      </c>
      <c r="O168" s="38" t="s">
        <v>53</v>
      </c>
      <c r="P168" s="17" t="str">
        <f t="shared" si="81"/>
        <v>https://scratch.mit.edu/users/Robusuke/</v>
      </c>
      <c r="Q168" s="40">
        <v>6</v>
      </c>
      <c r="R168" s="31" t="s">
        <v>443</v>
      </c>
      <c r="S168" s="39">
        <v>44597</v>
      </c>
      <c r="T168" s="47" t="str">
        <f t="shared" ca="1" si="87"/>
        <v>2年3ヵ月30日</v>
      </c>
      <c r="U168" s="33">
        <v>49</v>
      </c>
      <c r="V168" s="33">
        <v>163</v>
      </c>
      <c r="W168" s="34">
        <f t="shared" si="82"/>
        <v>0.30061349693251532</v>
      </c>
      <c r="X168" s="36">
        <v>4</v>
      </c>
      <c r="Y168" s="29">
        <f t="shared" ca="1" si="73"/>
        <v>0.14117647058823529</v>
      </c>
      <c r="Z168" s="45">
        <v>144</v>
      </c>
      <c r="AA168" s="29">
        <f t="shared" ca="1" si="83"/>
        <v>5.0823529411764712</v>
      </c>
      <c r="AB168" s="29">
        <f t="shared" si="84"/>
        <v>36</v>
      </c>
      <c r="AC168" s="36">
        <v>92</v>
      </c>
      <c r="AD168" s="29">
        <f t="shared" ca="1" si="85"/>
        <v>3.2470588235294118</v>
      </c>
      <c r="AE168" s="29">
        <f t="shared" si="86"/>
        <v>23</v>
      </c>
    </row>
    <row r="169" spans="1:32" x14ac:dyDescent="0.4">
      <c r="A169" s="31" t="s">
        <v>257</v>
      </c>
      <c r="B169" s="31" t="s">
        <v>258</v>
      </c>
      <c r="C169" s="17" t="str">
        <f t="shared" si="75"/>
        <v>https://x.com/Sc_Pikurin</v>
      </c>
      <c r="D169" s="32">
        <v>44774</v>
      </c>
      <c r="E169" s="47" t="str">
        <f t="shared" ca="1" si="76"/>
        <v>1年10ヵ月</v>
      </c>
      <c r="F169" s="33">
        <v>178</v>
      </c>
      <c r="G169" s="33">
        <v>311</v>
      </c>
      <c r="H169" s="34">
        <f t="shared" si="77"/>
        <v>0.57234726688102899</v>
      </c>
      <c r="I169" s="33">
        <v>1317</v>
      </c>
      <c r="J169" s="35">
        <f t="shared" ca="1" si="78"/>
        <v>58.707280832095094</v>
      </c>
      <c r="K169" s="36">
        <v>675</v>
      </c>
      <c r="L169" s="35">
        <f t="shared" ca="1" si="79"/>
        <v>30.089153046062407</v>
      </c>
      <c r="M169" s="34">
        <f t="shared" si="80"/>
        <v>0.51252847380410027</v>
      </c>
      <c r="O169" s="38" t="s">
        <v>258</v>
      </c>
      <c r="P169" s="17" t="str">
        <f t="shared" si="81"/>
        <v>https://scratch.mit.edu/users/Pikurin/</v>
      </c>
      <c r="Q169" s="40">
        <v>6</v>
      </c>
      <c r="R169" s="31" t="s">
        <v>443</v>
      </c>
      <c r="S169" s="39">
        <v>43971</v>
      </c>
      <c r="T169" s="47" t="str">
        <f t="shared" ca="1" si="87"/>
        <v>4年0ヵ月15日</v>
      </c>
      <c r="U169" s="33">
        <v>678</v>
      </c>
      <c r="V169" s="33">
        <v>8108</v>
      </c>
      <c r="W169" s="34">
        <f t="shared" si="82"/>
        <v>8.3621114948199307E-2</v>
      </c>
      <c r="X169" s="36">
        <v>711</v>
      </c>
      <c r="Y169" s="29">
        <f t="shared" ca="1" si="73"/>
        <v>14.451219512195122</v>
      </c>
      <c r="Z169" s="45">
        <v>1953</v>
      </c>
      <c r="AA169" s="29">
        <f t="shared" ca="1" si="83"/>
        <v>39.695121951219512</v>
      </c>
      <c r="AB169" s="29">
        <f t="shared" si="84"/>
        <v>2.7468354430379747</v>
      </c>
      <c r="AC169" s="36">
        <v>1966</v>
      </c>
      <c r="AD169" s="29">
        <f t="shared" ca="1" si="85"/>
        <v>39.959349593495929</v>
      </c>
      <c r="AE169" s="29">
        <f t="shared" si="86"/>
        <v>2.7651195499296763</v>
      </c>
    </row>
    <row r="170" spans="1:32" x14ac:dyDescent="0.4">
      <c r="A170" s="31" t="s">
        <v>382</v>
      </c>
      <c r="B170" s="31" t="s">
        <v>371</v>
      </c>
      <c r="C170" s="17" t="str">
        <f t="shared" si="75"/>
        <v>https://x.com/scratch3411</v>
      </c>
      <c r="D170" s="32">
        <v>45108</v>
      </c>
      <c r="E170" s="47" t="str">
        <f t="shared" ca="1" si="76"/>
        <v>0年11ヵ月</v>
      </c>
      <c r="F170" s="33">
        <v>276</v>
      </c>
      <c r="G170" s="33">
        <v>77</v>
      </c>
      <c r="H170" s="34">
        <f t="shared" si="77"/>
        <v>3.5844155844155843</v>
      </c>
      <c r="I170" s="33">
        <v>494</v>
      </c>
      <c r="J170" s="35">
        <f t="shared" ca="1" si="78"/>
        <v>43.716814159292035</v>
      </c>
      <c r="K170" s="36">
        <v>634</v>
      </c>
      <c r="L170" s="35">
        <f t="shared" ca="1" si="79"/>
        <v>56.106194690265482</v>
      </c>
      <c r="M170" s="34">
        <f t="shared" si="80"/>
        <v>1.2834008097165992</v>
      </c>
      <c r="O170" s="38" t="s">
        <v>372</v>
      </c>
      <c r="P170" s="17" t="str">
        <f t="shared" si="81"/>
        <v>https://scratch.mit.edu/users/hankyurenmei3/</v>
      </c>
      <c r="Q170" s="40">
        <v>6</v>
      </c>
      <c r="R170" s="31" t="s">
        <v>443</v>
      </c>
      <c r="S170" s="39">
        <v>44765</v>
      </c>
      <c r="T170" s="47" t="str">
        <f t="shared" ca="1" si="87"/>
        <v>1年10ヵ月12日</v>
      </c>
      <c r="U170" s="33">
        <v>1775</v>
      </c>
      <c r="V170" s="33">
        <v>969</v>
      </c>
      <c r="W170" s="34">
        <f t="shared" si="82"/>
        <v>1.8317853457172342</v>
      </c>
      <c r="X170" s="36">
        <v>60</v>
      </c>
      <c r="Y170" s="29">
        <f t="shared" ca="1" si="73"/>
        <v>2.6392961876832843</v>
      </c>
      <c r="Z170" s="45">
        <v>2343</v>
      </c>
      <c r="AA170" s="29">
        <f t="shared" ca="1" si="83"/>
        <v>103.06451612903226</v>
      </c>
      <c r="AB170" s="29">
        <f t="shared" si="84"/>
        <v>39.049999999999997</v>
      </c>
      <c r="AC170" s="36">
        <v>1621</v>
      </c>
      <c r="AD170" s="29">
        <f t="shared" ca="1" si="85"/>
        <v>71.304985337243394</v>
      </c>
      <c r="AE170" s="29">
        <f t="shared" si="86"/>
        <v>27.016666666666666</v>
      </c>
    </row>
    <row r="171" spans="1:32" x14ac:dyDescent="0.4">
      <c r="A171" s="31" t="s">
        <v>259</v>
      </c>
      <c r="B171" s="31" t="s">
        <v>260</v>
      </c>
      <c r="C171" s="17" t="str">
        <f t="shared" si="75"/>
        <v>https://x.com/scratchsatuma</v>
      </c>
      <c r="D171" s="32">
        <v>45047</v>
      </c>
      <c r="E171" s="47" t="str">
        <f t="shared" ca="1" si="76"/>
        <v>1年1ヵ月</v>
      </c>
      <c r="F171" s="33">
        <v>173</v>
      </c>
      <c r="G171" s="33">
        <v>79</v>
      </c>
      <c r="H171" s="34">
        <f t="shared" si="77"/>
        <v>2.1898734177215191</v>
      </c>
      <c r="I171" s="33">
        <v>417</v>
      </c>
      <c r="J171" s="35">
        <f t="shared" ca="1" si="78"/>
        <v>31.274999999999999</v>
      </c>
      <c r="K171" s="36">
        <v>808</v>
      </c>
      <c r="L171" s="35">
        <f t="shared" ca="1" si="79"/>
        <v>60.599999999999994</v>
      </c>
      <c r="M171" s="34">
        <f t="shared" si="80"/>
        <v>1.9376498800959232</v>
      </c>
      <c r="O171" s="38" t="s">
        <v>335</v>
      </c>
      <c r="P171" s="17" t="str">
        <f t="shared" si="81"/>
        <v>https://scratch.mit.edu/users/satumanooimo-nosuke/</v>
      </c>
      <c r="Q171" s="40">
        <v>6</v>
      </c>
      <c r="R171" s="31" t="s">
        <v>443</v>
      </c>
      <c r="S171" s="39">
        <v>44729</v>
      </c>
      <c r="T171" s="47" t="str">
        <f t="shared" ca="1" si="87"/>
        <v>1年11ヵ月18日</v>
      </c>
      <c r="U171" s="33">
        <v>95</v>
      </c>
      <c r="V171" s="33">
        <v>1010</v>
      </c>
      <c r="W171" s="34">
        <f t="shared" si="82"/>
        <v>9.405940594059406E-2</v>
      </c>
      <c r="X171" s="36">
        <v>63</v>
      </c>
      <c r="Y171" s="29">
        <f t="shared" ca="1" si="73"/>
        <v>2.6323119777158772</v>
      </c>
      <c r="Z171" s="45">
        <v>819</v>
      </c>
      <c r="AA171" s="29">
        <f t="shared" ca="1" si="83"/>
        <v>34.220055710306404</v>
      </c>
      <c r="AB171" s="29">
        <f t="shared" si="84"/>
        <v>13</v>
      </c>
      <c r="AC171" s="36">
        <v>784</v>
      </c>
      <c r="AD171" s="29">
        <f t="shared" ca="1" si="85"/>
        <v>32.757660167130922</v>
      </c>
      <c r="AE171" s="29">
        <f t="shared" si="86"/>
        <v>12.444444444444445</v>
      </c>
    </row>
    <row r="172" spans="1:32" x14ac:dyDescent="0.4">
      <c r="A172" s="31" t="s">
        <v>50</v>
      </c>
      <c r="B172" s="31" t="s">
        <v>49</v>
      </c>
      <c r="C172" s="17" t="str">
        <f t="shared" si="75"/>
        <v>https://x.com/Selene_Cosmo0</v>
      </c>
      <c r="D172" s="32">
        <v>45047</v>
      </c>
      <c r="E172" s="47" t="str">
        <f t="shared" ca="1" si="76"/>
        <v>1年1ヵ月</v>
      </c>
      <c r="F172" s="33">
        <v>520</v>
      </c>
      <c r="G172" s="33">
        <v>87</v>
      </c>
      <c r="H172" s="34">
        <f t="shared" si="77"/>
        <v>5.9770114942528734</v>
      </c>
      <c r="I172" s="33">
        <v>1641</v>
      </c>
      <c r="J172" s="35">
        <f t="shared" ca="1" si="78"/>
        <v>123.07499999999999</v>
      </c>
      <c r="K172" s="36">
        <v>8132</v>
      </c>
      <c r="L172" s="35">
        <f t="shared" ca="1" si="79"/>
        <v>609.9</v>
      </c>
      <c r="M172" s="34">
        <f t="shared" si="80"/>
        <v>4.9555149299207804</v>
      </c>
      <c r="O172" s="38" t="s">
        <v>48</v>
      </c>
      <c r="P172" s="17" t="str">
        <f t="shared" si="81"/>
        <v>https://scratch.mit.edu/users/_o0Seina0o_/</v>
      </c>
      <c r="Q172" s="40">
        <v>6</v>
      </c>
      <c r="R172" s="31" t="s">
        <v>443</v>
      </c>
      <c r="S172" s="39">
        <v>45056</v>
      </c>
      <c r="T172" s="47" t="str">
        <f t="shared" ca="1" si="87"/>
        <v>1年0ヵ月25日</v>
      </c>
      <c r="U172" s="33">
        <v>217</v>
      </c>
      <c r="V172" s="33">
        <v>90</v>
      </c>
      <c r="W172" s="34">
        <f t="shared" si="82"/>
        <v>2.411111111111111</v>
      </c>
      <c r="X172" s="36">
        <v>32</v>
      </c>
      <c r="Y172" s="29">
        <f t="shared" ca="1" si="73"/>
        <v>2.4552429667519182</v>
      </c>
      <c r="Z172" s="45">
        <v>158</v>
      </c>
      <c r="AA172" s="29">
        <f t="shared" ca="1" si="83"/>
        <v>12.122762148337596</v>
      </c>
      <c r="AB172" s="29">
        <f t="shared" si="84"/>
        <v>4.9375</v>
      </c>
      <c r="AC172" s="36">
        <v>125</v>
      </c>
      <c r="AD172" s="29">
        <f t="shared" ca="1" si="85"/>
        <v>9.5907928388746804</v>
      </c>
      <c r="AE172" s="29">
        <f t="shared" si="86"/>
        <v>3.90625</v>
      </c>
    </row>
    <row r="173" spans="1:32" x14ac:dyDescent="0.4">
      <c r="A173" s="31" t="s">
        <v>261</v>
      </c>
      <c r="B173" s="31" t="s">
        <v>262</v>
      </c>
      <c r="C173" s="17" t="str">
        <f t="shared" si="75"/>
        <v>https://x.com/siopanfactory</v>
      </c>
      <c r="D173" s="32">
        <v>45261</v>
      </c>
      <c r="E173" s="47" t="str">
        <f t="shared" ca="1" si="76"/>
        <v>0年6ヵ月</v>
      </c>
      <c r="F173" s="33">
        <v>181</v>
      </c>
      <c r="G173" s="33">
        <v>141</v>
      </c>
      <c r="H173" s="34">
        <f t="shared" si="77"/>
        <v>1.2836879432624113</v>
      </c>
      <c r="I173" s="33">
        <v>2039</v>
      </c>
      <c r="J173" s="35">
        <f t="shared" ca="1" si="78"/>
        <v>328.87096774193549</v>
      </c>
      <c r="K173" s="36">
        <v>33000</v>
      </c>
      <c r="L173" s="35">
        <f t="shared" ca="1" si="79"/>
        <v>5322.5806451612898</v>
      </c>
      <c r="M173" s="34">
        <f t="shared" si="80"/>
        <v>16.184404119666503</v>
      </c>
      <c r="O173" s="38" t="s">
        <v>336</v>
      </c>
      <c r="P173" s="17" t="str">
        <f t="shared" si="81"/>
        <v>https://scratch.mit.edu/users/siopan-1210/</v>
      </c>
      <c r="Q173" s="40">
        <v>6</v>
      </c>
      <c r="R173" s="31" t="s">
        <v>443</v>
      </c>
      <c r="S173" s="39">
        <v>45261</v>
      </c>
      <c r="T173" s="47" t="str">
        <f t="shared" ca="1" si="87"/>
        <v>0年6ヵ月3日</v>
      </c>
      <c r="U173" s="33">
        <v>7</v>
      </c>
      <c r="V173" s="33">
        <v>82</v>
      </c>
      <c r="W173" s="34">
        <f t="shared" si="82"/>
        <v>8.5365853658536592E-2</v>
      </c>
      <c r="X173" s="36">
        <v>8</v>
      </c>
      <c r="Y173" s="29">
        <f t="shared" ca="1" si="73"/>
        <v>1.2903225806451613</v>
      </c>
      <c r="Z173" s="45">
        <v>118</v>
      </c>
      <c r="AA173" s="29">
        <f t="shared" ca="1" si="83"/>
        <v>19.032258064516128</v>
      </c>
      <c r="AB173" s="29">
        <f t="shared" si="84"/>
        <v>14.75</v>
      </c>
      <c r="AC173" s="36">
        <v>110</v>
      </c>
      <c r="AD173" s="29">
        <f t="shared" ca="1" si="85"/>
        <v>17.741935483870968</v>
      </c>
      <c r="AE173" s="29">
        <f t="shared" si="86"/>
        <v>13.75</v>
      </c>
    </row>
    <row r="174" spans="1:32" x14ac:dyDescent="0.4">
      <c r="A174" s="31" t="s">
        <v>43</v>
      </c>
      <c r="B174" s="31" t="s">
        <v>42</v>
      </c>
      <c r="C174" s="17" t="str">
        <f t="shared" si="75"/>
        <v>https://x.com/Syobon0w0</v>
      </c>
      <c r="D174" s="32">
        <v>44317</v>
      </c>
      <c r="E174" s="47" t="str">
        <f t="shared" ca="1" si="76"/>
        <v>3年1ヵ月</v>
      </c>
      <c r="F174" s="33">
        <v>469</v>
      </c>
      <c r="G174" s="33">
        <v>163</v>
      </c>
      <c r="H174" s="34">
        <f t="shared" si="77"/>
        <v>2.8773006134969323</v>
      </c>
      <c r="I174" s="33">
        <v>4865</v>
      </c>
      <c r="J174" s="35">
        <f t="shared" ca="1" si="78"/>
        <v>129.15929203539824</v>
      </c>
      <c r="K174" s="36">
        <v>7714</v>
      </c>
      <c r="L174" s="35">
        <f t="shared" ca="1" si="79"/>
        <v>204.79646017699116</v>
      </c>
      <c r="M174" s="34">
        <f t="shared" si="80"/>
        <v>1.5856115107913669</v>
      </c>
      <c r="N174" s="37" t="s">
        <v>18</v>
      </c>
      <c r="O174" s="38" t="s">
        <v>41</v>
      </c>
      <c r="P174" s="17" t="str">
        <f t="shared" si="81"/>
        <v>https://scratch.mit.edu/users/doublescherry/</v>
      </c>
      <c r="Q174" s="40">
        <v>6</v>
      </c>
      <c r="R174" s="31" t="s">
        <v>443</v>
      </c>
      <c r="S174" s="39">
        <v>43347</v>
      </c>
      <c r="T174" s="47" t="str">
        <f t="shared" ca="1" si="87"/>
        <v>5年9ヵ月0日</v>
      </c>
      <c r="U174" s="33">
        <v>208</v>
      </c>
      <c r="V174" s="33">
        <v>2518</v>
      </c>
      <c r="W174" s="34">
        <f t="shared" si="82"/>
        <v>8.2605242255758535E-2</v>
      </c>
      <c r="X174" s="36">
        <v>215</v>
      </c>
      <c r="Y174" s="29">
        <f t="shared" ca="1" si="73"/>
        <v>3.0714285714285716</v>
      </c>
      <c r="Z174" s="45">
        <v>422</v>
      </c>
      <c r="AA174" s="29">
        <f t="shared" ca="1" si="83"/>
        <v>6.0285714285714285</v>
      </c>
      <c r="AB174" s="29">
        <f t="shared" si="84"/>
        <v>1.9627906976744185</v>
      </c>
      <c r="AC174" s="36">
        <v>326</v>
      </c>
      <c r="AD174" s="29">
        <f t="shared" ca="1" si="85"/>
        <v>4.6571428571428575</v>
      </c>
      <c r="AE174" s="29">
        <f t="shared" si="86"/>
        <v>1.5162790697674418</v>
      </c>
    </row>
    <row r="175" spans="1:32" x14ac:dyDescent="0.4">
      <c r="A175" s="31" t="s">
        <v>267</v>
      </c>
      <c r="B175" s="31" t="s">
        <v>268</v>
      </c>
      <c r="C175" s="17" t="str">
        <f t="shared" si="75"/>
        <v>https://x.com/TAKA_no232323</v>
      </c>
      <c r="D175" s="32">
        <v>45170</v>
      </c>
      <c r="E175" s="47" t="str">
        <f t="shared" ca="1" si="76"/>
        <v>0年9ヵ月</v>
      </c>
      <c r="F175" s="33">
        <v>92</v>
      </c>
      <c r="G175" s="33">
        <v>36</v>
      </c>
      <c r="H175" s="34">
        <f t="shared" si="77"/>
        <v>2.5555555555555554</v>
      </c>
      <c r="I175" s="33">
        <v>129</v>
      </c>
      <c r="J175" s="35">
        <f t="shared" ca="1" si="78"/>
        <v>13.971119133574009</v>
      </c>
      <c r="K175" s="36">
        <v>433</v>
      </c>
      <c r="L175" s="35">
        <f t="shared" ca="1" si="79"/>
        <v>46.895306859205782</v>
      </c>
      <c r="M175" s="34">
        <f t="shared" si="80"/>
        <v>3.3565891472868219</v>
      </c>
      <c r="O175" s="38" t="s">
        <v>152</v>
      </c>
      <c r="P175" s="17" t="str">
        <f t="shared" si="81"/>
        <v>https://scratch.mit.edu/users/TAKA-no/</v>
      </c>
      <c r="Q175" s="40">
        <v>6</v>
      </c>
      <c r="R175" s="31" t="s">
        <v>443</v>
      </c>
      <c r="S175" s="39">
        <v>44899</v>
      </c>
      <c r="T175" s="47" t="str">
        <f t="shared" ca="1" si="87"/>
        <v>1年6ヵ月0日</v>
      </c>
      <c r="U175" s="33">
        <v>79</v>
      </c>
      <c r="V175" s="33">
        <v>2199</v>
      </c>
      <c r="W175" s="34">
        <f t="shared" si="82"/>
        <v>3.5925420645748066E-2</v>
      </c>
      <c r="Z175" s="45">
        <v>1640</v>
      </c>
      <c r="AA175" s="29">
        <f t="shared" ca="1" si="83"/>
        <v>89.78102189781022</v>
      </c>
      <c r="AB175" s="29">
        <f t="shared" si="84"/>
        <v>0</v>
      </c>
      <c r="AC175" s="36">
        <v>80</v>
      </c>
      <c r="AD175" s="29">
        <f t="shared" ca="1" si="85"/>
        <v>4.3795620437956204</v>
      </c>
      <c r="AE175" s="29">
        <f t="shared" si="86"/>
        <v>0</v>
      </c>
      <c r="AF175" s="31" t="s">
        <v>452</v>
      </c>
    </row>
    <row r="176" spans="1:32" x14ac:dyDescent="0.4">
      <c r="A176" s="31" t="s">
        <v>533</v>
      </c>
      <c r="B176" s="31" t="s">
        <v>534</v>
      </c>
      <c r="C176" s="17" t="str">
        <f t="shared" si="75"/>
        <v>https://x.com/ukitomoukinet</v>
      </c>
      <c r="D176" s="32">
        <v>44713</v>
      </c>
      <c r="E176" s="40" t="str">
        <f t="shared" ca="1" si="76"/>
        <v>2年0ヵ月</v>
      </c>
      <c r="F176" s="41">
        <v>753</v>
      </c>
      <c r="G176" s="41">
        <v>261</v>
      </c>
      <c r="H176" s="34">
        <f t="shared" si="77"/>
        <v>2.8850574712643677</v>
      </c>
      <c r="I176" s="41">
        <v>1029</v>
      </c>
      <c r="J176" s="35">
        <f t="shared" ca="1" si="78"/>
        <v>42.05722070844687</v>
      </c>
      <c r="K176" s="36">
        <v>581</v>
      </c>
      <c r="L176" s="35">
        <f t="shared" ca="1" si="79"/>
        <v>23.746594005449595</v>
      </c>
      <c r="M176" s="34">
        <f t="shared" si="80"/>
        <v>0.56462585034013602</v>
      </c>
      <c r="O176" s="38" t="s">
        <v>535</v>
      </c>
      <c r="P176" s="17" t="str">
        <f t="shared" si="81"/>
        <v>https://scratch.mit.edu/users/okutopas/</v>
      </c>
      <c r="Q176" s="40">
        <v>6</v>
      </c>
      <c r="R176" s="31" t="s">
        <v>443</v>
      </c>
      <c r="U176" s="41">
        <v>795</v>
      </c>
      <c r="V176" s="41">
        <v>561</v>
      </c>
      <c r="W176" s="34">
        <f t="shared" si="82"/>
        <v>1.4171122994652405</v>
      </c>
      <c r="X176" s="36">
        <v>155</v>
      </c>
      <c r="Y176" s="29">
        <f ca="1">IFERROR(X176/(DATEDIF(S176,TODAY(),"d")/30),0)</f>
        <v>0.10231698461944683</v>
      </c>
      <c r="Z176" s="45">
        <v>227</v>
      </c>
      <c r="AA176" s="29">
        <f t="shared" ca="1" si="83"/>
        <v>0.14984487424912535</v>
      </c>
      <c r="AB176" s="29">
        <f t="shared" si="84"/>
        <v>1.4645161290322581</v>
      </c>
      <c r="AC176" s="36">
        <v>174</v>
      </c>
      <c r="AD176" s="29">
        <f t="shared" ca="1" si="85"/>
        <v>0.11485906660505643</v>
      </c>
      <c r="AE176" s="29">
        <f t="shared" si="86"/>
        <v>1.1225806451612903</v>
      </c>
    </row>
    <row r="177" spans="1:31" x14ac:dyDescent="0.4">
      <c r="A177" s="31" t="s">
        <v>493</v>
      </c>
      <c r="B177" s="31" t="s">
        <v>494</v>
      </c>
      <c r="C177" s="17" t="str">
        <f t="shared" si="75"/>
        <v>https://x.com/uooooooooououo</v>
      </c>
      <c r="D177" s="32">
        <v>45200</v>
      </c>
      <c r="E177" s="40" t="str">
        <f t="shared" ca="1" si="76"/>
        <v>0年8ヵ月</v>
      </c>
      <c r="F177" s="41">
        <v>240</v>
      </c>
      <c r="G177" s="41">
        <v>60</v>
      </c>
      <c r="H177" s="34">
        <f t="shared" si="77"/>
        <v>4</v>
      </c>
      <c r="I177" s="41">
        <v>577</v>
      </c>
      <c r="J177" s="35">
        <f t="shared" ca="1" si="78"/>
        <v>70.08097165991903</v>
      </c>
      <c r="K177" s="36">
        <v>723</v>
      </c>
      <c r="L177" s="35">
        <f t="shared" ca="1" si="79"/>
        <v>87.813765182186245</v>
      </c>
      <c r="M177" s="34">
        <f t="shared" si="80"/>
        <v>1.2530329289428077</v>
      </c>
      <c r="O177" s="38" t="s">
        <v>495</v>
      </c>
      <c r="P177" s="17" t="str">
        <f t="shared" si="81"/>
        <v>https://scratch.mit.edu/users/shachikou/</v>
      </c>
      <c r="Q177" s="40">
        <v>6</v>
      </c>
      <c r="R177" s="31" t="s">
        <v>443</v>
      </c>
      <c r="U177" s="41">
        <v>82</v>
      </c>
      <c r="V177" s="41">
        <v>175</v>
      </c>
      <c r="W177" s="34">
        <f t="shared" si="82"/>
        <v>0.46857142857142858</v>
      </c>
      <c r="X177" s="36">
        <v>11</v>
      </c>
      <c r="Y177" s="29">
        <f ca="1">IFERROR(X177/(DATEDIF(S177,TODAY(),"d")/30),0)</f>
        <v>7.2612053600897746E-3</v>
      </c>
      <c r="Z177" s="45">
        <v>263</v>
      </c>
      <c r="AA177" s="29">
        <f t="shared" ca="1" si="83"/>
        <v>0.17360881906396461</v>
      </c>
      <c r="AB177" s="29">
        <f t="shared" si="84"/>
        <v>23.90909090909091</v>
      </c>
      <c r="AC177" s="36">
        <v>258</v>
      </c>
      <c r="AD177" s="29">
        <f t="shared" ca="1" si="85"/>
        <v>0.1703082711730147</v>
      </c>
      <c r="AE177" s="29">
        <f t="shared" si="86"/>
        <v>23.454545454545453</v>
      </c>
    </row>
    <row r="178" spans="1:31" x14ac:dyDescent="0.4">
      <c r="A178" s="31" t="s">
        <v>512</v>
      </c>
      <c r="B178" s="31" t="s">
        <v>513</v>
      </c>
      <c r="C178" s="17" t="str">
        <f t="shared" si="75"/>
        <v>https://x.com/yuriy97028800</v>
      </c>
      <c r="D178" s="32">
        <v>44896</v>
      </c>
      <c r="E178" s="40" t="str">
        <f t="shared" ca="1" si="76"/>
        <v>1年6ヵ月</v>
      </c>
      <c r="F178" s="41">
        <v>174</v>
      </c>
      <c r="G178" s="41">
        <v>100</v>
      </c>
      <c r="H178" s="34">
        <f t="shared" si="77"/>
        <v>1.74</v>
      </c>
      <c r="I178" s="41">
        <v>172</v>
      </c>
      <c r="J178" s="35">
        <f t="shared" ca="1" si="78"/>
        <v>9.3647912885662432</v>
      </c>
      <c r="K178" s="36">
        <v>1040</v>
      </c>
      <c r="L178" s="35">
        <f t="shared" ca="1" si="79"/>
        <v>56.62431941923775</v>
      </c>
      <c r="M178" s="34">
        <f t="shared" si="80"/>
        <v>6.0465116279069768</v>
      </c>
      <c r="O178" s="38" t="s">
        <v>514</v>
      </c>
      <c r="P178" s="17" t="str">
        <f t="shared" si="81"/>
        <v>https://scratch.mit.edu/users/buisupo_omura/</v>
      </c>
      <c r="Q178" s="40">
        <v>6</v>
      </c>
      <c r="R178" s="31" t="s">
        <v>443</v>
      </c>
      <c r="U178" s="41">
        <v>64</v>
      </c>
      <c r="V178" s="41">
        <v>378</v>
      </c>
      <c r="W178" s="34">
        <f t="shared" si="82"/>
        <v>0.1693121693121693</v>
      </c>
      <c r="X178" s="36">
        <v>4</v>
      </c>
      <c r="Y178" s="29">
        <f ca="1">IFERROR(X178/(DATEDIF(S178,TODAY(),"d")/30),0)</f>
        <v>2.640438312759918E-3</v>
      </c>
      <c r="Z178" s="45">
        <v>533</v>
      </c>
      <c r="AA178" s="29">
        <f t="shared" ca="1" si="83"/>
        <v>0.35183840517525905</v>
      </c>
      <c r="AB178" s="29">
        <f t="shared" si="84"/>
        <v>133.25</v>
      </c>
      <c r="AC178" s="36">
        <v>460</v>
      </c>
      <c r="AD178" s="29">
        <f t="shared" ca="1" si="85"/>
        <v>0.30365040596739057</v>
      </c>
      <c r="AE178" s="29">
        <f t="shared" si="86"/>
        <v>115</v>
      </c>
    </row>
  </sheetData>
  <sortState xmlns:xlrd2="http://schemas.microsoft.com/office/spreadsheetml/2017/richdata2" ref="A2:AG178">
    <sortCondition ref="Q2:Q178"/>
    <sortCondition ref="A2:A178"/>
  </sortState>
  <phoneticPr fontId="2"/>
  <conditionalFormatting sqref="A1:N1">
    <cfRule type="expression" dxfId="4" priority="6">
      <formula>COUNTIF(A$1,"*")&gt;0</formula>
    </cfRule>
  </conditionalFormatting>
  <conditionalFormatting sqref="A1:N1048576">
    <cfRule type="expression" dxfId="3" priority="8">
      <formula>IF(COUNTIF($A1,"*")&gt;0,MOD(ROW(),2)=1,)</formula>
    </cfRule>
  </conditionalFormatting>
  <conditionalFormatting sqref="A1:AF1048576">
    <cfRule type="expression" dxfId="2" priority="3">
      <formula>COUNTIF($O1,"*")&gt;0</formula>
    </cfRule>
  </conditionalFormatting>
  <conditionalFormatting sqref="O1:AF1">
    <cfRule type="expression" dxfId="1" priority="5">
      <formula>COUNTIF($E1,"*")&gt;0</formula>
    </cfRule>
  </conditionalFormatting>
  <conditionalFormatting sqref="O1:AF1048576">
    <cfRule type="expression" dxfId="0" priority="7">
      <formula>IF(COUNTIF($O1,"*")&gt;0,MOD(ROW(),2)=1,)</formula>
    </cfRule>
  </conditionalFormatting>
  <printOptions horizontalCentered="1"/>
  <pageMargins left="0.25" right="0.25" top="0.75" bottom="0.75" header="0.3" footer="0.3"/>
  <pageSetup paperSize="9" scale="26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まいっしゅ</dc:creator>
  <cp:lastModifiedBy>まいっしゅ</cp:lastModifiedBy>
  <cp:lastPrinted>2024-04-12T01:50:12Z</cp:lastPrinted>
  <dcterms:created xsi:type="dcterms:W3CDTF">2024-04-08T11:32:12Z</dcterms:created>
  <dcterms:modified xsi:type="dcterms:W3CDTF">2024-06-04T01:22:46Z</dcterms:modified>
</cp:coreProperties>
</file>