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I39" i="1" l="1"/>
  <c r="G39" i="1"/>
  <c r="F39" i="1"/>
  <c r="H8" i="1"/>
  <c r="H7" i="1"/>
  <c r="H39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<sst xmlns="http://schemas.openxmlformats.org/spreadsheetml/2006/main" count="30" uniqueCount="29">
  <si>
    <t>日期</t>
    <phoneticPr fontId="2" type="noConversion"/>
  </si>
  <si>
    <t>联赛</t>
    <phoneticPr fontId="2" type="noConversion"/>
  </si>
  <si>
    <t>队伍</t>
    <phoneticPr fontId="2" type="noConversion"/>
  </si>
  <si>
    <t>玩法</t>
    <phoneticPr fontId="2" type="noConversion"/>
  </si>
  <si>
    <t>赔率</t>
    <phoneticPr fontId="2" type="noConversion"/>
  </si>
  <si>
    <t>投入</t>
    <phoneticPr fontId="2" type="noConversion"/>
  </si>
  <si>
    <t>奖金</t>
    <phoneticPr fontId="2" type="noConversion"/>
  </si>
  <si>
    <t>盈亏</t>
    <phoneticPr fontId="2" type="noConversion"/>
  </si>
  <si>
    <t>葡超</t>
    <phoneticPr fontId="2" type="noConversion"/>
  </si>
  <si>
    <t>伊斯托里尔 VS 费雷拉</t>
    <phoneticPr fontId="2" type="noConversion"/>
  </si>
  <si>
    <t>费雷拉+0.25</t>
    <phoneticPr fontId="2" type="noConversion"/>
  </si>
  <si>
    <t>俄超</t>
    <phoneticPr fontId="2" type="noConversion"/>
  </si>
  <si>
    <t>莫斯科鱼雷+0.25</t>
    <phoneticPr fontId="2" type="noConversion"/>
  </si>
  <si>
    <t>莫斯科鱼雷 VS 特里克格罗兹尼</t>
    <phoneticPr fontId="2" type="noConversion"/>
  </si>
  <si>
    <t>英冠</t>
    <phoneticPr fontId="2" type="noConversion"/>
  </si>
  <si>
    <t>米德尔斯堡 VS 伍尔弗汉普顿</t>
    <phoneticPr fontId="2" type="noConversion"/>
  </si>
  <si>
    <t>米德尔斯堡独赢</t>
    <phoneticPr fontId="2" type="noConversion"/>
  </si>
  <si>
    <t>意甲</t>
    <phoneticPr fontId="2" type="noConversion"/>
  </si>
  <si>
    <t>热那亚 VS 帕尔玛</t>
    <phoneticPr fontId="2" type="noConversion"/>
  </si>
  <si>
    <t>热那亚-0.75</t>
    <phoneticPr fontId="2" type="noConversion"/>
  </si>
  <si>
    <t>英冠</t>
    <phoneticPr fontId="2" type="noConversion"/>
  </si>
  <si>
    <t>富勒姆 VS 罗瑟汉姆</t>
    <phoneticPr fontId="2" type="noConversion"/>
  </si>
  <si>
    <t>罗瑟汉姆+0.25</t>
    <phoneticPr fontId="2" type="noConversion"/>
  </si>
  <si>
    <t>沃尔夫斯堡-0.5</t>
    <phoneticPr fontId="2" type="noConversion"/>
  </si>
  <si>
    <t>欧联</t>
    <phoneticPr fontId="2" type="noConversion"/>
  </si>
  <si>
    <t>沃尔夫斯堡 VS 那不勒斯</t>
    <phoneticPr fontId="2" type="noConversion"/>
  </si>
  <si>
    <t>布鲁日 VS 迪尼普</t>
    <phoneticPr fontId="2" type="noConversion"/>
  </si>
  <si>
    <t>迪尼普+0.25</t>
    <phoneticPr fontId="2" type="noConversion"/>
  </si>
  <si>
    <t>盈利率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</si>
</sst>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 tint="0.249977111117893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C14" sqref="C14"/>
    </sheetView>
  </sheetViews>
  <sheetFormatPr defaultRowHeight="13.5" x14ac:dyDescent="0.15"/>
  <cols>
    <col min="1" max="1" width="25.125" style="5" customWidth="1"/>
    <col min="2" max="2" width="14" style="2" customWidth="1"/>
    <col min="3" max="3" width="29.75" style="2" customWidth="1"/>
    <col min="4" max="4" width="18.75" style="2" customWidth="1"/>
    <col min="5" max="16384" width="9" style="2"/>
  </cols>
  <sheetData>
    <row r="1" spans="1:9" s="1" customFormat="1" x14ac:dyDescent="0.1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</row>
    <row r="2" spans="1:9" x14ac:dyDescent="0.15">
      <c r="A2" s="4">
        <v>42107.964016203703</v>
      </c>
      <c r="B2" s="2" t="s">
        <v>8</v>
      </c>
      <c r="C2" s="2" t="s">
        <v>9</v>
      </c>
      <c r="D2" s="2" t="s">
        <v>10</v>
      </c>
      <c r="E2" s="2">
        <v>1.8</v>
      </c>
      <c r="F2" s="2">
        <v>80</v>
      </c>
      <c r="G2" s="2">
        <v>0</v>
      </c>
      <c r="H2" s="2">
        <f>G2-F2</f>
        <v>-80</v>
      </c>
    </row>
    <row r="3" spans="1:9" x14ac:dyDescent="0.15">
      <c r="A3" s="4">
        <v>42107.964016203703</v>
      </c>
      <c r="B3" s="2" t="s">
        <v>11</v>
      </c>
      <c r="C3" s="2" t="s">
        <v>13</v>
      </c>
      <c r="D3" s="2" t="s">
        <v>12</v>
      </c>
      <c r="E3" s="2">
        <v>1.7749999999999999</v>
      </c>
      <c r="F3" s="2">
        <v>80</v>
      </c>
      <c r="G3" s="2">
        <v>111</v>
      </c>
      <c r="H3" s="6">
        <f>G3-F3</f>
        <v>31</v>
      </c>
    </row>
    <row r="4" spans="1:9" x14ac:dyDescent="0.15">
      <c r="A4" s="4">
        <v>42109.018287037034</v>
      </c>
      <c r="B4" s="2" t="s">
        <v>14</v>
      </c>
      <c r="C4" s="2" t="s">
        <v>15</v>
      </c>
      <c r="D4" s="2" t="s">
        <v>16</v>
      </c>
      <c r="E4" s="2">
        <v>1.75</v>
      </c>
      <c r="F4" s="2">
        <v>80</v>
      </c>
      <c r="G4" s="2">
        <v>140</v>
      </c>
      <c r="H4" s="6">
        <f>G4-F4</f>
        <v>60</v>
      </c>
    </row>
    <row r="5" spans="1:9" x14ac:dyDescent="0.15">
      <c r="A5" s="4">
        <v>42109.951215277775</v>
      </c>
      <c r="B5" s="2" t="s">
        <v>17</v>
      </c>
      <c r="C5" s="2" t="s">
        <v>18</v>
      </c>
      <c r="D5" s="2" t="s">
        <v>19</v>
      </c>
      <c r="E5" s="2">
        <v>1.875</v>
      </c>
      <c r="F5" s="2">
        <v>100</v>
      </c>
      <c r="G5" s="2">
        <v>187.5</v>
      </c>
      <c r="H5" s="6">
        <f>G5-F5</f>
        <v>87.5</v>
      </c>
    </row>
    <row r="6" spans="1:9" x14ac:dyDescent="0.15">
      <c r="A6" s="4">
        <v>42109.951215277775</v>
      </c>
      <c r="B6" s="2" t="s">
        <v>20</v>
      </c>
      <c r="C6" s="2" t="s">
        <v>21</v>
      </c>
      <c r="D6" s="2" t="s">
        <v>22</v>
      </c>
      <c r="E6" s="2">
        <v>2.1</v>
      </c>
      <c r="F6" s="2">
        <v>100</v>
      </c>
      <c r="G6" s="2">
        <v>155</v>
      </c>
      <c r="H6" s="6">
        <f>G6-F6</f>
        <v>55</v>
      </c>
    </row>
    <row r="7" spans="1:9" x14ac:dyDescent="0.15">
      <c r="A7" s="4">
        <v>42110.949131944442</v>
      </c>
      <c r="B7" s="2" t="s">
        <v>24</v>
      </c>
      <c r="C7" s="2" t="s">
        <v>25</v>
      </c>
      <c r="D7" s="2" t="s">
        <v>23</v>
      </c>
      <c r="E7" s="2">
        <v>1.9</v>
      </c>
      <c r="F7" s="2">
        <v>80</v>
      </c>
      <c r="G7" s="2">
        <v>0</v>
      </c>
      <c r="H7" s="2">
        <f>G7-F7</f>
        <v>-80</v>
      </c>
    </row>
    <row r="8" spans="1:9" x14ac:dyDescent="0.15">
      <c r="A8" s="4">
        <v>42110.949131944442</v>
      </c>
      <c r="B8" s="2" t="s">
        <v>24</v>
      </c>
      <c r="C8" s="2" t="s">
        <v>26</v>
      </c>
      <c r="D8" s="2" t="s">
        <v>27</v>
      </c>
      <c r="E8" s="2">
        <v>2.1</v>
      </c>
      <c r="F8" s="2">
        <v>80</v>
      </c>
      <c r="G8" s="2">
        <v>124</v>
      </c>
      <c r="H8" s="6">
        <f>G8-F8</f>
        <v>44</v>
      </c>
    </row>
    <row r="39" spans="6:9" x14ac:dyDescent="0.15">
      <c r="F39" s="2">
        <f>SUM(F2:F38)</f>
        <v>600</v>
      </c>
      <c r="G39" s="2">
        <f>SUM(G2:G38)</f>
        <v>717.5</v>
      </c>
      <c r="H39" s="6">
        <f>SUM(H2:H38)</f>
        <v>117.5</v>
      </c>
      <c r="I39" s="2">
        <f>(H39 / F39) * 100</f>
        <v>19.583333333333332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2015-04-17T03:53:14Z</dcterms:modified>
</cp:coreProperties>
</file>