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te\OneDrive\Documentos\Documentos\Proyectos digitales\Heating-Systems-Peru\Nueva version\"/>
    </mc:Choice>
  </mc:AlternateContent>
  <xr:revisionPtr revIDLastSave="0" documentId="13_ncr:1_{676C0370-5A51-42FD-8B1B-B6DE9964DDE3}" xr6:coauthVersionLast="47" xr6:coauthVersionMax="47" xr10:uidLastSave="{00000000-0000-0000-0000-000000000000}"/>
  <bookViews>
    <workbookView xWindow="-108" yWindow="-108" windowWidth="23256" windowHeight="12456" activeTab="1" xr2:uid="{0B0667D5-3434-4E58-8FB8-D66F3ADD984F}"/>
  </bookViews>
  <sheets>
    <sheet name="Comparación costos" sheetId="3" r:id="rId1"/>
    <sheet name="Hoja1" sheetId="1" r:id="rId2"/>
    <sheet name="Flujo de caj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3" i="1"/>
  <c r="E4" i="1"/>
  <c r="E5" i="1"/>
  <c r="E6" i="1"/>
  <c r="E2" i="1"/>
  <c r="H4" i="3"/>
  <c r="H3" i="3"/>
  <c r="F4" i="3"/>
  <c r="D6" i="1"/>
  <c r="F5" i="3"/>
  <c r="F3" i="3"/>
</calcChain>
</file>

<file path=xl/sharedStrings.xml><?xml version="1.0" encoding="utf-8"?>
<sst xmlns="http://schemas.openxmlformats.org/spreadsheetml/2006/main" count="34" uniqueCount="31">
  <si>
    <t>Equipos</t>
  </si>
  <si>
    <t>Unidad</t>
  </si>
  <si>
    <t>Fuente</t>
  </si>
  <si>
    <t>Colector solar de tubos evacuados</t>
  </si>
  <si>
    <t>m2</t>
  </si>
  <si>
    <t>Cantidad</t>
  </si>
  <si>
    <t>https://www.panelesolaresperu.com/producto/kit-de-300-lts/</t>
  </si>
  <si>
    <t>Año</t>
  </si>
  <si>
    <t>Ingresos</t>
  </si>
  <si>
    <t>Egresos</t>
  </si>
  <si>
    <t>Flujo</t>
  </si>
  <si>
    <t>UN</t>
  </si>
  <si>
    <t>Línea base</t>
  </si>
  <si>
    <t>ACS</t>
  </si>
  <si>
    <t>Calefacción</t>
  </si>
  <si>
    <t>ACS (soles)</t>
  </si>
  <si>
    <t>Calefacción (soles)</t>
  </si>
  <si>
    <t>ACS (kwh)</t>
  </si>
  <si>
    <t>Calefacción (kWh)</t>
  </si>
  <si>
    <t>Propuesta (backup)</t>
  </si>
  <si>
    <t>Ahorro en calefaccion (soles)</t>
  </si>
  <si>
    <t>Bombas</t>
  </si>
  <si>
    <t>Suelo radiante</t>
  </si>
  <si>
    <t>Calentador eléctrico de backup</t>
  </si>
  <si>
    <t>Costo (USD)</t>
  </si>
  <si>
    <t>Costo total (USD)</t>
  </si>
  <si>
    <t>https://energanova.es/suelo-radiante-precio-para-una-vivienda/#:~:text=El%20precio%20del%20suelo%20radiante,calefacci%C3%B3n%20y%20refrigeraci%C3%B3n%20en%20verano</t>
  </si>
  <si>
    <t>https://hiraoka.com.pe/terma-electrica-sole-soltee50-50lt?gclid=CjwKCAjwjMiiBhA4EiwAZe6jQ9GTNVagAn1HSOqs-2vdHzH80CS_80B_LauQqBeauv20btd0CwrgjhoCE9wQAvD_BwE</t>
  </si>
  <si>
    <t>https://listado.mercadolibre.com.pe/electrobomba-grundfos</t>
  </si>
  <si>
    <t>Controlador de bombeo</t>
  </si>
  <si>
    <t>https://autosolar.pe/bombas-agua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</si>
</sst>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iraoka.com.pe/terma-electrica-sole-soltee50-50lt?gclid=CjwKCAjwjMiiBhA4EiwAZe6jQ9GTNVagAn1HSOqs-2vdHzH80CS_80B_LauQqBeauv20btd0CwrgjhoCE9wQAvD_BwE" TargetMode="External"/><Relationship Id="rId2" Type="http://schemas.openxmlformats.org/officeDocument/2006/relationships/hyperlink" Target="https://energanova.es/suelo-radiante-precio-para-una-vivienda/" TargetMode="External"/><Relationship Id="rId1" Type="http://schemas.openxmlformats.org/officeDocument/2006/relationships/hyperlink" Target="https://www.panelesolaresperu.com/producto/kit-de-300-lt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utosolar.pe/bombas-agua" TargetMode="External"/><Relationship Id="rId4" Type="http://schemas.openxmlformats.org/officeDocument/2006/relationships/hyperlink" Target="https://listado.mercadolibre.com.pe/electrobomba-grundf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33D2-52C1-4E7B-ABD0-363AC587289F}">
  <dimension ref="A1:H5"/>
  <sheetViews>
    <sheetView workbookViewId="0">
      <selection activeCell="H5" sqref="H5"/>
    </sheetView>
  </sheetViews>
  <sheetFormatPr baseColWidth="10" defaultRowHeight="14.4" x14ac:dyDescent="0.3"/>
  <cols>
    <col min="1" max="1" width="17.77734375" customWidth="1"/>
    <col min="3" max="3" width="16.6640625" bestFit="1" customWidth="1"/>
    <col min="4" max="4" width="15.88671875" customWidth="1"/>
    <col min="5" max="5" width="17.5546875" customWidth="1"/>
    <col min="6" max="6" width="19.21875" customWidth="1"/>
  </cols>
  <sheetData>
    <row r="1" spans="1:8" x14ac:dyDescent="0.3">
      <c r="B1" s="12" t="s">
        <v>13</v>
      </c>
      <c r="C1" s="12"/>
      <c r="D1" s="13" t="s">
        <v>14</v>
      </c>
      <c r="E1" s="13"/>
      <c r="F1" s="14" t="s">
        <v>20</v>
      </c>
    </row>
    <row r="2" spans="1:8" x14ac:dyDescent="0.3">
      <c r="A2" s="8"/>
      <c r="B2" s="5" t="s">
        <v>15</v>
      </c>
      <c r="C2" s="5" t="s">
        <v>17</v>
      </c>
      <c r="D2" s="9" t="s">
        <v>16</v>
      </c>
      <c r="E2" s="9" t="s">
        <v>18</v>
      </c>
      <c r="F2" s="14"/>
    </row>
    <row r="3" spans="1:8" x14ac:dyDescent="0.3">
      <c r="A3" s="8" t="s">
        <v>12</v>
      </c>
      <c r="B3" s="7">
        <v>4084</v>
      </c>
      <c r="C3" s="7">
        <v>7164</v>
      </c>
      <c r="D3" s="7">
        <v>4458</v>
      </c>
      <c r="E3" s="7">
        <v>7821</v>
      </c>
      <c r="F3" s="6">
        <f>+B3+D3</f>
        <v>8542</v>
      </c>
      <c r="H3">
        <f>+C3+E3</f>
        <v>14985</v>
      </c>
    </row>
    <row r="4" spans="1:8" x14ac:dyDescent="0.3">
      <c r="A4" s="8" t="s">
        <v>19</v>
      </c>
      <c r="B4" s="7">
        <v>138.11000000000001</v>
      </c>
      <c r="C4" s="7">
        <v>242</v>
      </c>
      <c r="D4" s="7">
        <v>1658.32</v>
      </c>
      <c r="E4" s="6">
        <v>2147</v>
      </c>
      <c r="F4" s="6">
        <f>+SUM(B4,D4)</f>
        <v>1796.4299999999998</v>
      </c>
      <c r="H4">
        <f>+E4+C4</f>
        <v>2389</v>
      </c>
    </row>
    <row r="5" spans="1:8" x14ac:dyDescent="0.3">
      <c r="F5" s="10">
        <f>+F3-F4</f>
        <v>6745.57</v>
      </c>
    </row>
  </sheetData>
  <mergeCells count="3">
    <mergeCell ref="B1:C1"/>
    <mergeCell ref="D1:E1"/>
    <mergeCell ref="F1:F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6DE4-BED5-4BE2-873F-540A769DE531}">
  <dimension ref="A1:F7"/>
  <sheetViews>
    <sheetView tabSelected="1" workbookViewId="0">
      <selection activeCell="B5" sqref="B5"/>
    </sheetView>
  </sheetViews>
  <sheetFormatPr baseColWidth="10" defaultRowHeight="14.4" x14ac:dyDescent="0.3"/>
  <cols>
    <col min="1" max="1" width="48" customWidth="1"/>
    <col min="2" max="2" width="16.6640625" customWidth="1"/>
    <col min="3" max="3" width="15.88671875" customWidth="1"/>
    <col min="4" max="4" width="13.88671875" customWidth="1"/>
    <col min="5" max="5" width="19.44140625" customWidth="1"/>
    <col min="6" max="6" width="57.6640625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24</v>
      </c>
      <c r="E1" s="1" t="s">
        <v>25</v>
      </c>
      <c r="F1" s="1" t="s">
        <v>2</v>
      </c>
    </row>
    <row r="2" spans="1:6" x14ac:dyDescent="0.3">
      <c r="A2" s="4" t="s">
        <v>22</v>
      </c>
      <c r="B2" s="2" t="s">
        <v>4</v>
      </c>
      <c r="C2" s="2">
        <v>140</v>
      </c>
      <c r="D2" s="2">
        <v>40</v>
      </c>
      <c r="E2" s="7">
        <f>+D2*C2</f>
        <v>5600</v>
      </c>
      <c r="F2" s="3" t="s">
        <v>26</v>
      </c>
    </row>
    <row r="3" spans="1:6" x14ac:dyDescent="0.3">
      <c r="A3" s="2" t="s">
        <v>3</v>
      </c>
      <c r="B3" s="2" t="s">
        <v>11</v>
      </c>
      <c r="C3" s="2">
        <v>4</v>
      </c>
      <c r="D3" s="2">
        <v>750</v>
      </c>
      <c r="E3" s="7">
        <f t="shared" ref="E3:E6" si="0">+D3*C3</f>
        <v>3000</v>
      </c>
      <c r="F3" s="3" t="s">
        <v>6</v>
      </c>
    </row>
    <row r="4" spans="1:6" x14ac:dyDescent="0.3">
      <c r="A4" s="4" t="s">
        <v>23</v>
      </c>
      <c r="B4" s="2" t="s">
        <v>11</v>
      </c>
      <c r="C4" s="2">
        <v>7</v>
      </c>
      <c r="D4" s="2">
        <v>179</v>
      </c>
      <c r="E4" s="7">
        <f t="shared" si="0"/>
        <v>1253</v>
      </c>
      <c r="F4" s="3" t="s">
        <v>27</v>
      </c>
    </row>
    <row r="5" spans="1:6" x14ac:dyDescent="0.3">
      <c r="A5" s="4" t="s">
        <v>21</v>
      </c>
      <c r="B5" s="2" t="s">
        <v>11</v>
      </c>
      <c r="C5" s="2">
        <v>4</v>
      </c>
      <c r="D5" s="2">
        <v>200</v>
      </c>
      <c r="E5" s="7">
        <f t="shared" si="0"/>
        <v>800</v>
      </c>
      <c r="F5" s="3" t="s">
        <v>28</v>
      </c>
    </row>
    <row r="6" spans="1:6" x14ac:dyDescent="0.3">
      <c r="A6" s="2" t="s">
        <v>29</v>
      </c>
      <c r="B6" s="2" t="s">
        <v>11</v>
      </c>
      <c r="C6" s="2">
        <v>1</v>
      </c>
      <c r="D6" s="11">
        <f>2359/3.7</f>
        <v>637.56756756756749</v>
      </c>
      <c r="E6" s="15">
        <f t="shared" si="0"/>
        <v>637.56756756756749</v>
      </c>
      <c r="F6" s="3" t="s">
        <v>30</v>
      </c>
    </row>
    <row r="7" spans="1:6" x14ac:dyDescent="0.3">
      <c r="A7" s="17"/>
      <c r="B7" s="17"/>
      <c r="C7" s="17"/>
      <c r="D7" s="17"/>
      <c r="E7" s="16">
        <f>+SUM(E2:E6)</f>
        <v>11290.567567567567</v>
      </c>
      <c r="F7" s="17"/>
    </row>
  </sheetData>
  <sortState xmlns:xlrd2="http://schemas.microsoft.com/office/spreadsheetml/2017/richdata2" ref="A2:F6">
    <sortCondition descending="1" ref="E2:E6"/>
  </sortState>
  <hyperlinks>
    <hyperlink ref="F3" r:id="rId1" xr:uid="{0775D2FF-2A4E-4BDB-8570-1FDF0E9AD09A}"/>
    <hyperlink ref="F2" r:id="rId2" location=":~:text=El%20precio%20del%20suelo%20radiante,calefacci%C3%B3n%20y%20refrigeraci%C3%B3n%20en%20verano" xr:uid="{C5C84702-97A2-4243-8F02-216D8FF75F8D}"/>
    <hyperlink ref="F4" r:id="rId3" xr:uid="{5E884917-7BDD-4CB7-90B7-B7157BB706ED}"/>
    <hyperlink ref="F5" r:id="rId4" xr:uid="{04AEE7F5-D85E-448F-8F1A-8D3A0C8EED7A}"/>
    <hyperlink ref="F6" r:id="rId5" xr:uid="{9C6D8719-F9E9-40F2-BE6F-DED0D2C4697B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6406-0DC8-40F6-98B3-293EE9DD1252}">
  <dimension ref="A1:D11"/>
  <sheetViews>
    <sheetView workbookViewId="0">
      <selection activeCell="C6" sqref="C6"/>
    </sheetView>
  </sheetViews>
  <sheetFormatPr baseColWidth="10" defaultRowHeight="14.4" x14ac:dyDescent="0.3"/>
  <sheetData>
    <row r="1" spans="1:4" x14ac:dyDescent="0.3">
      <c r="A1" s="5" t="s">
        <v>7</v>
      </c>
      <c r="B1" s="5" t="s">
        <v>8</v>
      </c>
      <c r="C1" s="5" t="s">
        <v>9</v>
      </c>
      <c r="D1" s="5" t="s">
        <v>10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Comparación costos</vt:lpstr>
      <vt:lpstr>Hoja1</vt:lpstr>
      <vt:lpstr>Flujo de 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Mayte Estrada Torvisco</dc:creator>
  <cp:lastModifiedBy>Luz Mayte Estrada Torvisco</cp:lastModifiedBy>
  <dcterms:created xsi:type="dcterms:W3CDTF">2023-04-29T16:16:47Z</dcterms:created>
  <dcterms:modified xsi:type="dcterms:W3CDTF">2023-05-08T12:45:47Z</dcterms:modified>
</cp:coreProperties>
</file>