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3b07fbbb207fe7/Documentos/trabalho estat teste/"/>
    </mc:Choice>
  </mc:AlternateContent>
  <xr:revisionPtr revIDLastSave="30" documentId="13_ncr:40009_{9E8103AE-761D-4B38-B46E-6A3356BC1D8A}" xr6:coauthVersionLast="47" xr6:coauthVersionMax="47" xr10:uidLastSave="{C21BAFEC-033D-4405-AB33-90DAB4304E8C}"/>
  <bookViews>
    <workbookView xWindow="-120" yWindow="-120" windowWidth="20730" windowHeight="11160" firstSheet="2" activeTab="2" xr2:uid="{00000000-000D-0000-FFFF-FFFF00000000}"/>
  </bookViews>
  <sheets>
    <sheet name="PIB UFs" sheetId="1" r:id="rId1"/>
    <sheet name="Homicídios" sheetId="4" r:id="rId2"/>
    <sheet name="Homicídios PIB &gt;14,99" sheetId="9" r:id="rId3"/>
    <sheet name="Homicídios PIB&lt; 14,99" sheetId="10" r:id="rId4"/>
    <sheet name="Homicídios 2019" sheetId="5" r:id="rId5"/>
    <sheet name="PIB 2019" sheetId="6" r:id="rId6"/>
    <sheet name="PIB &lt;14,99" sheetId="7" r:id="rId7"/>
    <sheet name="PIB&gt; 14,99" sheetId="8" r:id="rId8"/>
    <sheet name="Comentários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5" l="1"/>
  <c r="H3" i="9"/>
  <c r="H4" i="9"/>
  <c r="H6" i="9"/>
  <c r="H7" i="9"/>
  <c r="H8" i="9"/>
  <c r="H9" i="9"/>
  <c r="H10" i="9"/>
  <c r="H11" i="9"/>
  <c r="H12" i="9"/>
  <c r="H2" i="9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2" i="10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2" i="5"/>
  <c r="H23" i="5"/>
  <c r="H24" i="5"/>
  <c r="H25" i="5"/>
  <c r="H26" i="5"/>
  <c r="H27" i="5"/>
  <c r="H28" i="5"/>
  <c r="H2" i="5"/>
  <c r="H18" i="10"/>
  <c r="F29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" i="6"/>
</calcChain>
</file>

<file path=xl/sharedStrings.xml><?xml version="1.0" encoding="utf-8"?>
<sst xmlns="http://schemas.openxmlformats.org/spreadsheetml/2006/main" count="377" uniqueCount="112">
  <si>
    <t>Sigla</t>
  </si>
  <si>
    <t>Codigo</t>
  </si>
  <si>
    <t>Estado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</si>
  <si>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</si>
  <si>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</si>
  <si>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</si>
  <si>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</si>
  <si>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</si>
  <si>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</si>
  <si>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</si>
  <si>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</si>
  <si>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</si>
  <si>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</si>
  <si>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</si>
  <si>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</si>
  <si>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</si>
  <si>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</si>
  <si>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</si>
  <si>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</si>
  <si>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AC</t>
  </si>
  <si>
    <t>12</t>
  </si>
  <si>
    <t>Acre</t>
  </si>
  <si>
    <t>AL</t>
  </si>
  <si>
    <t>27</t>
  </si>
  <si>
    <t>Alagoas</t>
  </si>
  <si>
    <t>AM</t>
  </si>
  <si>
    <t>13</t>
  </si>
  <si>
    <t>Amazonas</t>
  </si>
  <si>
    <t>AP</t>
  </si>
  <si>
    <t>16</t>
  </si>
  <si>
    <t>Amapá</t>
  </si>
  <si>
    <t>BA</t>
  </si>
  <si>
    <t>29</t>
  </si>
  <si>
    <t>Bahia</t>
  </si>
  <si>
    <t>CE</t>
  </si>
  <si>
    <t>23</t>
  </si>
  <si>
    <t>Ceará</t>
  </si>
  <si>
    <t>DF</t>
  </si>
  <si>
    <t>53</t>
  </si>
  <si>
    <t>Distrito Federal</t>
  </si>
  <si>
    <t>ES</t>
  </si>
  <si>
    <t>32</t>
  </si>
  <si>
    <t>Espírito Santo</t>
  </si>
  <si>
    <t>GO</t>
  </si>
  <si>
    <t>52</t>
  </si>
  <si>
    <t>Goiás</t>
  </si>
  <si>
    <t>MA</t>
  </si>
  <si>
    <t>21</t>
  </si>
  <si>
    <t>Maranhão</t>
  </si>
  <si>
    <t>MG</t>
  </si>
  <si>
    <t>31</t>
  </si>
  <si>
    <t>Minas Gerais</t>
  </si>
  <si>
    <t>MS</t>
  </si>
  <si>
    <t>50</t>
  </si>
  <si>
    <t>Mato Grosso do Sul</t>
  </si>
  <si>
    <t>MT</t>
  </si>
  <si>
    <t>51</t>
  </si>
  <si>
    <t>Mato Grosso</t>
  </si>
  <si>
    <t>PA</t>
  </si>
  <si>
    <t>15</t>
  </si>
  <si>
    <t>Pará</t>
  </si>
  <si>
    <t>PB</t>
  </si>
  <si>
    <t>25</t>
  </si>
  <si>
    <t>Paraíba</t>
  </si>
  <si>
    <t>PE</t>
  </si>
  <si>
    <t>26</t>
  </si>
  <si>
    <t>Pernambuco</t>
  </si>
  <si>
    <t>PI</t>
  </si>
  <si>
    <t>22</t>
  </si>
  <si>
    <t>Piauí</t>
  </si>
  <si>
    <t>PR</t>
  </si>
  <si>
    <t>41</t>
  </si>
  <si>
    <t>Paraná</t>
  </si>
  <si>
    <t>RJ</t>
  </si>
  <si>
    <t>33</t>
  </si>
  <si>
    <t>Rio de Janeiro</t>
  </si>
  <si>
    <t>RN</t>
  </si>
  <si>
    <t>24</t>
  </si>
  <si>
    <t>Rio Grande do Norte</t>
  </si>
  <si>
    <t>RO</t>
  </si>
  <si>
    <t>11</t>
  </si>
  <si>
    <t>Rondônia</t>
  </si>
  <si>
    <t>RR</t>
  </si>
  <si>
    <t>14</t>
  </si>
  <si>
    <t>Roraima</t>
  </si>
  <si>
    <t>RS</t>
  </si>
  <si>
    <t>43</t>
  </si>
  <si>
    <t>Rio Grande do Sul</t>
  </si>
  <si>
    <t>SC</t>
  </si>
  <si>
    <t>42</t>
  </si>
  <si>
    <t>Santa Catarina</t>
  </si>
  <si>
    <t>SE</t>
  </si>
  <si>
    <t>28</t>
  </si>
  <si>
    <t>Sergipe</t>
  </si>
  <si>
    <t>SP</t>
  </si>
  <si>
    <t>35</t>
  </si>
  <si>
    <t>São Paulo</t>
  </si>
  <si>
    <t>TO</t>
  </si>
  <si>
    <t>17</t>
  </si>
  <si>
    <t>Tocantins</t>
  </si>
  <si>
    <t>Séries</t>
  </si>
  <si>
    <t>Comentários</t>
  </si>
  <si>
    <t>PIB Estadual per capita - R$ (mil), a preços do ano 2010 - Instituto  Brasileiro de Geografia e Estatística - PIBPCE</t>
  </si>
  <si>
    <t>O produto interno bruto (PIB) é o total dos bens e serviços produzidos pelas unidades produtoras residentes destinados ao consumo final sendo, portanto, equivalente à soma dos valores adicionados pelas diversas atividades econômicas acrescida dos impostos, líquidos de subsídios, sobre produtos. O PIB também é equivalente à soma dos consumos finais de bens e serviços valorados a preço de mercado sendo, também, equivalente à soma das rendas primárias. Pode, portanto, ser expresso por três óticas: a) da produção – o produto interno bruto é igual ao valor bruto da produção menos o consumo intermediário mais os impostos, líquidos de subsídios, sobre produtos; b) da despesa – o produto interno bruto é igual à despesa de consumo das famílias, mais o consumo do governo, mais o consumo das instituições sem fins de lucro a serviço das famílias (consumo final), mais a formação bruta de capital fixo, mais a variação de estoques, mais as exportações de bens e serviços, menos as importações de bens e serviços; e c) da renda – o produto interno bruto é igual à remuneração dos empregados, mais o total dos impostos, líquidos de subsídios, sobre a produção e a importação, mais o rendimento misto bruto, mais o excedente operacional bruto. O PIB per capita resulta da divisão do PIB pelo tamanho da população. Elaboração Ipeadata. Mais Informações: CNAE 2.0; Contas Nacionais número 6, Contas Regionais do Brasil 1999; Sistema de Contas Nacionais Brasil Conceitos, 3a Edição, 2010; "Contabilidade Social" Feijo, Carmem &amp; Ramos, Roberto, 4a edição, 2013, Ed. Campus, Rio de Janeiro.</t>
  </si>
  <si>
    <t>cod</t>
  </si>
  <si>
    <t>sigla</t>
  </si>
  <si>
    <t>número de homicídios</t>
  </si>
  <si>
    <t>Variação %</t>
  </si>
  <si>
    <t>média 2019</t>
  </si>
  <si>
    <t>População</t>
  </si>
  <si>
    <t>46,649.132</t>
  </si>
  <si>
    <t>Homicídios per capita (por 100.000 habitantes)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</si>
</sst>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1" fillId="0" borderId="0" xfId="0" applyNumberFormat="1" applyFont="1"/>
    <xf numFmtId="0" fontId="2" fillId="0" borderId="0" xfId="0" applyFont="1"/>
    <xf numFmtId="4" fontId="0" fillId="0" borderId="0" xfId="0" applyNumberFormat="1"/>
    <xf numFmtId="0" fontId="1" fillId="0" borderId="0" xfId="0" applyFont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opLeftCell="C1" zoomScaleNormal="100" workbookViewId="0">
      <selection activeCell="A3" sqref="A3"/>
    </sheetView>
  </sheetViews>
  <sheetFormatPr defaultColWidth="10.28515625" defaultRowHeight="12.75" customHeight="1" x14ac:dyDescent="0.2"/>
  <cols>
    <col min="1" max="1" width="4" customWidth="1"/>
    <col min="2" max="2" width="10" customWidth="1"/>
    <col min="3" max="3" width="30" customWidth="1"/>
    <col min="4" max="19" width="10" style="1" customWidth="1"/>
  </cols>
  <sheetData>
    <row r="1" spans="1:19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t="s">
        <v>19</v>
      </c>
      <c r="B2" t="s">
        <v>20</v>
      </c>
      <c r="C2" t="s">
        <v>21</v>
      </c>
      <c r="D2" s="1">
        <v>8.4759382481000003</v>
      </c>
      <c r="E2" s="1">
        <v>8.3998937373999993</v>
      </c>
      <c r="F2" s="1">
        <v>8.2328376854999998</v>
      </c>
      <c r="G2" s="1">
        <v>9.0733454575000003</v>
      </c>
      <c r="H2" s="1">
        <v>10.0140493277</v>
      </c>
      <c r="I2" s="1">
        <v>10.643843675999999</v>
      </c>
      <c r="J2" s="1">
        <v>10.299687521999999</v>
      </c>
      <c r="K2" s="1">
        <v>10.0996194182</v>
      </c>
      <c r="L2" s="1">
        <v>10.3127463552</v>
      </c>
      <c r="M2" s="1">
        <v>10.7414174058</v>
      </c>
      <c r="N2" s="1">
        <v>11.5296700733</v>
      </c>
      <c r="O2" s="1">
        <v>10.620112003099999</v>
      </c>
      <c r="P2" s="1">
        <v>9.7097196905000001</v>
      </c>
      <c r="Q2" s="1">
        <v>9.4705567939000002</v>
      </c>
      <c r="R2" s="1">
        <v>9.2872527421999997</v>
      </c>
      <c r="S2" s="1">
        <v>8.9933972628000003</v>
      </c>
    </row>
    <row r="3" spans="1:19" x14ac:dyDescent="0.2">
      <c r="A3" t="s">
        <v>22</v>
      </c>
      <c r="B3" t="s">
        <v>23</v>
      </c>
      <c r="C3" t="s">
        <v>24</v>
      </c>
      <c r="D3" s="1">
        <v>6.6190668379000002</v>
      </c>
      <c r="E3" s="1">
        <v>6.6989126892000002</v>
      </c>
      <c r="F3" s="1">
        <v>6.9254951211</v>
      </c>
      <c r="G3" s="1">
        <v>7.2208404163999997</v>
      </c>
      <c r="H3" s="1">
        <v>7.4831725847000001</v>
      </c>
      <c r="I3" s="1">
        <v>7.5205126906000004</v>
      </c>
      <c r="J3" s="1">
        <v>7.5314014372000004</v>
      </c>
      <c r="K3" s="1">
        <v>8.3791650265000008</v>
      </c>
      <c r="L3" s="1">
        <v>8.4430360597000007</v>
      </c>
      <c r="M3" s="1">
        <v>8.1240438482999995</v>
      </c>
      <c r="N3" s="1">
        <v>8.2755024937999995</v>
      </c>
      <c r="O3" s="1">
        <v>8.6748319537</v>
      </c>
      <c r="P3" s="1">
        <v>8.4525026660000009</v>
      </c>
      <c r="Q3" s="1">
        <v>8.6683243982999993</v>
      </c>
      <c r="R3" s="1">
        <v>8.7202754760999994</v>
      </c>
      <c r="S3" s="1">
        <v>9.0418523629000003</v>
      </c>
    </row>
    <row r="4" spans="1:19" x14ac:dyDescent="0.2">
      <c r="A4" t="s">
        <v>25</v>
      </c>
      <c r="B4" t="s">
        <v>26</v>
      </c>
      <c r="C4" t="s">
        <v>27</v>
      </c>
      <c r="D4" s="1">
        <v>12.4266366572</v>
      </c>
      <c r="E4" s="1">
        <v>12.4898479375</v>
      </c>
      <c r="F4" s="1">
        <v>13.5332943452</v>
      </c>
      <c r="G4" s="1">
        <v>13.407827686499999</v>
      </c>
      <c r="H4" s="1">
        <v>13.4783557881</v>
      </c>
      <c r="I4" s="1">
        <v>13.4203865972</v>
      </c>
      <c r="J4" s="1">
        <v>13.979437516100001</v>
      </c>
      <c r="K4" s="1">
        <v>15.4219306308</v>
      </c>
      <c r="L4" s="1">
        <v>14.188380652099999</v>
      </c>
      <c r="M4" s="1">
        <v>14.376438812</v>
      </c>
      <c r="N4" s="1">
        <v>13.6915741408</v>
      </c>
      <c r="O4" s="1">
        <v>12.658520988799999</v>
      </c>
      <c r="P4" s="1">
        <v>12.0337696931</v>
      </c>
      <c r="Q4" s="1">
        <v>11.824398566199999</v>
      </c>
      <c r="R4" s="1">
        <v>12.252256602399999</v>
      </c>
      <c r="S4" s="1">
        <v>12.4556248288</v>
      </c>
    </row>
    <row r="5" spans="1:19" x14ac:dyDescent="0.2">
      <c r="A5" t="s">
        <v>28</v>
      </c>
      <c r="B5" t="s">
        <v>29</v>
      </c>
      <c r="C5" t="s">
        <v>30</v>
      </c>
      <c r="D5" s="1">
        <v>10.056064169600001</v>
      </c>
      <c r="E5" s="1">
        <v>9.6525042811000006</v>
      </c>
      <c r="F5" s="1">
        <v>10.726303272799999</v>
      </c>
      <c r="G5" s="1">
        <v>11.1740764322</v>
      </c>
      <c r="H5" s="1">
        <v>12.317443716</v>
      </c>
      <c r="I5" s="1">
        <v>12.052943426200001</v>
      </c>
      <c r="J5" s="1">
        <v>11.078196815</v>
      </c>
      <c r="K5" s="1">
        <v>11.759777917699999</v>
      </c>
      <c r="L5" s="1">
        <v>12.5493291325</v>
      </c>
      <c r="M5" s="1">
        <v>12.724844217799999</v>
      </c>
      <c r="N5" s="1">
        <v>12.1544254345</v>
      </c>
      <c r="O5" s="1">
        <v>11.5307828377</v>
      </c>
      <c r="P5" s="1">
        <v>10.922070161600001</v>
      </c>
      <c r="Q5" s="1">
        <v>11.105306328699999</v>
      </c>
      <c r="R5" s="1">
        <v>11.192172748500001</v>
      </c>
      <c r="S5" s="1">
        <v>10.982957494500001</v>
      </c>
    </row>
    <row r="6" spans="1:19" x14ac:dyDescent="0.2">
      <c r="A6" t="s">
        <v>31</v>
      </c>
      <c r="B6" t="s">
        <v>32</v>
      </c>
      <c r="C6" t="s">
        <v>33</v>
      </c>
      <c r="D6" s="1">
        <v>7.4972314673999998</v>
      </c>
      <c r="E6" s="1">
        <v>7.8007896107999999</v>
      </c>
      <c r="F6" s="1">
        <v>7.7911135420999997</v>
      </c>
      <c r="G6" s="1">
        <v>8.2439842364999993</v>
      </c>
      <c r="H6" s="1">
        <v>8.3945992511000007</v>
      </c>
      <c r="I6" s="1">
        <v>8.9729761493000009</v>
      </c>
      <c r="J6" s="1">
        <v>9.1692984985999999</v>
      </c>
      <c r="K6" s="1">
        <v>9.5432001209999999</v>
      </c>
      <c r="L6" s="1">
        <v>9.6110993251999997</v>
      </c>
      <c r="M6" s="1">
        <v>9.4268339829999999</v>
      </c>
      <c r="N6" s="1">
        <v>9.5683871973999999</v>
      </c>
      <c r="O6" s="1">
        <v>9.7427039951999994</v>
      </c>
      <c r="P6" s="1">
        <v>9.4817451477999999</v>
      </c>
      <c r="Q6" s="1">
        <v>9.4199876831000005</v>
      </c>
      <c r="R6" s="1">
        <v>10.0237761994</v>
      </c>
      <c r="S6" s="1">
        <v>9.8119047444999996</v>
      </c>
    </row>
    <row r="7" spans="1:19" x14ac:dyDescent="0.2">
      <c r="A7" t="s">
        <v>34</v>
      </c>
      <c r="B7" t="s">
        <v>35</v>
      </c>
      <c r="C7" t="s">
        <v>36</v>
      </c>
      <c r="D7" s="1">
        <v>6.2381112336999998</v>
      </c>
      <c r="E7" s="1">
        <v>6.4126147328999998</v>
      </c>
      <c r="F7" s="1">
        <v>6.6286259036999997</v>
      </c>
      <c r="G7" s="1">
        <v>6.7323191461</v>
      </c>
      <c r="H7" s="1">
        <v>7.2473033996999998</v>
      </c>
      <c r="I7" s="1">
        <v>7.4807443709000001</v>
      </c>
      <c r="J7" s="1">
        <v>8.0723578805000002</v>
      </c>
      <c r="K7" s="1">
        <v>8.4793927855</v>
      </c>
      <c r="L7" s="1">
        <v>8.3555394711000002</v>
      </c>
      <c r="M7" s="1">
        <v>8.5976439031999998</v>
      </c>
      <c r="N7" s="1">
        <v>9.2413507336999992</v>
      </c>
      <c r="O7" s="1">
        <v>8.8294622165999996</v>
      </c>
      <c r="P7" s="1">
        <v>8.6201492816999998</v>
      </c>
      <c r="Q7" s="1">
        <v>8.8291299889000001</v>
      </c>
      <c r="R7" s="1">
        <v>8.9530467515000005</v>
      </c>
      <c r="S7" s="1">
        <v>8.9181623867000006</v>
      </c>
    </row>
    <row r="8" spans="1:19" x14ac:dyDescent="0.2">
      <c r="A8" t="s">
        <v>37</v>
      </c>
      <c r="B8" t="s">
        <v>38</v>
      </c>
      <c r="C8" t="s">
        <v>39</v>
      </c>
      <c r="D8" s="1">
        <v>39.291587062600001</v>
      </c>
      <c r="E8" s="1">
        <v>39.994752679000001</v>
      </c>
      <c r="F8" s="1">
        <v>41.453266923999998</v>
      </c>
      <c r="G8" s="1">
        <v>42.486804119399999</v>
      </c>
      <c r="H8" s="1">
        <v>42.972336660700002</v>
      </c>
      <c r="I8" s="1">
        <v>44.385320989900002</v>
      </c>
      <c r="J8" s="1">
        <v>46.739724886600001</v>
      </c>
      <c r="K8" s="1">
        <v>46.560192589000003</v>
      </c>
      <c r="L8" s="1">
        <v>44.6476959122</v>
      </c>
      <c r="M8" s="1">
        <v>43.004894903599997</v>
      </c>
      <c r="N8" s="1">
        <v>44.276192782199999</v>
      </c>
      <c r="O8" s="1">
        <v>43.830681671299999</v>
      </c>
      <c r="P8" s="1">
        <v>43.978449404400003</v>
      </c>
      <c r="Q8" s="1">
        <v>43.420425641800001</v>
      </c>
      <c r="R8" s="1">
        <v>45.050702874400002</v>
      </c>
      <c r="S8" s="1">
        <v>45.842650349099998</v>
      </c>
    </row>
    <row r="9" spans="1:19" x14ac:dyDescent="0.2">
      <c r="A9" t="s">
        <v>40</v>
      </c>
      <c r="B9" t="s">
        <v>41</v>
      </c>
      <c r="C9" t="s">
        <v>42</v>
      </c>
      <c r="D9" s="1">
        <v>14.5873199532</v>
      </c>
      <c r="E9" s="1">
        <v>15.6826920125</v>
      </c>
      <c r="F9" s="1">
        <v>16.663189536400001</v>
      </c>
      <c r="G9" s="1">
        <v>17.200935521600002</v>
      </c>
      <c r="H9" s="1">
        <v>19.219146662899998</v>
      </c>
      <c r="I9" s="1">
        <v>17.388243645999999</v>
      </c>
      <c r="J9" s="1">
        <v>18.883786025999999</v>
      </c>
      <c r="K9" s="1">
        <v>22.416448332200002</v>
      </c>
      <c r="L9" s="1">
        <v>22.936972598600001</v>
      </c>
      <c r="M9" s="1">
        <v>20.240907335500001</v>
      </c>
      <c r="N9" s="1">
        <v>20.849254127399998</v>
      </c>
      <c r="O9" s="1">
        <v>17.5360287942</v>
      </c>
      <c r="P9" s="1">
        <v>14.723852178</v>
      </c>
      <c r="Q9" s="1">
        <v>14.556450548700001</v>
      </c>
      <c r="R9" s="1">
        <v>17.345323297699998</v>
      </c>
      <c r="S9" s="1">
        <v>16.256606340600001</v>
      </c>
    </row>
    <row r="10" spans="1:19" x14ac:dyDescent="0.2">
      <c r="A10" t="s">
        <v>43</v>
      </c>
      <c r="B10" t="s">
        <v>44</v>
      </c>
      <c r="C10" t="s">
        <v>45</v>
      </c>
      <c r="D10" s="1">
        <v>12.7746069585</v>
      </c>
      <c r="E10" s="1">
        <v>12.2350811834</v>
      </c>
      <c r="F10" s="1">
        <v>12.7563026841</v>
      </c>
      <c r="G10" s="1">
        <v>13.681183991799999</v>
      </c>
      <c r="H10" s="1">
        <v>14.426871454300001</v>
      </c>
      <c r="I10" s="1">
        <v>15.0208577972</v>
      </c>
      <c r="J10" s="1">
        <v>15.148977245899999</v>
      </c>
      <c r="K10" s="1">
        <v>15.9608450769</v>
      </c>
      <c r="L10" s="1">
        <v>17.018721444499999</v>
      </c>
      <c r="M10" s="1">
        <v>16.545267890400002</v>
      </c>
      <c r="N10" s="1">
        <v>16.5738156528</v>
      </c>
      <c r="O10" s="1">
        <v>16.035450790500001</v>
      </c>
      <c r="P10" s="1">
        <v>15.3585003724</v>
      </c>
      <c r="Q10" s="1">
        <v>15.468392846</v>
      </c>
      <c r="R10" s="1">
        <v>14.889936156999999</v>
      </c>
      <c r="S10" s="1">
        <v>15.014751738799999</v>
      </c>
    </row>
    <row r="11" spans="1:19" x14ac:dyDescent="0.2">
      <c r="A11" t="s">
        <v>46</v>
      </c>
      <c r="B11" t="s">
        <v>47</v>
      </c>
      <c r="C11" t="s">
        <v>48</v>
      </c>
      <c r="D11" s="1">
        <v>5.1580047585999997</v>
      </c>
      <c r="E11" s="1">
        <v>5.2960382152000003</v>
      </c>
      <c r="F11" s="1">
        <v>5.7986241126999998</v>
      </c>
      <c r="G11" s="1">
        <v>5.4062368478999998</v>
      </c>
      <c r="H11" s="1">
        <v>6.2430259343000003</v>
      </c>
      <c r="I11" s="1">
        <v>6.2934315082000003</v>
      </c>
      <c r="J11" s="1">
        <v>6.2252940350000001</v>
      </c>
      <c r="K11" s="1">
        <v>6.3744098404000002</v>
      </c>
      <c r="L11" s="1">
        <v>6.7490962457999997</v>
      </c>
      <c r="M11" s="1">
        <v>7.0289522289999997</v>
      </c>
      <c r="N11" s="1">
        <v>7.3829935471999999</v>
      </c>
      <c r="O11" s="1">
        <v>6.9386873707000003</v>
      </c>
      <c r="P11" s="1">
        <v>6.9247644758</v>
      </c>
      <c r="Q11" s="1">
        <v>6.9274729719000003</v>
      </c>
      <c r="R11" s="1">
        <v>7.3276022151999998</v>
      </c>
      <c r="S11" s="1">
        <v>6.7788318892000001</v>
      </c>
    </row>
    <row r="12" spans="1:19" x14ac:dyDescent="0.2">
      <c r="A12" t="s">
        <v>49</v>
      </c>
      <c r="B12" t="s">
        <v>50</v>
      </c>
      <c r="C12" t="s">
        <v>51</v>
      </c>
      <c r="D12" s="1">
        <v>12.1334240713</v>
      </c>
      <c r="E12" s="1">
        <v>12.0760476303</v>
      </c>
      <c r="F12" s="1">
        <v>12.7186474035</v>
      </c>
      <c r="G12" s="1">
        <v>13.391734401800001</v>
      </c>
      <c r="H12" s="1">
        <v>14.030794133600001</v>
      </c>
      <c r="I12" s="1">
        <v>13.548947711</v>
      </c>
      <c r="J12" s="1">
        <v>15.1565908267</v>
      </c>
      <c r="K12" s="1">
        <v>16.360997505699999</v>
      </c>
      <c r="L12" s="1">
        <v>16.674139944699998</v>
      </c>
      <c r="M12" s="1">
        <v>16.565833979600001</v>
      </c>
      <c r="N12" s="1">
        <v>16.157928016100001</v>
      </c>
      <c r="O12" s="1">
        <v>15.0323101011</v>
      </c>
      <c r="P12" s="1">
        <v>14.4557511985</v>
      </c>
      <c r="Q12" s="1">
        <v>14.638881366</v>
      </c>
      <c r="R12" s="1">
        <v>15.1758343871</v>
      </c>
      <c r="S12" s="1">
        <v>15.360778619</v>
      </c>
    </row>
    <row r="13" spans="1:19" x14ac:dyDescent="0.2">
      <c r="A13" t="s">
        <v>52</v>
      </c>
      <c r="B13" t="s">
        <v>53</v>
      </c>
      <c r="C13" t="s">
        <v>54</v>
      </c>
      <c r="D13" s="1">
        <v>14.116028891099999</v>
      </c>
      <c r="E13" s="1">
        <v>12.9542345673</v>
      </c>
      <c r="F13" s="1">
        <v>13.4164660216</v>
      </c>
      <c r="G13" s="1">
        <v>13.668869477199999</v>
      </c>
      <c r="H13" s="1">
        <v>15.3247124504</v>
      </c>
      <c r="I13" s="1">
        <v>15.6864734549</v>
      </c>
      <c r="J13" s="1">
        <v>16.690127282500001</v>
      </c>
      <c r="K13" s="1">
        <v>18.015060406</v>
      </c>
      <c r="L13" s="1">
        <v>18.690197704700001</v>
      </c>
      <c r="M13" s="1">
        <v>18.832869597199998</v>
      </c>
      <c r="N13" s="1">
        <v>19.816523691699999</v>
      </c>
      <c r="O13" s="1">
        <v>19.223388460199999</v>
      </c>
      <c r="P13" s="1">
        <v>19.552380943799999</v>
      </c>
      <c r="Q13" s="1">
        <v>19.502136617800002</v>
      </c>
      <c r="R13" s="1">
        <v>20.807631638299998</v>
      </c>
      <c r="S13" s="1">
        <v>19.541048338100001</v>
      </c>
    </row>
    <row r="14" spans="1:19" x14ac:dyDescent="0.2">
      <c r="A14" t="s">
        <v>55</v>
      </c>
      <c r="B14" t="s">
        <v>56</v>
      </c>
      <c r="C14" t="s">
        <v>57</v>
      </c>
      <c r="D14" s="1">
        <v>16.459531460899999</v>
      </c>
      <c r="E14" s="1">
        <v>15.4111264551</v>
      </c>
      <c r="F14" s="1">
        <v>12.369772495899999</v>
      </c>
      <c r="G14" s="1">
        <v>14.3833910528</v>
      </c>
      <c r="H14" s="1">
        <v>16.9852481854</v>
      </c>
      <c r="I14" s="1">
        <v>16.745935915299999</v>
      </c>
      <c r="J14" s="1">
        <v>16.3230238939</v>
      </c>
      <c r="K14" s="1">
        <v>18.488575920700001</v>
      </c>
      <c r="L14" s="1">
        <v>19.341006567800001</v>
      </c>
      <c r="M14" s="1">
        <v>19.620826724099999</v>
      </c>
      <c r="N14" s="1">
        <v>20.776168241699999</v>
      </c>
      <c r="O14" s="1">
        <v>20.4967288922</v>
      </c>
      <c r="P14" s="1">
        <v>21.478284503699999</v>
      </c>
      <c r="Q14" s="1">
        <v>20.556434366600001</v>
      </c>
      <c r="R14" s="1">
        <v>21.125646538800002</v>
      </c>
      <c r="S14" s="1">
        <v>20.6766545298</v>
      </c>
    </row>
    <row r="15" spans="1:19" x14ac:dyDescent="0.2">
      <c r="A15" t="s">
        <v>58</v>
      </c>
      <c r="B15" t="s">
        <v>59</v>
      </c>
      <c r="C15" t="s">
        <v>60</v>
      </c>
      <c r="D15" s="1">
        <v>7.6529522518000004</v>
      </c>
      <c r="E15" s="1">
        <v>7.5384370372999996</v>
      </c>
      <c r="F15" s="1">
        <v>7.8205859107000002</v>
      </c>
      <c r="G15" s="1">
        <v>8.1024228143000006</v>
      </c>
      <c r="H15" s="1">
        <v>8.7401879393000002</v>
      </c>
      <c r="I15" s="1">
        <v>8.0878536751999999</v>
      </c>
      <c r="J15" s="1">
        <v>9.8871368248000007</v>
      </c>
      <c r="K15" s="1">
        <v>10.871685124900001</v>
      </c>
      <c r="L15" s="1">
        <v>10.705444463799999</v>
      </c>
      <c r="M15" s="1">
        <v>11.0202537909</v>
      </c>
      <c r="N15" s="1">
        <v>10.324482205500001</v>
      </c>
      <c r="O15" s="1">
        <v>9.9249729351999996</v>
      </c>
      <c r="P15" s="1">
        <v>9.5725530905999996</v>
      </c>
      <c r="Q15" s="1">
        <v>10.363323018599999</v>
      </c>
      <c r="R15" s="1">
        <v>10.244586558</v>
      </c>
      <c r="S15" s="1">
        <v>10.729038107399999</v>
      </c>
    </row>
    <row r="16" spans="1:19" x14ac:dyDescent="0.2">
      <c r="A16" t="s">
        <v>61</v>
      </c>
      <c r="B16" t="s">
        <v>62</v>
      </c>
      <c r="C16" t="s">
        <v>63</v>
      </c>
      <c r="D16" s="1">
        <v>6.1197373298000004</v>
      </c>
      <c r="E16" s="1">
        <v>6.2673100648000002</v>
      </c>
      <c r="F16" s="1">
        <v>6.9446136824</v>
      </c>
      <c r="G16" s="1">
        <v>7.0045337950000004</v>
      </c>
      <c r="H16" s="1">
        <v>7.5063686567000003</v>
      </c>
      <c r="I16" s="1">
        <v>7.8314261683000002</v>
      </c>
      <c r="J16" s="1">
        <v>7.8165370223000004</v>
      </c>
      <c r="K16" s="1">
        <v>8.0320340438999995</v>
      </c>
      <c r="L16" s="1">
        <v>8.4451326628000007</v>
      </c>
      <c r="M16" s="1">
        <v>8.3302846089999996</v>
      </c>
      <c r="N16" s="1">
        <v>8.7905654302999992</v>
      </c>
      <c r="O16" s="1">
        <v>8.6505958218999996</v>
      </c>
      <c r="P16" s="1">
        <v>8.3811527579000007</v>
      </c>
      <c r="Q16" s="1">
        <v>8.4659112780000001</v>
      </c>
      <c r="R16" s="1">
        <v>8.4836762108000006</v>
      </c>
      <c r="S16" s="1">
        <v>8.5358978840000006</v>
      </c>
    </row>
    <row r="17" spans="1:19" x14ac:dyDescent="0.2">
      <c r="A17" t="s">
        <v>64</v>
      </c>
      <c r="B17" t="s">
        <v>65</v>
      </c>
      <c r="C17" t="s">
        <v>66</v>
      </c>
      <c r="D17" s="1">
        <v>7.2069165662000003</v>
      </c>
      <c r="E17" s="1">
        <v>7.3288484396999998</v>
      </c>
      <c r="F17" s="1">
        <v>7.4825705009999997</v>
      </c>
      <c r="G17" s="1">
        <v>7.6781446083000002</v>
      </c>
      <c r="H17" s="1">
        <v>7.9295600524000003</v>
      </c>
      <c r="I17" s="1">
        <v>8.3548861600999995</v>
      </c>
      <c r="J17" s="1">
        <v>9.2316546672000008</v>
      </c>
      <c r="K17" s="1">
        <v>9.7522478582000005</v>
      </c>
      <c r="L17" s="1">
        <v>10.4006636286</v>
      </c>
      <c r="M17" s="1">
        <v>10.4446699803</v>
      </c>
      <c r="N17" s="1">
        <v>10.6004449687</v>
      </c>
      <c r="O17" s="1">
        <v>9.8702048125000008</v>
      </c>
      <c r="P17" s="1">
        <v>9.7092614291999997</v>
      </c>
      <c r="Q17" s="1">
        <v>10.101457659099999</v>
      </c>
      <c r="R17" s="1">
        <v>9.9554779287000006</v>
      </c>
      <c r="S17" s="1">
        <v>10.0591496482</v>
      </c>
    </row>
    <row r="18" spans="1:19" x14ac:dyDescent="0.2">
      <c r="A18" t="s">
        <v>67</v>
      </c>
      <c r="B18" t="s">
        <v>68</v>
      </c>
      <c r="C18" t="s">
        <v>69</v>
      </c>
      <c r="D18" s="1">
        <v>4.3491622135999997</v>
      </c>
      <c r="E18" s="1">
        <v>4.5451045088999997</v>
      </c>
      <c r="F18" s="1">
        <v>5.2784880387999999</v>
      </c>
      <c r="G18" s="1">
        <v>4.9808222657999996</v>
      </c>
      <c r="H18" s="1">
        <v>5.3543647052000001</v>
      </c>
      <c r="I18" s="1">
        <v>5.8054804897999999</v>
      </c>
      <c r="J18" s="1">
        <v>6.2585207892000003</v>
      </c>
      <c r="K18" s="1">
        <v>6.8239376607000004</v>
      </c>
      <c r="L18" s="1">
        <v>6.8959206542000002</v>
      </c>
      <c r="M18" s="1">
        <v>6.9760264573999997</v>
      </c>
      <c r="N18" s="1">
        <v>7.8675726039000002</v>
      </c>
      <c r="O18" s="1">
        <v>7.5258171679999997</v>
      </c>
      <c r="P18" s="1">
        <v>7.3242429060000003</v>
      </c>
      <c r="Q18" s="1">
        <v>7.7234667109000004</v>
      </c>
      <c r="R18" s="1">
        <v>8.1348612734000003</v>
      </c>
      <c r="S18" s="1">
        <v>8.2149107726999997</v>
      </c>
    </row>
    <row r="19" spans="1:19" x14ac:dyDescent="0.2">
      <c r="A19" t="s">
        <v>70</v>
      </c>
      <c r="B19" t="s">
        <v>71</v>
      </c>
      <c r="C19" t="s">
        <v>72</v>
      </c>
      <c r="D19" s="1">
        <v>16.421730700800001</v>
      </c>
      <c r="E19" s="1">
        <v>15.5054369278</v>
      </c>
      <c r="F19" s="1">
        <v>15.491643613200001</v>
      </c>
      <c r="G19" s="1">
        <v>17.4500976898</v>
      </c>
      <c r="H19" s="1">
        <v>17.515815565800001</v>
      </c>
      <c r="I19" s="1">
        <v>17.354184461599999</v>
      </c>
      <c r="J19" s="1">
        <v>17.981666357600002</v>
      </c>
      <c r="K19" s="1">
        <v>19.219672424100001</v>
      </c>
      <c r="L19" s="1">
        <v>19.641956383499998</v>
      </c>
      <c r="M19" s="1">
        <v>20.810862898900002</v>
      </c>
      <c r="N19" s="1">
        <v>20.043914611600002</v>
      </c>
      <c r="O19" s="1">
        <v>20.066315905300002</v>
      </c>
      <c r="P19" s="1">
        <v>19.8241961897</v>
      </c>
      <c r="Q19" s="1">
        <v>19.791103991100002</v>
      </c>
      <c r="R19" s="1">
        <v>19.977923454500001</v>
      </c>
      <c r="S19" s="1">
        <v>20.186074793500001</v>
      </c>
    </row>
    <row r="20" spans="1:19" x14ac:dyDescent="0.2">
      <c r="A20" t="s">
        <v>73</v>
      </c>
      <c r="B20" t="s">
        <v>74</v>
      </c>
      <c r="C20" t="s">
        <v>75</v>
      </c>
      <c r="D20" s="1">
        <v>20.310521199099998</v>
      </c>
      <c r="E20" s="1">
        <v>21.229299363500001</v>
      </c>
      <c r="F20" s="1">
        <v>21.9562544994</v>
      </c>
      <c r="G20" s="1">
        <v>21.937970137099999</v>
      </c>
      <c r="H20" s="1">
        <v>23.441617298699999</v>
      </c>
      <c r="I20" s="1">
        <v>22.556481928099998</v>
      </c>
      <c r="J20" s="1">
        <v>23.604078668300001</v>
      </c>
      <c r="K20" s="1">
        <v>24.997375236</v>
      </c>
      <c r="L20" s="1">
        <v>25.799261735599998</v>
      </c>
      <c r="M20" s="1">
        <v>25.999791680200001</v>
      </c>
      <c r="N20" s="1">
        <v>25.962113892000001</v>
      </c>
      <c r="O20" s="1">
        <v>23.055808430900001</v>
      </c>
      <c r="P20" s="1">
        <v>20.6732628719</v>
      </c>
      <c r="Q20" s="1">
        <v>20.630558369900001</v>
      </c>
      <c r="R20" s="1">
        <v>21.773043256499999</v>
      </c>
      <c r="S20" s="1">
        <v>21.7867077079</v>
      </c>
    </row>
    <row r="21" spans="1:19" x14ac:dyDescent="0.2">
      <c r="A21" t="s">
        <v>76</v>
      </c>
      <c r="B21" t="s">
        <v>77</v>
      </c>
      <c r="C21" t="s">
        <v>78</v>
      </c>
      <c r="D21" s="1">
        <v>7.9799375783000004</v>
      </c>
      <c r="E21" s="1">
        <v>8.5037200008999996</v>
      </c>
      <c r="F21" s="1">
        <v>8.9635972725999995</v>
      </c>
      <c r="G21" s="1">
        <v>9.4582294657000006</v>
      </c>
      <c r="H21" s="1">
        <v>9.6178107883999999</v>
      </c>
      <c r="I21" s="1">
        <v>9.5119398406000002</v>
      </c>
      <c r="J21" s="1">
        <v>9.8476713587999996</v>
      </c>
      <c r="K21" s="1">
        <v>10.5067109687</v>
      </c>
      <c r="L21" s="1">
        <v>10.930494433</v>
      </c>
      <c r="M21" s="1">
        <v>10.823904113099999</v>
      </c>
      <c r="N21" s="1">
        <v>10.439170300500001</v>
      </c>
      <c r="O21" s="1">
        <v>10.1974784213</v>
      </c>
      <c r="P21" s="1">
        <v>9.6997893335000001</v>
      </c>
      <c r="Q21" s="1">
        <v>10.0169208934</v>
      </c>
      <c r="R21" s="1">
        <v>10.1486977064</v>
      </c>
      <c r="S21" s="1">
        <v>10.362829725699999</v>
      </c>
    </row>
    <row r="22" spans="1:19" x14ac:dyDescent="0.2">
      <c r="A22" t="s">
        <v>79</v>
      </c>
      <c r="B22" t="s">
        <v>80</v>
      </c>
      <c r="C22" t="s">
        <v>81</v>
      </c>
      <c r="D22" s="1">
        <v>9.6115603127</v>
      </c>
      <c r="E22" s="1">
        <v>10.3441162858</v>
      </c>
      <c r="F22" s="1">
        <v>9.8647173048999992</v>
      </c>
      <c r="G22" s="1">
        <v>10.070441045200001</v>
      </c>
      <c r="H22" s="1">
        <v>11.868354309900001</v>
      </c>
      <c r="I22" s="1">
        <v>12.5696235624</v>
      </c>
      <c r="J22" s="1">
        <v>12.5982019981</v>
      </c>
      <c r="K22" s="1">
        <v>14.167145382599999</v>
      </c>
      <c r="L22" s="1">
        <v>14.288177191899999</v>
      </c>
      <c r="M22" s="1">
        <v>12.745246164099999</v>
      </c>
      <c r="N22" s="1">
        <v>12.815279389000001</v>
      </c>
      <c r="O22" s="1">
        <v>12.6337476673</v>
      </c>
      <c r="P22" s="1">
        <v>12.559638016499999</v>
      </c>
      <c r="Q22" s="1">
        <v>13.3153372167</v>
      </c>
      <c r="R22" s="1">
        <v>13.5753468684</v>
      </c>
      <c r="S22" s="1">
        <v>13.459000916900001</v>
      </c>
    </row>
    <row r="23" spans="1:19" x14ac:dyDescent="0.2">
      <c r="A23" t="s">
        <v>82</v>
      </c>
      <c r="B23" t="s">
        <v>83</v>
      </c>
      <c r="C23" t="s">
        <v>84</v>
      </c>
      <c r="D23" s="1">
        <v>10.590791554500001</v>
      </c>
      <c r="E23" s="1">
        <v>10.840394373700001</v>
      </c>
      <c r="F23" s="1">
        <v>11.7271375276</v>
      </c>
      <c r="G23" s="1">
        <v>11.343747671899999</v>
      </c>
      <c r="H23" s="1">
        <v>12.499752580999999</v>
      </c>
      <c r="I23" s="1">
        <v>13.3856020162</v>
      </c>
      <c r="J23" s="1">
        <v>13.170401011599999</v>
      </c>
      <c r="K23" s="1">
        <v>13.4860512766</v>
      </c>
      <c r="L23" s="1">
        <v>12.870849381999999</v>
      </c>
      <c r="M23" s="1">
        <v>13.5932170486</v>
      </c>
      <c r="N23" s="1">
        <v>13.349765787799999</v>
      </c>
      <c r="O23" s="1">
        <v>12.804515393999999</v>
      </c>
      <c r="P23" s="1">
        <v>12.5555861942</v>
      </c>
      <c r="Q23" s="1">
        <v>13.0974968248</v>
      </c>
      <c r="R23" s="1">
        <v>12.6092062932</v>
      </c>
      <c r="S23" s="1">
        <v>12.208071440099999</v>
      </c>
    </row>
    <row r="24" spans="1:19" x14ac:dyDescent="0.2">
      <c r="A24" t="s">
        <v>85</v>
      </c>
      <c r="B24" t="s">
        <v>86</v>
      </c>
      <c r="C24" t="s">
        <v>87</v>
      </c>
      <c r="D24" s="1">
        <v>16.087265481900001</v>
      </c>
      <c r="E24" s="1">
        <v>15.174640182699999</v>
      </c>
      <c r="F24" s="1">
        <v>15.331434961299999</v>
      </c>
      <c r="G24" s="1">
        <v>16.746810848799999</v>
      </c>
      <c r="H24" s="1">
        <v>17.269861321200001</v>
      </c>
      <c r="I24" s="1">
        <v>17.3989479295</v>
      </c>
      <c r="J24" s="1">
        <v>18.677018948200001</v>
      </c>
      <c r="K24" s="1">
        <v>19.471529777099999</v>
      </c>
      <c r="L24" s="1">
        <v>19.4982054404</v>
      </c>
      <c r="M24" s="1">
        <v>20.4281250302</v>
      </c>
      <c r="N24" s="1">
        <v>20.399889238099998</v>
      </c>
      <c r="O24" s="1">
        <v>20.328572689600001</v>
      </c>
      <c r="P24" s="1">
        <v>20.011297483500002</v>
      </c>
      <c r="Q24" s="1">
        <v>19.8456989365</v>
      </c>
      <c r="R24" s="1">
        <v>20.7479940833</v>
      </c>
      <c r="S24" s="1">
        <v>21.0184087883</v>
      </c>
    </row>
    <row r="25" spans="1:19" x14ac:dyDescent="0.2">
      <c r="A25" t="s">
        <v>88</v>
      </c>
      <c r="B25" t="s">
        <v>89</v>
      </c>
      <c r="C25" t="s">
        <v>90</v>
      </c>
      <c r="D25" s="1">
        <v>17.1806367997</v>
      </c>
      <c r="E25" s="1">
        <v>17.193658534000001</v>
      </c>
      <c r="F25" s="1">
        <v>17.782012772000002</v>
      </c>
      <c r="G25" s="1">
        <v>18.6557953445</v>
      </c>
      <c r="H25" s="1">
        <v>20.003019652999999</v>
      </c>
      <c r="I25" s="1">
        <v>19.719133890999998</v>
      </c>
      <c r="J25" s="1">
        <v>20.5418291342</v>
      </c>
      <c r="K25" s="1">
        <v>21.475165747999998</v>
      </c>
      <c r="L25" s="1">
        <v>21.782784546599999</v>
      </c>
      <c r="M25" s="1">
        <v>21.701686370800001</v>
      </c>
      <c r="N25" s="1">
        <v>22.461339697700001</v>
      </c>
      <c r="O25" s="1">
        <v>21.086128328400001</v>
      </c>
      <c r="P25" s="1">
        <v>20.005823935900001</v>
      </c>
      <c r="Q25" s="1">
        <v>20.454305528999999</v>
      </c>
      <c r="R25" s="1">
        <v>20.831450633500001</v>
      </c>
      <c r="S25" s="1">
        <v>21.3433328745</v>
      </c>
    </row>
    <row r="26" spans="1:19" x14ac:dyDescent="0.2">
      <c r="A26" t="s">
        <v>91</v>
      </c>
      <c r="B26" t="s">
        <v>92</v>
      </c>
      <c r="C26" t="s">
        <v>93</v>
      </c>
      <c r="D26" s="1">
        <v>9.6473004018000008</v>
      </c>
      <c r="E26" s="1">
        <v>9.4589225625999998</v>
      </c>
      <c r="F26" s="1">
        <v>9.9134373595999996</v>
      </c>
      <c r="G26" s="1">
        <v>10.1928043812</v>
      </c>
      <c r="H26" s="1">
        <v>11.2593234102</v>
      </c>
      <c r="I26" s="1">
        <v>10.5162429272</v>
      </c>
      <c r="J26" s="1">
        <v>11.1727765703</v>
      </c>
      <c r="K26" s="1">
        <v>11.502554223300001</v>
      </c>
      <c r="L26" s="1">
        <v>11.895436979099999</v>
      </c>
      <c r="M26" s="1">
        <v>11.452906688500001</v>
      </c>
      <c r="N26" s="1">
        <v>11.1885638167</v>
      </c>
      <c r="O26" s="1">
        <v>10.5512129475</v>
      </c>
      <c r="P26" s="1">
        <v>9.7300105837000004</v>
      </c>
      <c r="Q26" s="1">
        <v>9.7410151320999994</v>
      </c>
      <c r="R26" s="1">
        <v>9.6979950161000001</v>
      </c>
      <c r="S26" s="1">
        <v>9.8695679252000001</v>
      </c>
    </row>
    <row r="27" spans="1:19" x14ac:dyDescent="0.2">
      <c r="A27" t="s">
        <v>94</v>
      </c>
      <c r="B27" t="s">
        <v>95</v>
      </c>
      <c r="C27" t="s">
        <v>96</v>
      </c>
      <c r="D27" s="1">
        <v>20.931074149800001</v>
      </c>
      <c r="E27" s="1">
        <v>22.026091231399999</v>
      </c>
      <c r="F27" s="1">
        <v>22.5372572271</v>
      </c>
      <c r="G27" s="1">
        <v>24.022316717599999</v>
      </c>
      <c r="H27" s="1">
        <v>24.228750289800001</v>
      </c>
      <c r="I27" s="1">
        <v>24.610891631600001</v>
      </c>
      <c r="J27" s="1">
        <v>25.2276724962</v>
      </c>
      <c r="K27" s="1">
        <v>26.302351417000001</v>
      </c>
      <c r="L27" s="1">
        <v>26.263482005299998</v>
      </c>
      <c r="M27" s="1">
        <v>25.862332557799999</v>
      </c>
      <c r="N27" s="1">
        <v>26.013758564300002</v>
      </c>
      <c r="O27" s="1">
        <v>25.116872216699999</v>
      </c>
      <c r="P27" s="1">
        <v>24.4584354725</v>
      </c>
      <c r="Q27" s="1">
        <v>24.253284384899999</v>
      </c>
      <c r="R27" s="1">
        <v>24.112469817499999</v>
      </c>
      <c r="S27" s="1">
        <v>24.4772231908</v>
      </c>
    </row>
    <row r="28" spans="1:19" x14ac:dyDescent="0.2">
      <c r="A28" t="s">
        <v>97</v>
      </c>
      <c r="B28" t="s">
        <v>98</v>
      </c>
      <c r="C28" t="s">
        <v>99</v>
      </c>
      <c r="D28" s="1">
        <v>7.9624854847000002</v>
      </c>
      <c r="E28" s="1">
        <v>7.5219887433999997</v>
      </c>
      <c r="F28" s="1">
        <v>7.7815962464000004</v>
      </c>
      <c r="G28" s="1">
        <v>8.5431675646999992</v>
      </c>
      <c r="H28" s="1">
        <v>9.8745776016000004</v>
      </c>
      <c r="I28" s="1">
        <v>10.417645219500001</v>
      </c>
      <c r="J28" s="1">
        <v>10.435623066</v>
      </c>
      <c r="K28" s="1">
        <v>10.9115367753</v>
      </c>
      <c r="L28" s="1">
        <v>11.291300404799999</v>
      </c>
      <c r="M28" s="1">
        <v>11.647440741200001</v>
      </c>
      <c r="N28" s="1">
        <v>11.7036488037</v>
      </c>
      <c r="O28" s="1">
        <v>11.902152146800001</v>
      </c>
      <c r="P28" s="1">
        <v>11.807608276</v>
      </c>
      <c r="Q28" s="1">
        <v>12.182343749099999</v>
      </c>
      <c r="R28" s="1">
        <v>12.2368445252</v>
      </c>
      <c r="S28" s="1">
        <v>12.8565998065</v>
      </c>
    </row>
  </sheetData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topLeftCell="C1" workbookViewId="0">
      <selection activeCell="U8" sqref="U8"/>
    </sheetView>
  </sheetViews>
  <sheetFormatPr defaultRowHeight="12.75" x14ac:dyDescent="0.2"/>
  <sheetData>
    <row r="1" spans="1:18" x14ac:dyDescent="0.2">
      <c r="A1" t="s">
        <v>104</v>
      </c>
      <c r="B1" s="2" t="s">
        <v>105</v>
      </c>
      <c r="C1" s="2" t="s">
        <v>106</v>
      </c>
      <c r="D1" s="2"/>
    </row>
    <row r="2" spans="1:18" x14ac:dyDescent="0.2"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</row>
    <row r="3" spans="1:18" x14ac:dyDescent="0.2">
      <c r="A3">
        <v>11</v>
      </c>
      <c r="B3" t="s">
        <v>79</v>
      </c>
      <c r="C3">
        <v>563</v>
      </c>
      <c r="D3">
        <v>555</v>
      </c>
      <c r="E3">
        <v>585</v>
      </c>
      <c r="F3">
        <v>432</v>
      </c>
      <c r="G3">
        <v>480</v>
      </c>
      <c r="H3">
        <v>538</v>
      </c>
      <c r="I3">
        <v>546</v>
      </c>
      <c r="J3">
        <v>450</v>
      </c>
      <c r="K3">
        <v>526</v>
      </c>
      <c r="L3">
        <v>483</v>
      </c>
      <c r="M3">
        <v>578</v>
      </c>
      <c r="N3">
        <v>600</v>
      </c>
      <c r="O3">
        <v>703</v>
      </c>
      <c r="P3">
        <v>554</v>
      </c>
      <c r="Q3">
        <v>476</v>
      </c>
      <c r="R3">
        <v>447</v>
      </c>
    </row>
    <row r="4" spans="1:18" x14ac:dyDescent="0.2">
      <c r="A4">
        <v>12</v>
      </c>
      <c r="B4" t="s">
        <v>19</v>
      </c>
      <c r="C4">
        <v>114</v>
      </c>
      <c r="D4">
        <v>124</v>
      </c>
      <c r="E4">
        <v>158</v>
      </c>
      <c r="F4">
        <v>137</v>
      </c>
      <c r="G4">
        <v>133</v>
      </c>
      <c r="H4">
        <v>153</v>
      </c>
      <c r="I4">
        <v>165</v>
      </c>
      <c r="J4">
        <v>164</v>
      </c>
      <c r="K4">
        <v>208</v>
      </c>
      <c r="L4">
        <v>234</v>
      </c>
      <c r="M4">
        <v>232</v>
      </c>
      <c r="N4">
        <v>217</v>
      </c>
      <c r="O4">
        <v>363</v>
      </c>
      <c r="P4">
        <v>516</v>
      </c>
      <c r="Q4">
        <v>409</v>
      </c>
      <c r="R4">
        <v>325</v>
      </c>
    </row>
    <row r="5" spans="1:18" x14ac:dyDescent="0.2">
      <c r="A5">
        <v>13</v>
      </c>
      <c r="B5" t="s">
        <v>25</v>
      </c>
      <c r="C5">
        <v>526</v>
      </c>
      <c r="D5">
        <v>599</v>
      </c>
      <c r="E5">
        <v>699</v>
      </c>
      <c r="F5">
        <v>715</v>
      </c>
      <c r="G5">
        <v>830</v>
      </c>
      <c r="H5">
        <v>916</v>
      </c>
      <c r="I5">
        <v>1082</v>
      </c>
      <c r="J5">
        <v>1292</v>
      </c>
      <c r="K5">
        <v>1344</v>
      </c>
      <c r="L5">
        <v>1191</v>
      </c>
      <c r="M5">
        <v>1240</v>
      </c>
      <c r="N5">
        <v>1472</v>
      </c>
      <c r="O5">
        <v>1452</v>
      </c>
      <c r="P5">
        <v>1674</v>
      </c>
      <c r="Q5">
        <v>1542</v>
      </c>
      <c r="R5">
        <v>1592</v>
      </c>
    </row>
    <row r="6" spans="1:18" x14ac:dyDescent="0.2">
      <c r="A6">
        <v>14</v>
      </c>
      <c r="B6" t="s">
        <v>82</v>
      </c>
      <c r="C6">
        <v>85</v>
      </c>
      <c r="D6">
        <v>95</v>
      </c>
      <c r="E6">
        <v>111</v>
      </c>
      <c r="F6">
        <v>116</v>
      </c>
      <c r="G6">
        <v>105</v>
      </c>
      <c r="H6">
        <v>118</v>
      </c>
      <c r="I6">
        <v>121</v>
      </c>
      <c r="J6">
        <v>95</v>
      </c>
      <c r="K6">
        <v>144</v>
      </c>
      <c r="L6">
        <v>214</v>
      </c>
      <c r="M6">
        <v>158</v>
      </c>
      <c r="N6">
        <v>203</v>
      </c>
      <c r="O6">
        <v>204</v>
      </c>
      <c r="P6">
        <v>248</v>
      </c>
      <c r="Q6">
        <v>414</v>
      </c>
      <c r="R6">
        <v>234</v>
      </c>
    </row>
    <row r="7" spans="1:18" x14ac:dyDescent="0.2">
      <c r="A7">
        <v>15</v>
      </c>
      <c r="B7" t="s">
        <v>58</v>
      </c>
      <c r="C7">
        <v>1519</v>
      </c>
      <c r="D7">
        <v>1926</v>
      </c>
      <c r="E7">
        <v>2073</v>
      </c>
      <c r="F7">
        <v>2194</v>
      </c>
      <c r="G7">
        <v>2860</v>
      </c>
      <c r="H7">
        <v>2989</v>
      </c>
      <c r="I7">
        <v>3521</v>
      </c>
      <c r="J7">
        <v>3073</v>
      </c>
      <c r="K7">
        <v>3236</v>
      </c>
      <c r="L7">
        <v>3405</v>
      </c>
      <c r="M7">
        <v>3446</v>
      </c>
      <c r="N7">
        <v>3675</v>
      </c>
      <c r="O7">
        <v>4223</v>
      </c>
      <c r="P7">
        <v>4575</v>
      </c>
      <c r="Q7">
        <v>4528</v>
      </c>
      <c r="R7">
        <v>3405</v>
      </c>
    </row>
    <row r="8" spans="1:18" x14ac:dyDescent="0.2">
      <c r="A8">
        <v>16</v>
      </c>
      <c r="B8" t="s">
        <v>28</v>
      </c>
      <c r="C8">
        <v>172</v>
      </c>
      <c r="D8">
        <v>196</v>
      </c>
      <c r="E8">
        <v>202</v>
      </c>
      <c r="F8">
        <v>172</v>
      </c>
      <c r="G8">
        <v>210</v>
      </c>
      <c r="H8">
        <v>190</v>
      </c>
      <c r="I8">
        <v>260</v>
      </c>
      <c r="J8">
        <v>209</v>
      </c>
      <c r="K8">
        <v>253</v>
      </c>
      <c r="L8">
        <v>225</v>
      </c>
      <c r="M8">
        <v>256</v>
      </c>
      <c r="N8">
        <v>293</v>
      </c>
      <c r="O8">
        <v>381</v>
      </c>
      <c r="P8">
        <v>383</v>
      </c>
      <c r="Q8">
        <v>426</v>
      </c>
      <c r="R8">
        <v>361</v>
      </c>
    </row>
    <row r="9" spans="1:18" x14ac:dyDescent="0.2">
      <c r="A9">
        <v>17</v>
      </c>
      <c r="B9" t="s">
        <v>97</v>
      </c>
      <c r="C9">
        <v>198</v>
      </c>
      <c r="D9">
        <v>190</v>
      </c>
      <c r="E9">
        <v>229</v>
      </c>
      <c r="F9">
        <v>226</v>
      </c>
      <c r="G9">
        <v>237</v>
      </c>
      <c r="H9">
        <v>289</v>
      </c>
      <c r="I9">
        <v>327</v>
      </c>
      <c r="J9">
        <v>361</v>
      </c>
      <c r="K9">
        <v>379</v>
      </c>
      <c r="L9">
        <v>349</v>
      </c>
      <c r="M9">
        <v>381</v>
      </c>
      <c r="N9">
        <v>503</v>
      </c>
      <c r="O9">
        <v>577</v>
      </c>
      <c r="P9">
        <v>557</v>
      </c>
      <c r="Q9">
        <v>570</v>
      </c>
      <c r="R9">
        <v>456</v>
      </c>
    </row>
    <row r="10" spans="1:18" x14ac:dyDescent="0.2">
      <c r="A10">
        <v>21</v>
      </c>
      <c r="B10" t="s">
        <v>46</v>
      </c>
      <c r="C10">
        <v>732</v>
      </c>
      <c r="D10">
        <v>935</v>
      </c>
      <c r="E10">
        <v>969</v>
      </c>
      <c r="F10">
        <v>1127</v>
      </c>
      <c r="G10">
        <v>1277</v>
      </c>
      <c r="H10">
        <v>1398</v>
      </c>
      <c r="I10">
        <v>1519</v>
      </c>
      <c r="J10">
        <v>1591</v>
      </c>
      <c r="K10">
        <v>1777</v>
      </c>
      <c r="L10">
        <v>2163</v>
      </c>
      <c r="M10">
        <v>2462</v>
      </c>
      <c r="N10">
        <v>2438</v>
      </c>
      <c r="O10">
        <v>2408</v>
      </c>
      <c r="P10">
        <v>2180</v>
      </c>
      <c r="Q10">
        <v>1982</v>
      </c>
      <c r="R10">
        <v>1704</v>
      </c>
    </row>
    <row r="11" spans="1:18" x14ac:dyDescent="0.2">
      <c r="A11">
        <v>22</v>
      </c>
      <c r="B11" t="s">
        <v>67</v>
      </c>
      <c r="C11">
        <v>327</v>
      </c>
      <c r="D11">
        <v>368</v>
      </c>
      <c r="E11">
        <v>418</v>
      </c>
      <c r="F11">
        <v>383</v>
      </c>
      <c r="G11">
        <v>361</v>
      </c>
      <c r="H11">
        <v>385</v>
      </c>
      <c r="I11">
        <v>411</v>
      </c>
      <c r="J11">
        <v>440</v>
      </c>
      <c r="K11">
        <v>525</v>
      </c>
      <c r="L11">
        <v>598</v>
      </c>
      <c r="M11">
        <v>717</v>
      </c>
      <c r="N11">
        <v>650</v>
      </c>
      <c r="O11">
        <v>701</v>
      </c>
      <c r="P11">
        <v>626</v>
      </c>
      <c r="Q11">
        <v>619</v>
      </c>
      <c r="R11">
        <v>569</v>
      </c>
    </row>
    <row r="12" spans="1:18" x14ac:dyDescent="0.2">
      <c r="A12">
        <v>23</v>
      </c>
      <c r="B12" t="s">
        <v>34</v>
      </c>
      <c r="C12">
        <v>1582</v>
      </c>
      <c r="D12">
        <v>1699</v>
      </c>
      <c r="E12">
        <v>1792</v>
      </c>
      <c r="F12">
        <v>1933</v>
      </c>
      <c r="G12">
        <v>2019</v>
      </c>
      <c r="H12">
        <v>2165</v>
      </c>
      <c r="I12">
        <v>2688</v>
      </c>
      <c r="J12">
        <v>2792</v>
      </c>
      <c r="K12">
        <v>3841</v>
      </c>
      <c r="L12">
        <v>4473</v>
      </c>
      <c r="M12">
        <v>4626</v>
      </c>
      <c r="N12">
        <v>4163</v>
      </c>
      <c r="O12">
        <v>3642</v>
      </c>
      <c r="P12">
        <v>5433</v>
      </c>
      <c r="Q12">
        <v>4900</v>
      </c>
      <c r="R12">
        <v>2417</v>
      </c>
    </row>
    <row r="13" spans="1:18" x14ac:dyDescent="0.2">
      <c r="A13">
        <v>24</v>
      </c>
      <c r="B13" t="s">
        <v>76</v>
      </c>
      <c r="C13">
        <v>344</v>
      </c>
      <c r="D13">
        <v>406</v>
      </c>
      <c r="E13">
        <v>455</v>
      </c>
      <c r="F13">
        <v>589</v>
      </c>
      <c r="G13">
        <v>714</v>
      </c>
      <c r="H13">
        <v>800</v>
      </c>
      <c r="I13">
        <v>810</v>
      </c>
      <c r="J13">
        <v>1054</v>
      </c>
      <c r="K13">
        <v>1124</v>
      </c>
      <c r="L13">
        <v>1447</v>
      </c>
      <c r="M13">
        <v>1602</v>
      </c>
      <c r="N13">
        <v>1545</v>
      </c>
      <c r="O13">
        <v>1854</v>
      </c>
      <c r="P13">
        <v>2203</v>
      </c>
      <c r="Q13">
        <v>1825</v>
      </c>
      <c r="R13">
        <v>1346</v>
      </c>
    </row>
    <row r="14" spans="1:18" x14ac:dyDescent="0.2">
      <c r="A14">
        <v>25</v>
      </c>
      <c r="B14" t="s">
        <v>61</v>
      </c>
      <c r="C14">
        <v>675</v>
      </c>
      <c r="D14">
        <v>745</v>
      </c>
      <c r="E14">
        <v>825</v>
      </c>
      <c r="F14">
        <v>864</v>
      </c>
      <c r="G14">
        <v>1029</v>
      </c>
      <c r="H14">
        <v>1263</v>
      </c>
      <c r="I14">
        <v>1455</v>
      </c>
      <c r="J14">
        <v>1614</v>
      </c>
      <c r="K14">
        <v>1525</v>
      </c>
      <c r="L14">
        <v>1551</v>
      </c>
      <c r="M14">
        <v>1551</v>
      </c>
      <c r="N14">
        <v>1522</v>
      </c>
      <c r="O14">
        <v>1355</v>
      </c>
      <c r="P14">
        <v>1341</v>
      </c>
      <c r="Q14">
        <v>1244</v>
      </c>
      <c r="R14">
        <v>953</v>
      </c>
    </row>
    <row r="15" spans="1:18" x14ac:dyDescent="0.2">
      <c r="A15">
        <v>26</v>
      </c>
      <c r="B15" t="s">
        <v>64</v>
      </c>
      <c r="C15">
        <v>4174</v>
      </c>
      <c r="D15">
        <v>4330</v>
      </c>
      <c r="E15">
        <v>4472</v>
      </c>
      <c r="F15">
        <v>4557</v>
      </c>
      <c r="G15">
        <v>4446</v>
      </c>
      <c r="H15">
        <v>3963</v>
      </c>
      <c r="I15">
        <v>3473</v>
      </c>
      <c r="J15">
        <v>3471</v>
      </c>
      <c r="K15">
        <v>3327</v>
      </c>
      <c r="L15">
        <v>3124</v>
      </c>
      <c r="M15">
        <v>3358</v>
      </c>
      <c r="N15">
        <v>3847</v>
      </c>
      <c r="O15">
        <v>4447</v>
      </c>
      <c r="P15">
        <v>5419</v>
      </c>
      <c r="Q15">
        <v>4190</v>
      </c>
      <c r="R15">
        <v>3474</v>
      </c>
    </row>
    <row r="16" spans="1:18" x14ac:dyDescent="0.2">
      <c r="A16">
        <v>27</v>
      </c>
      <c r="B16" t="s">
        <v>22</v>
      </c>
      <c r="C16">
        <v>1035</v>
      </c>
      <c r="D16">
        <v>1203</v>
      </c>
      <c r="E16">
        <v>1620</v>
      </c>
      <c r="F16">
        <v>1836</v>
      </c>
      <c r="G16">
        <v>1887</v>
      </c>
      <c r="H16">
        <v>1873</v>
      </c>
      <c r="I16">
        <v>2087</v>
      </c>
      <c r="J16">
        <v>2244</v>
      </c>
      <c r="K16">
        <v>2046</v>
      </c>
      <c r="L16">
        <v>2148</v>
      </c>
      <c r="M16">
        <v>2085</v>
      </c>
      <c r="N16">
        <v>1748</v>
      </c>
      <c r="O16">
        <v>1820</v>
      </c>
      <c r="P16">
        <v>1813</v>
      </c>
      <c r="Q16">
        <v>1441</v>
      </c>
      <c r="R16">
        <v>1115</v>
      </c>
    </row>
    <row r="17" spans="1:18" x14ac:dyDescent="0.2">
      <c r="A17">
        <v>28</v>
      </c>
      <c r="B17" t="s">
        <v>91</v>
      </c>
      <c r="C17">
        <v>454</v>
      </c>
      <c r="D17">
        <v>487</v>
      </c>
      <c r="E17">
        <v>585</v>
      </c>
      <c r="F17">
        <v>522</v>
      </c>
      <c r="G17">
        <v>555</v>
      </c>
      <c r="H17">
        <v>653</v>
      </c>
      <c r="I17">
        <v>676</v>
      </c>
      <c r="J17">
        <v>731</v>
      </c>
      <c r="K17">
        <v>879</v>
      </c>
      <c r="L17">
        <v>965</v>
      </c>
      <c r="M17">
        <v>1097</v>
      </c>
      <c r="N17">
        <v>1303</v>
      </c>
      <c r="O17">
        <v>1465</v>
      </c>
      <c r="P17">
        <v>1313</v>
      </c>
      <c r="Q17">
        <v>1133</v>
      </c>
      <c r="R17">
        <v>973</v>
      </c>
    </row>
    <row r="18" spans="1:18" x14ac:dyDescent="0.2">
      <c r="A18">
        <v>29</v>
      </c>
      <c r="B18" t="s">
        <v>31</v>
      </c>
      <c r="C18">
        <v>2262</v>
      </c>
      <c r="D18">
        <v>2881</v>
      </c>
      <c r="E18">
        <v>3311</v>
      </c>
      <c r="F18">
        <v>3659</v>
      </c>
      <c r="G18">
        <v>4819</v>
      </c>
      <c r="H18">
        <v>5432</v>
      </c>
      <c r="I18">
        <v>5844</v>
      </c>
      <c r="J18">
        <v>5549</v>
      </c>
      <c r="K18">
        <v>6148</v>
      </c>
      <c r="L18">
        <v>5694</v>
      </c>
      <c r="M18">
        <v>6052</v>
      </c>
      <c r="N18">
        <v>6012</v>
      </c>
      <c r="O18">
        <v>7171</v>
      </c>
      <c r="P18">
        <v>7487</v>
      </c>
      <c r="Q18">
        <v>6787</v>
      </c>
      <c r="R18">
        <v>6118</v>
      </c>
    </row>
    <row r="19" spans="1:18" x14ac:dyDescent="0.2">
      <c r="A19">
        <v>31</v>
      </c>
      <c r="B19" t="s">
        <v>49</v>
      </c>
      <c r="C19">
        <v>4286</v>
      </c>
      <c r="D19">
        <v>4223</v>
      </c>
      <c r="E19">
        <v>4177</v>
      </c>
      <c r="F19">
        <v>4125</v>
      </c>
      <c r="G19">
        <v>3889</v>
      </c>
      <c r="H19">
        <v>3742</v>
      </c>
      <c r="I19">
        <v>3646</v>
      </c>
      <c r="J19">
        <v>4262</v>
      </c>
      <c r="K19">
        <v>4562</v>
      </c>
      <c r="L19">
        <v>4717</v>
      </c>
      <c r="M19">
        <v>4724</v>
      </c>
      <c r="N19">
        <v>4532</v>
      </c>
      <c r="O19">
        <v>4622</v>
      </c>
      <c r="P19">
        <v>4299</v>
      </c>
      <c r="Q19">
        <v>3372</v>
      </c>
      <c r="R19">
        <v>2893</v>
      </c>
    </row>
    <row r="20" spans="1:18" x14ac:dyDescent="0.2">
      <c r="A20">
        <v>32</v>
      </c>
      <c r="B20" t="s">
        <v>40</v>
      </c>
      <c r="C20">
        <v>1619</v>
      </c>
      <c r="D20">
        <v>1602</v>
      </c>
      <c r="E20">
        <v>1762</v>
      </c>
      <c r="F20">
        <v>1877</v>
      </c>
      <c r="G20">
        <v>1947</v>
      </c>
      <c r="H20">
        <v>1985</v>
      </c>
      <c r="I20">
        <v>1792</v>
      </c>
      <c r="J20">
        <v>1672</v>
      </c>
      <c r="K20">
        <v>1667</v>
      </c>
      <c r="L20">
        <v>1622</v>
      </c>
      <c r="M20">
        <v>1609</v>
      </c>
      <c r="N20">
        <v>1450</v>
      </c>
      <c r="O20">
        <v>1270</v>
      </c>
      <c r="P20">
        <v>1521</v>
      </c>
      <c r="Q20">
        <v>1165</v>
      </c>
      <c r="R20">
        <v>1043</v>
      </c>
    </row>
    <row r="21" spans="1:18" x14ac:dyDescent="0.2">
      <c r="A21">
        <v>33</v>
      </c>
      <c r="B21" t="s">
        <v>73</v>
      </c>
      <c r="C21">
        <v>7731</v>
      </c>
      <c r="D21">
        <v>7408</v>
      </c>
      <c r="E21">
        <v>7389</v>
      </c>
      <c r="F21">
        <v>6551</v>
      </c>
      <c r="G21">
        <v>5662</v>
      </c>
      <c r="H21">
        <v>5365</v>
      </c>
      <c r="I21">
        <v>5667</v>
      </c>
      <c r="J21">
        <v>4781</v>
      </c>
      <c r="K21">
        <v>4772</v>
      </c>
      <c r="L21">
        <v>5111</v>
      </c>
      <c r="M21">
        <v>5718</v>
      </c>
      <c r="N21">
        <v>5067</v>
      </c>
      <c r="O21">
        <v>6053</v>
      </c>
      <c r="P21">
        <v>6416</v>
      </c>
      <c r="Q21">
        <v>6455</v>
      </c>
      <c r="R21">
        <v>3552</v>
      </c>
    </row>
    <row r="22" spans="1:18" x14ac:dyDescent="0.2">
      <c r="A22">
        <v>35</v>
      </c>
      <c r="B22" t="s">
        <v>94</v>
      </c>
      <c r="C22">
        <v>11336</v>
      </c>
      <c r="D22">
        <v>8870</v>
      </c>
      <c r="E22">
        <v>8377</v>
      </c>
      <c r="F22">
        <v>6437</v>
      </c>
      <c r="G22">
        <v>6332</v>
      </c>
      <c r="H22">
        <v>6557</v>
      </c>
      <c r="I22">
        <v>6039</v>
      </c>
      <c r="J22">
        <v>5842</v>
      </c>
      <c r="K22">
        <v>6566</v>
      </c>
      <c r="L22">
        <v>6035</v>
      </c>
      <c r="M22">
        <v>6185</v>
      </c>
      <c r="N22">
        <v>5427</v>
      </c>
      <c r="O22">
        <v>4870</v>
      </c>
      <c r="P22">
        <v>4631</v>
      </c>
      <c r="Q22">
        <v>3727</v>
      </c>
      <c r="R22">
        <v>3361</v>
      </c>
    </row>
    <row r="23" spans="1:18" x14ac:dyDescent="0.2">
      <c r="A23">
        <v>41</v>
      </c>
      <c r="B23" t="s">
        <v>70</v>
      </c>
      <c r="C23">
        <v>2826</v>
      </c>
      <c r="D23">
        <v>2977</v>
      </c>
      <c r="E23">
        <v>3098</v>
      </c>
      <c r="F23">
        <v>3105</v>
      </c>
      <c r="G23">
        <v>3445</v>
      </c>
      <c r="H23">
        <v>3698</v>
      </c>
      <c r="I23">
        <v>3586</v>
      </c>
      <c r="J23">
        <v>3376</v>
      </c>
      <c r="K23">
        <v>3489</v>
      </c>
      <c r="L23">
        <v>2936</v>
      </c>
      <c r="M23">
        <v>2980</v>
      </c>
      <c r="N23">
        <v>2936</v>
      </c>
      <c r="O23">
        <v>3080</v>
      </c>
      <c r="P23">
        <v>2759</v>
      </c>
      <c r="Q23">
        <v>2443</v>
      </c>
      <c r="R23">
        <v>2095</v>
      </c>
    </row>
    <row r="24" spans="1:18" x14ac:dyDescent="0.2">
      <c r="A24">
        <v>42</v>
      </c>
      <c r="B24" t="s">
        <v>88</v>
      </c>
      <c r="C24">
        <v>638</v>
      </c>
      <c r="D24">
        <v>633</v>
      </c>
      <c r="E24">
        <v>666</v>
      </c>
      <c r="F24">
        <v>632</v>
      </c>
      <c r="G24">
        <v>802</v>
      </c>
      <c r="H24">
        <v>820</v>
      </c>
      <c r="I24">
        <v>823</v>
      </c>
      <c r="J24">
        <v>811</v>
      </c>
      <c r="K24">
        <v>821</v>
      </c>
      <c r="L24">
        <v>789</v>
      </c>
      <c r="M24">
        <v>905</v>
      </c>
      <c r="N24">
        <v>957</v>
      </c>
      <c r="O24">
        <v>984</v>
      </c>
      <c r="P24">
        <v>1066</v>
      </c>
      <c r="Q24">
        <v>843</v>
      </c>
      <c r="R24">
        <v>767</v>
      </c>
    </row>
    <row r="25" spans="1:18" x14ac:dyDescent="0.2">
      <c r="A25">
        <v>43</v>
      </c>
      <c r="B25" t="s">
        <v>85</v>
      </c>
      <c r="C25">
        <v>1982</v>
      </c>
      <c r="D25">
        <v>2021</v>
      </c>
      <c r="E25">
        <v>1983</v>
      </c>
      <c r="F25">
        <v>2199</v>
      </c>
      <c r="G25">
        <v>2380</v>
      </c>
      <c r="H25">
        <v>2242</v>
      </c>
      <c r="I25">
        <v>2085</v>
      </c>
      <c r="J25">
        <v>2077</v>
      </c>
      <c r="K25">
        <v>2382</v>
      </c>
      <c r="L25">
        <v>2322</v>
      </c>
      <c r="M25">
        <v>2724</v>
      </c>
      <c r="N25">
        <v>2944</v>
      </c>
      <c r="O25">
        <v>3225</v>
      </c>
      <c r="P25">
        <v>3316</v>
      </c>
      <c r="Q25">
        <v>2699</v>
      </c>
      <c r="R25">
        <v>2184</v>
      </c>
    </row>
    <row r="26" spans="1:18" x14ac:dyDescent="0.2">
      <c r="A26">
        <v>50</v>
      </c>
      <c r="B26" t="s">
        <v>52</v>
      </c>
      <c r="C26">
        <v>656</v>
      </c>
      <c r="D26">
        <v>631</v>
      </c>
      <c r="E26">
        <v>683</v>
      </c>
      <c r="F26">
        <v>710</v>
      </c>
      <c r="G26">
        <v>699</v>
      </c>
      <c r="H26">
        <v>725</v>
      </c>
      <c r="I26">
        <v>656</v>
      </c>
      <c r="J26">
        <v>673</v>
      </c>
      <c r="K26">
        <v>683</v>
      </c>
      <c r="L26">
        <v>630</v>
      </c>
      <c r="M26">
        <v>700</v>
      </c>
      <c r="N26">
        <v>634</v>
      </c>
      <c r="O26">
        <v>671</v>
      </c>
      <c r="P26">
        <v>659</v>
      </c>
      <c r="Q26">
        <v>572</v>
      </c>
      <c r="R26">
        <v>491</v>
      </c>
    </row>
    <row r="27" spans="1:18" x14ac:dyDescent="0.2">
      <c r="A27">
        <v>51</v>
      </c>
      <c r="B27" t="s">
        <v>55</v>
      </c>
      <c r="C27">
        <v>853</v>
      </c>
      <c r="D27">
        <v>907</v>
      </c>
      <c r="E27">
        <v>896</v>
      </c>
      <c r="F27">
        <v>889</v>
      </c>
      <c r="G27">
        <v>937</v>
      </c>
      <c r="H27">
        <v>1000</v>
      </c>
      <c r="I27">
        <v>972</v>
      </c>
      <c r="J27">
        <v>1009</v>
      </c>
      <c r="K27">
        <v>1074</v>
      </c>
      <c r="L27">
        <v>1158</v>
      </c>
      <c r="M27">
        <v>1358</v>
      </c>
      <c r="N27">
        <v>1203</v>
      </c>
      <c r="O27">
        <v>1180</v>
      </c>
      <c r="P27">
        <v>1102</v>
      </c>
      <c r="Q27">
        <v>989</v>
      </c>
      <c r="R27">
        <v>895</v>
      </c>
    </row>
    <row r="28" spans="1:18" x14ac:dyDescent="0.2">
      <c r="A28">
        <v>52</v>
      </c>
      <c r="B28" t="s">
        <v>43</v>
      </c>
      <c r="C28">
        <v>1524</v>
      </c>
      <c r="D28">
        <v>1468</v>
      </c>
      <c r="E28">
        <v>1509</v>
      </c>
      <c r="F28">
        <v>1521</v>
      </c>
      <c r="G28">
        <v>1792</v>
      </c>
      <c r="H28">
        <v>1902</v>
      </c>
      <c r="I28">
        <v>1979</v>
      </c>
      <c r="J28">
        <v>2272</v>
      </c>
      <c r="K28">
        <v>2793</v>
      </c>
      <c r="L28">
        <v>2975</v>
      </c>
      <c r="M28">
        <v>2887</v>
      </c>
      <c r="N28">
        <v>2997</v>
      </c>
      <c r="O28">
        <v>3036</v>
      </c>
      <c r="P28">
        <v>2901</v>
      </c>
      <c r="Q28">
        <v>2675</v>
      </c>
      <c r="R28">
        <v>2253</v>
      </c>
    </row>
    <row r="29" spans="1:18" x14ac:dyDescent="0.2">
      <c r="A29">
        <v>53</v>
      </c>
      <c r="B29" t="s">
        <v>37</v>
      </c>
      <c r="C29">
        <v>696</v>
      </c>
      <c r="D29">
        <v>657</v>
      </c>
      <c r="E29">
        <v>660</v>
      </c>
      <c r="F29">
        <v>711</v>
      </c>
      <c r="G29">
        <v>812</v>
      </c>
      <c r="H29">
        <v>882</v>
      </c>
      <c r="I29">
        <v>786</v>
      </c>
      <c r="J29">
        <v>902</v>
      </c>
      <c r="K29">
        <v>954</v>
      </c>
      <c r="L29">
        <v>837</v>
      </c>
      <c r="M29">
        <v>843</v>
      </c>
      <c r="N29">
        <v>742</v>
      </c>
      <c r="O29">
        <v>760</v>
      </c>
      <c r="P29">
        <v>610</v>
      </c>
      <c r="Q29">
        <v>530</v>
      </c>
      <c r="R29">
        <v>480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tabSelected="1" workbookViewId="0">
      <selection activeCell="H6" sqref="H6"/>
    </sheetView>
  </sheetViews>
  <sheetFormatPr defaultRowHeight="12.75" x14ac:dyDescent="0.2"/>
  <cols>
    <col min="6" max="6" width="10.140625" bestFit="1" customWidth="1"/>
  </cols>
  <sheetData>
    <row r="1" spans="1:8" x14ac:dyDescent="0.2">
      <c r="A1" t="s">
        <v>104</v>
      </c>
      <c r="B1" s="2" t="s">
        <v>105</v>
      </c>
      <c r="C1" s="4" t="s">
        <v>106</v>
      </c>
      <c r="F1" s="4" t="s">
        <v>109</v>
      </c>
      <c r="H1" s="4" t="s">
        <v>111</v>
      </c>
    </row>
    <row r="2" spans="1:8" x14ac:dyDescent="0.2">
      <c r="A2">
        <v>31</v>
      </c>
      <c r="B2" t="s">
        <v>49</v>
      </c>
      <c r="C2">
        <v>2893</v>
      </c>
      <c r="F2" s="5">
        <v>21411923</v>
      </c>
      <c r="H2">
        <f>C2/F2*100000</f>
        <v>13.511163850159559</v>
      </c>
    </row>
    <row r="3" spans="1:8" x14ac:dyDescent="0.2">
      <c r="A3">
        <v>32</v>
      </c>
      <c r="B3" t="s">
        <v>40</v>
      </c>
      <c r="C3">
        <v>1043</v>
      </c>
      <c r="F3" s="5">
        <v>4108508</v>
      </c>
      <c r="H3">
        <f t="shared" ref="H3:H12" si="0">C3/F3*100000</f>
        <v>25.38634462924254</v>
      </c>
    </row>
    <row r="4" spans="1:8" x14ac:dyDescent="0.2">
      <c r="A4">
        <v>33</v>
      </c>
      <c r="B4" t="s">
        <v>73</v>
      </c>
      <c r="C4">
        <v>3552</v>
      </c>
      <c r="F4" s="5">
        <v>17463349</v>
      </c>
      <c r="H4">
        <f t="shared" si="0"/>
        <v>20.339741248943717</v>
      </c>
    </row>
    <row r="5" spans="1:8" x14ac:dyDescent="0.2">
      <c r="A5">
        <v>35</v>
      </c>
      <c r="B5" t="s">
        <v>94</v>
      </c>
      <c r="C5">
        <v>3361</v>
      </c>
      <c r="F5" s="4" t="s">
        <v>110</v>
      </c>
      <c r="H5">
        <v>7.2048500000000004</v>
      </c>
    </row>
    <row r="6" spans="1:8" x14ac:dyDescent="0.2">
      <c r="A6">
        <v>41</v>
      </c>
      <c r="B6" t="s">
        <v>70</v>
      </c>
      <c r="C6">
        <v>2095</v>
      </c>
      <c r="F6" s="5">
        <v>11597484</v>
      </c>
      <c r="H6">
        <f t="shared" si="0"/>
        <v>18.064262903919506</v>
      </c>
    </row>
    <row r="7" spans="1:8" x14ac:dyDescent="0.2">
      <c r="A7">
        <v>42</v>
      </c>
      <c r="B7" t="s">
        <v>88</v>
      </c>
      <c r="C7">
        <v>767</v>
      </c>
      <c r="F7" s="5">
        <v>7338473</v>
      </c>
      <c r="H7">
        <f t="shared" si="0"/>
        <v>10.451765646613403</v>
      </c>
    </row>
    <row r="8" spans="1:8" x14ac:dyDescent="0.2">
      <c r="A8">
        <v>43</v>
      </c>
      <c r="B8" t="s">
        <v>85</v>
      </c>
      <c r="C8">
        <v>2184</v>
      </c>
      <c r="F8" s="5">
        <v>11466630</v>
      </c>
      <c r="H8">
        <f t="shared" si="0"/>
        <v>19.046572532644728</v>
      </c>
    </row>
    <row r="9" spans="1:8" x14ac:dyDescent="0.2">
      <c r="A9">
        <v>50</v>
      </c>
      <c r="B9" t="s">
        <v>52</v>
      </c>
      <c r="C9">
        <v>491</v>
      </c>
      <c r="F9" s="5">
        <v>2839188</v>
      </c>
      <c r="H9">
        <f t="shared" si="0"/>
        <v>17.293676924529127</v>
      </c>
    </row>
    <row r="10" spans="1:8" x14ac:dyDescent="0.2">
      <c r="A10">
        <v>51</v>
      </c>
      <c r="B10" t="s">
        <v>55</v>
      </c>
      <c r="C10">
        <v>895</v>
      </c>
      <c r="F10" s="5">
        <v>3567234</v>
      </c>
      <c r="H10">
        <f t="shared" si="0"/>
        <v>25.089467077292937</v>
      </c>
    </row>
    <row r="11" spans="1:8" x14ac:dyDescent="0.2">
      <c r="A11">
        <v>52</v>
      </c>
      <c r="B11" t="s">
        <v>43</v>
      </c>
      <c r="C11">
        <v>2253</v>
      </c>
      <c r="F11" s="5">
        <v>7206589</v>
      </c>
      <c r="H11">
        <f t="shared" si="0"/>
        <v>31.263056627761067</v>
      </c>
    </row>
    <row r="12" spans="1:8" x14ac:dyDescent="0.2">
      <c r="A12">
        <v>53</v>
      </c>
      <c r="B12" t="s">
        <v>37</v>
      </c>
      <c r="C12">
        <v>480</v>
      </c>
      <c r="F12" s="5">
        <v>3094325</v>
      </c>
      <c r="H12">
        <f t="shared" si="0"/>
        <v>15.512268426878236</v>
      </c>
    </row>
    <row r="13" spans="1:8" x14ac:dyDescent="0.2">
      <c r="F13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workbookViewId="0">
      <selection activeCell="H2" sqref="H2"/>
    </sheetView>
  </sheetViews>
  <sheetFormatPr defaultRowHeight="12.75" x14ac:dyDescent="0.2"/>
  <cols>
    <col min="6" max="6" width="10.140625" bestFit="1" customWidth="1"/>
  </cols>
  <sheetData>
    <row r="1" spans="1:8" x14ac:dyDescent="0.2">
      <c r="A1" t="s">
        <v>104</v>
      </c>
      <c r="B1" s="2" t="s">
        <v>105</v>
      </c>
      <c r="C1" s="4" t="s">
        <v>106</v>
      </c>
      <c r="F1" s="4" t="s">
        <v>109</v>
      </c>
      <c r="H1" s="4" t="s">
        <v>111</v>
      </c>
    </row>
    <row r="2" spans="1:8" x14ac:dyDescent="0.2">
      <c r="A2">
        <v>11</v>
      </c>
      <c r="B2" t="s">
        <v>79</v>
      </c>
      <c r="C2">
        <v>447</v>
      </c>
      <c r="F2" s="5">
        <v>1815278</v>
      </c>
      <c r="H2">
        <f>C2/F2*100000</f>
        <v>24.624327513471769</v>
      </c>
    </row>
    <row r="3" spans="1:8" x14ac:dyDescent="0.2">
      <c r="A3">
        <v>12</v>
      </c>
      <c r="B3" t="s">
        <v>19</v>
      </c>
      <c r="C3">
        <v>325</v>
      </c>
      <c r="F3" s="5">
        <v>906876</v>
      </c>
      <c r="H3">
        <f t="shared" ref="H3:H17" si="0">C3/F3*100000</f>
        <v>35.83731403190734</v>
      </c>
    </row>
    <row r="4" spans="1:8" x14ac:dyDescent="0.2">
      <c r="A4">
        <v>13</v>
      </c>
      <c r="B4" t="s">
        <v>25</v>
      </c>
      <c r="C4">
        <v>1592</v>
      </c>
      <c r="F4" s="5">
        <v>4269995</v>
      </c>
      <c r="H4">
        <f t="shared" si="0"/>
        <v>37.283416022735388</v>
      </c>
    </row>
    <row r="5" spans="1:8" x14ac:dyDescent="0.2">
      <c r="A5">
        <v>14</v>
      </c>
      <c r="B5" t="s">
        <v>82</v>
      </c>
      <c r="C5">
        <v>234</v>
      </c>
      <c r="F5" s="5">
        <v>652713</v>
      </c>
      <c r="H5">
        <f t="shared" si="0"/>
        <v>35.85036608739216</v>
      </c>
    </row>
    <row r="6" spans="1:8" x14ac:dyDescent="0.2">
      <c r="A6">
        <v>15</v>
      </c>
      <c r="B6" t="s">
        <v>58</v>
      </c>
      <c r="C6">
        <v>3405</v>
      </c>
      <c r="F6" s="5">
        <v>8777124</v>
      </c>
      <c r="H6">
        <f t="shared" si="0"/>
        <v>38.794028659045942</v>
      </c>
    </row>
    <row r="7" spans="1:8" x14ac:dyDescent="0.2">
      <c r="A7">
        <v>16</v>
      </c>
      <c r="B7" t="s">
        <v>28</v>
      </c>
      <c r="C7">
        <v>361</v>
      </c>
      <c r="F7" s="5">
        <v>877613</v>
      </c>
      <c r="H7">
        <f t="shared" si="0"/>
        <v>41.134304072523996</v>
      </c>
    </row>
    <row r="8" spans="1:8" x14ac:dyDescent="0.2">
      <c r="A8">
        <v>17</v>
      </c>
      <c r="B8" t="s">
        <v>97</v>
      </c>
      <c r="C8">
        <v>456</v>
      </c>
      <c r="F8" s="5">
        <v>1607363</v>
      </c>
      <c r="H8">
        <f t="shared" si="0"/>
        <v>28.369447349478616</v>
      </c>
    </row>
    <row r="9" spans="1:8" x14ac:dyDescent="0.2">
      <c r="A9">
        <v>21</v>
      </c>
      <c r="B9" t="s">
        <v>46</v>
      </c>
      <c r="C9">
        <v>1704</v>
      </c>
      <c r="F9" s="5">
        <v>7153262</v>
      </c>
      <c r="H9">
        <f t="shared" si="0"/>
        <v>23.821299988732413</v>
      </c>
    </row>
    <row r="10" spans="1:8" x14ac:dyDescent="0.2">
      <c r="A10">
        <v>22</v>
      </c>
      <c r="B10" t="s">
        <v>67</v>
      </c>
      <c r="C10">
        <v>569</v>
      </c>
      <c r="F10" s="5">
        <v>3289290</v>
      </c>
      <c r="H10">
        <f t="shared" si="0"/>
        <v>17.298565951922754</v>
      </c>
    </row>
    <row r="11" spans="1:8" x14ac:dyDescent="0.2">
      <c r="A11">
        <v>23</v>
      </c>
      <c r="B11" t="s">
        <v>34</v>
      </c>
      <c r="C11">
        <v>2417</v>
      </c>
      <c r="F11" s="5">
        <v>9240580</v>
      </c>
      <c r="H11">
        <f t="shared" si="0"/>
        <v>26.156366808144078</v>
      </c>
    </row>
    <row r="12" spans="1:8" x14ac:dyDescent="0.2">
      <c r="A12">
        <v>24</v>
      </c>
      <c r="B12" t="s">
        <v>76</v>
      </c>
      <c r="C12">
        <v>1346</v>
      </c>
      <c r="F12" s="5">
        <v>3560903</v>
      </c>
      <c r="H12">
        <f t="shared" si="0"/>
        <v>37.79940088230429</v>
      </c>
    </row>
    <row r="13" spans="1:8" x14ac:dyDescent="0.2">
      <c r="A13">
        <v>25</v>
      </c>
      <c r="B13" t="s">
        <v>61</v>
      </c>
      <c r="C13">
        <v>953</v>
      </c>
      <c r="F13" s="5">
        <v>4059905</v>
      </c>
      <c r="H13">
        <f t="shared" si="0"/>
        <v>23.473455659676766</v>
      </c>
    </row>
    <row r="14" spans="1:8" x14ac:dyDescent="0.2">
      <c r="A14">
        <v>26</v>
      </c>
      <c r="B14" t="s">
        <v>64</v>
      </c>
      <c r="C14">
        <v>3474</v>
      </c>
      <c r="F14" s="5">
        <v>9674793</v>
      </c>
      <c r="H14">
        <f t="shared" si="0"/>
        <v>35.907745002916343</v>
      </c>
    </row>
    <row r="15" spans="1:8" x14ac:dyDescent="0.2">
      <c r="A15">
        <v>27</v>
      </c>
      <c r="B15" t="s">
        <v>22</v>
      </c>
      <c r="C15">
        <v>1115</v>
      </c>
      <c r="F15" s="5">
        <v>3365351</v>
      </c>
      <c r="H15">
        <f t="shared" si="0"/>
        <v>33.131759510374991</v>
      </c>
    </row>
    <row r="16" spans="1:8" x14ac:dyDescent="0.2">
      <c r="A16">
        <v>28</v>
      </c>
      <c r="B16" t="s">
        <v>91</v>
      </c>
      <c r="C16">
        <v>973</v>
      </c>
      <c r="F16" s="5">
        <v>2338474</v>
      </c>
      <c r="H16">
        <f t="shared" si="0"/>
        <v>41.608330902973478</v>
      </c>
    </row>
    <row r="17" spans="1:8" x14ac:dyDescent="0.2">
      <c r="A17">
        <v>29</v>
      </c>
      <c r="B17" t="s">
        <v>31</v>
      </c>
      <c r="C17">
        <v>6118</v>
      </c>
      <c r="F17" s="5">
        <v>14985284</v>
      </c>
      <c r="H17">
        <f t="shared" si="0"/>
        <v>40.826720401161566</v>
      </c>
    </row>
    <row r="18" spans="1:8" x14ac:dyDescent="0.2">
      <c r="H18">
        <f>AVERAGE(H2,H3,H4,H5,H6,H7,H8,H9,H10,H11,H12,H13,H14,H15,H16,H17)</f>
        <v>32.619803052797614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"/>
  <sheetViews>
    <sheetView workbookViewId="0">
      <selection activeCell="H2" sqref="H2"/>
    </sheetView>
  </sheetViews>
  <sheetFormatPr defaultRowHeight="12.75" x14ac:dyDescent="0.2"/>
  <cols>
    <col min="6" max="6" width="10.140625" bestFit="1" customWidth="1"/>
  </cols>
  <sheetData>
    <row r="1" spans="1:8" x14ac:dyDescent="0.2">
      <c r="A1" t="s">
        <v>104</v>
      </c>
      <c r="B1" s="2" t="s">
        <v>105</v>
      </c>
      <c r="C1" s="4" t="s">
        <v>106</v>
      </c>
      <c r="F1" s="4" t="s">
        <v>109</v>
      </c>
      <c r="H1" s="4" t="s">
        <v>111</v>
      </c>
    </row>
    <row r="2" spans="1:8" x14ac:dyDescent="0.2">
      <c r="A2">
        <v>11</v>
      </c>
      <c r="B2" t="s">
        <v>79</v>
      </c>
      <c r="C2">
        <v>447</v>
      </c>
      <c r="F2" s="5">
        <v>1815278</v>
      </c>
      <c r="H2">
        <f>C2/F2*100000</f>
        <v>24.624327513471769</v>
      </c>
    </row>
    <row r="3" spans="1:8" x14ac:dyDescent="0.2">
      <c r="A3">
        <v>12</v>
      </c>
      <c r="B3" t="s">
        <v>19</v>
      </c>
      <c r="C3">
        <v>325</v>
      </c>
      <c r="F3" s="5">
        <v>906876</v>
      </c>
      <c r="H3">
        <f t="shared" ref="H3:H28" si="0">C3/F3*100000</f>
        <v>35.83731403190734</v>
      </c>
    </row>
    <row r="4" spans="1:8" x14ac:dyDescent="0.2">
      <c r="A4">
        <v>13</v>
      </c>
      <c r="B4" t="s">
        <v>25</v>
      </c>
      <c r="C4">
        <v>1592</v>
      </c>
      <c r="F4" s="5">
        <v>4269995</v>
      </c>
      <c r="H4">
        <f t="shared" si="0"/>
        <v>37.283416022735388</v>
      </c>
    </row>
    <row r="5" spans="1:8" x14ac:dyDescent="0.2">
      <c r="A5">
        <v>14</v>
      </c>
      <c r="B5" t="s">
        <v>82</v>
      </c>
      <c r="C5">
        <v>234</v>
      </c>
      <c r="F5" s="5">
        <v>652713</v>
      </c>
      <c r="H5">
        <f t="shared" si="0"/>
        <v>35.85036608739216</v>
      </c>
    </row>
    <row r="6" spans="1:8" x14ac:dyDescent="0.2">
      <c r="A6">
        <v>15</v>
      </c>
      <c r="B6" t="s">
        <v>58</v>
      </c>
      <c r="C6">
        <v>3405</v>
      </c>
      <c r="F6" s="5">
        <v>8777124</v>
      </c>
      <c r="H6">
        <f t="shared" si="0"/>
        <v>38.794028659045942</v>
      </c>
    </row>
    <row r="7" spans="1:8" x14ac:dyDescent="0.2">
      <c r="A7">
        <v>16</v>
      </c>
      <c r="B7" t="s">
        <v>28</v>
      </c>
      <c r="C7">
        <v>361</v>
      </c>
      <c r="F7" s="5">
        <v>877613</v>
      </c>
      <c r="H7">
        <f t="shared" si="0"/>
        <v>41.134304072523996</v>
      </c>
    </row>
    <row r="8" spans="1:8" x14ac:dyDescent="0.2">
      <c r="A8">
        <v>17</v>
      </c>
      <c r="B8" t="s">
        <v>97</v>
      </c>
      <c r="C8">
        <v>456</v>
      </c>
      <c r="F8" s="5">
        <v>1607363</v>
      </c>
      <c r="H8">
        <f t="shared" si="0"/>
        <v>28.369447349478616</v>
      </c>
    </row>
    <row r="9" spans="1:8" x14ac:dyDescent="0.2">
      <c r="A9">
        <v>21</v>
      </c>
      <c r="B9" t="s">
        <v>46</v>
      </c>
      <c r="C9">
        <v>1704</v>
      </c>
      <c r="F9" s="5">
        <v>7153262</v>
      </c>
      <c r="H9">
        <f t="shared" si="0"/>
        <v>23.821299988732413</v>
      </c>
    </row>
    <row r="10" spans="1:8" x14ac:dyDescent="0.2">
      <c r="A10">
        <v>22</v>
      </c>
      <c r="B10" t="s">
        <v>67</v>
      </c>
      <c r="C10">
        <v>569</v>
      </c>
      <c r="F10" s="5">
        <v>3289290</v>
      </c>
      <c r="H10">
        <f t="shared" si="0"/>
        <v>17.298565951922754</v>
      </c>
    </row>
    <row r="11" spans="1:8" x14ac:dyDescent="0.2">
      <c r="A11">
        <v>23</v>
      </c>
      <c r="B11" t="s">
        <v>34</v>
      </c>
      <c r="C11">
        <v>2417</v>
      </c>
      <c r="F11" s="5">
        <v>9240580</v>
      </c>
      <c r="H11">
        <f t="shared" si="0"/>
        <v>26.156366808144078</v>
      </c>
    </row>
    <row r="12" spans="1:8" x14ac:dyDescent="0.2">
      <c r="A12">
        <v>24</v>
      </c>
      <c r="B12" t="s">
        <v>76</v>
      </c>
      <c r="C12">
        <v>1346</v>
      </c>
      <c r="F12" s="5">
        <v>3560903</v>
      </c>
      <c r="H12">
        <f t="shared" si="0"/>
        <v>37.79940088230429</v>
      </c>
    </row>
    <row r="13" spans="1:8" x14ac:dyDescent="0.2">
      <c r="A13">
        <v>25</v>
      </c>
      <c r="B13" t="s">
        <v>61</v>
      </c>
      <c r="C13">
        <v>953</v>
      </c>
      <c r="F13" s="5">
        <v>4059905</v>
      </c>
      <c r="H13">
        <f t="shared" si="0"/>
        <v>23.473455659676766</v>
      </c>
    </row>
    <row r="14" spans="1:8" x14ac:dyDescent="0.2">
      <c r="A14">
        <v>26</v>
      </c>
      <c r="B14" t="s">
        <v>64</v>
      </c>
      <c r="C14">
        <v>3474</v>
      </c>
      <c r="F14" s="5">
        <v>9674793</v>
      </c>
      <c r="H14">
        <f t="shared" si="0"/>
        <v>35.907745002916343</v>
      </c>
    </row>
    <row r="15" spans="1:8" x14ac:dyDescent="0.2">
      <c r="A15">
        <v>27</v>
      </c>
      <c r="B15" t="s">
        <v>22</v>
      </c>
      <c r="C15">
        <v>1115</v>
      </c>
      <c r="F15" s="5">
        <v>3365351</v>
      </c>
      <c r="H15">
        <f t="shared" si="0"/>
        <v>33.131759510374991</v>
      </c>
    </row>
    <row r="16" spans="1:8" x14ac:dyDescent="0.2">
      <c r="A16">
        <v>28</v>
      </c>
      <c r="B16" t="s">
        <v>91</v>
      </c>
      <c r="C16">
        <v>973</v>
      </c>
      <c r="F16" s="5">
        <v>2338474</v>
      </c>
      <c r="H16">
        <f t="shared" si="0"/>
        <v>41.608330902973478</v>
      </c>
    </row>
    <row r="17" spans="1:8" x14ac:dyDescent="0.2">
      <c r="A17">
        <v>29</v>
      </c>
      <c r="B17" t="s">
        <v>31</v>
      </c>
      <c r="C17">
        <v>6118</v>
      </c>
      <c r="F17" s="5">
        <v>14985284</v>
      </c>
      <c r="H17">
        <f t="shared" si="0"/>
        <v>40.826720401161566</v>
      </c>
    </row>
    <row r="18" spans="1:8" x14ac:dyDescent="0.2">
      <c r="A18">
        <v>31</v>
      </c>
      <c r="B18" t="s">
        <v>49</v>
      </c>
      <c r="C18">
        <v>2893</v>
      </c>
      <c r="F18" s="5">
        <v>21411923</v>
      </c>
      <c r="H18">
        <f t="shared" si="0"/>
        <v>13.511163850159559</v>
      </c>
    </row>
    <row r="19" spans="1:8" x14ac:dyDescent="0.2">
      <c r="A19">
        <v>32</v>
      </c>
      <c r="B19" t="s">
        <v>40</v>
      </c>
      <c r="C19">
        <v>1043</v>
      </c>
      <c r="F19" s="5">
        <v>4108508</v>
      </c>
      <c r="H19">
        <f t="shared" si="0"/>
        <v>25.38634462924254</v>
      </c>
    </row>
    <row r="20" spans="1:8" x14ac:dyDescent="0.2">
      <c r="A20">
        <v>33</v>
      </c>
      <c r="B20" t="s">
        <v>73</v>
      </c>
      <c r="C20">
        <v>3552</v>
      </c>
      <c r="F20" s="5">
        <v>17463349</v>
      </c>
      <c r="H20">
        <f t="shared" si="0"/>
        <v>20.339741248943717</v>
      </c>
    </row>
    <row r="21" spans="1:8" x14ac:dyDescent="0.2">
      <c r="A21">
        <v>35</v>
      </c>
      <c r="B21" t="s">
        <v>94</v>
      </c>
      <c r="C21">
        <v>3361</v>
      </c>
      <c r="F21" s="6">
        <v>46649132</v>
      </c>
      <c r="H21">
        <f>C21/F21*100000</f>
        <v>7.2048500280776926</v>
      </c>
    </row>
    <row r="22" spans="1:8" x14ac:dyDescent="0.2">
      <c r="A22">
        <v>41</v>
      </c>
      <c r="B22" t="s">
        <v>70</v>
      </c>
      <c r="C22">
        <v>2095</v>
      </c>
      <c r="F22" s="5">
        <v>11597484</v>
      </c>
      <c r="H22">
        <f t="shared" si="0"/>
        <v>18.064262903919506</v>
      </c>
    </row>
    <row r="23" spans="1:8" x14ac:dyDescent="0.2">
      <c r="A23">
        <v>42</v>
      </c>
      <c r="B23" t="s">
        <v>88</v>
      </c>
      <c r="C23">
        <v>767</v>
      </c>
      <c r="F23" s="5">
        <v>7338473</v>
      </c>
      <c r="H23">
        <f t="shared" si="0"/>
        <v>10.451765646613403</v>
      </c>
    </row>
    <row r="24" spans="1:8" x14ac:dyDescent="0.2">
      <c r="A24">
        <v>43</v>
      </c>
      <c r="B24" t="s">
        <v>85</v>
      </c>
      <c r="C24">
        <v>2184</v>
      </c>
      <c r="F24" s="5">
        <v>11466630</v>
      </c>
      <c r="H24">
        <f t="shared" si="0"/>
        <v>19.046572532644728</v>
      </c>
    </row>
    <row r="25" spans="1:8" x14ac:dyDescent="0.2">
      <c r="A25">
        <v>50</v>
      </c>
      <c r="B25" t="s">
        <v>52</v>
      </c>
      <c r="C25">
        <v>491</v>
      </c>
      <c r="F25" s="5">
        <v>2839188</v>
      </c>
      <c r="H25">
        <f t="shared" si="0"/>
        <v>17.293676924529127</v>
      </c>
    </row>
    <row r="26" spans="1:8" x14ac:dyDescent="0.2">
      <c r="A26">
        <v>51</v>
      </c>
      <c r="B26" t="s">
        <v>55</v>
      </c>
      <c r="C26">
        <v>895</v>
      </c>
      <c r="F26" s="5">
        <v>3567234</v>
      </c>
      <c r="H26">
        <f t="shared" si="0"/>
        <v>25.089467077292937</v>
      </c>
    </row>
    <row r="27" spans="1:8" x14ac:dyDescent="0.2">
      <c r="A27">
        <v>52</v>
      </c>
      <c r="B27" t="s">
        <v>43</v>
      </c>
      <c r="C27">
        <v>2253</v>
      </c>
      <c r="F27" s="5">
        <v>7206589</v>
      </c>
      <c r="H27">
        <f t="shared" si="0"/>
        <v>31.263056627761067</v>
      </c>
    </row>
    <row r="28" spans="1:8" x14ac:dyDescent="0.2">
      <c r="A28">
        <v>53</v>
      </c>
      <c r="B28" t="s">
        <v>37</v>
      </c>
      <c r="C28">
        <v>480</v>
      </c>
      <c r="F28" s="5">
        <v>3094325</v>
      </c>
      <c r="H28">
        <f t="shared" si="0"/>
        <v>15.512268426878236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2"/>
  <sheetViews>
    <sheetView topLeftCell="A6" workbookViewId="0">
      <selection activeCell="F29" sqref="F29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E1">
        <v>2004</v>
      </c>
      <c r="F1">
        <v>2019</v>
      </c>
      <c r="G1" s="2" t="s">
        <v>107</v>
      </c>
    </row>
    <row r="2" spans="1:7" x14ac:dyDescent="0.2">
      <c r="A2" s="4" t="s">
        <v>19</v>
      </c>
      <c r="B2" t="s">
        <v>20</v>
      </c>
      <c r="C2" t="s">
        <v>21</v>
      </c>
      <c r="E2" s="1">
        <v>8.4759382481000003</v>
      </c>
      <c r="F2" s="1">
        <v>8.9933972628000003</v>
      </c>
      <c r="G2">
        <f>F2/E2-1</f>
        <v>6.105035213252008E-2</v>
      </c>
    </row>
    <row r="3" spans="1:7" x14ac:dyDescent="0.2">
      <c r="A3" t="s">
        <v>22</v>
      </c>
      <c r="B3" t="s">
        <v>23</v>
      </c>
      <c r="C3" t="s">
        <v>24</v>
      </c>
      <c r="E3" s="1">
        <v>6.6190668379000002</v>
      </c>
      <c r="F3" s="1">
        <v>9.0418523629000003</v>
      </c>
      <c r="G3">
        <f t="shared" ref="G3:G28" si="0">F3/E3-1</f>
        <v>0.36603128270701468</v>
      </c>
    </row>
    <row r="4" spans="1:7" x14ac:dyDescent="0.2">
      <c r="A4" t="s">
        <v>25</v>
      </c>
      <c r="B4" t="s">
        <v>26</v>
      </c>
      <c r="C4" t="s">
        <v>27</v>
      </c>
      <c r="E4" s="1">
        <v>12.4266366572</v>
      </c>
      <c r="F4" s="1">
        <v>12.4556248288</v>
      </c>
      <c r="G4">
        <f t="shared" si="0"/>
        <v>2.3327447643046728E-3</v>
      </c>
    </row>
    <row r="5" spans="1:7" x14ac:dyDescent="0.2">
      <c r="A5" t="s">
        <v>28</v>
      </c>
      <c r="B5" t="s">
        <v>29</v>
      </c>
      <c r="C5" t="s">
        <v>30</v>
      </c>
      <c r="E5" s="1">
        <v>10.056064169600001</v>
      </c>
      <c r="F5" s="1">
        <v>10.982957494500001</v>
      </c>
      <c r="G5">
        <f t="shared" si="0"/>
        <v>9.2172574604490576E-2</v>
      </c>
    </row>
    <row r="6" spans="1:7" x14ac:dyDescent="0.2">
      <c r="A6" t="s">
        <v>31</v>
      </c>
      <c r="B6" t="s">
        <v>32</v>
      </c>
      <c r="C6" t="s">
        <v>33</v>
      </c>
      <c r="E6" s="1">
        <v>7.4972314673999998</v>
      </c>
      <c r="F6" s="1">
        <v>9.8119047444999996</v>
      </c>
      <c r="G6">
        <f t="shared" si="0"/>
        <v>0.30873707009911966</v>
      </c>
    </row>
    <row r="7" spans="1:7" x14ac:dyDescent="0.2">
      <c r="A7" t="s">
        <v>34</v>
      </c>
      <c r="B7" t="s">
        <v>35</v>
      </c>
      <c r="C7" t="s">
        <v>36</v>
      </c>
      <c r="E7" s="1">
        <v>6.2381112336999998</v>
      </c>
      <c r="F7" s="1">
        <v>8.9181623867000006</v>
      </c>
      <c r="G7">
        <f t="shared" si="0"/>
        <v>0.42962541907262319</v>
      </c>
    </row>
    <row r="8" spans="1:7" x14ac:dyDescent="0.2">
      <c r="A8" t="s">
        <v>37</v>
      </c>
      <c r="B8" t="s">
        <v>38</v>
      </c>
      <c r="C8" t="s">
        <v>39</v>
      </c>
      <c r="E8" s="1">
        <v>39.291587062600001</v>
      </c>
      <c r="F8" s="1">
        <v>45.842650349099998</v>
      </c>
      <c r="G8">
        <f t="shared" si="0"/>
        <v>0.16672941401075847</v>
      </c>
    </row>
    <row r="9" spans="1:7" x14ac:dyDescent="0.2">
      <c r="A9" t="s">
        <v>40</v>
      </c>
      <c r="B9" t="s">
        <v>41</v>
      </c>
      <c r="C9" t="s">
        <v>42</v>
      </c>
      <c r="E9" s="1">
        <v>14.5873199532</v>
      </c>
      <c r="F9" s="1">
        <v>16.256606340600001</v>
      </c>
      <c r="G9">
        <f t="shared" si="0"/>
        <v>0.11443406964099756</v>
      </c>
    </row>
    <row r="10" spans="1:7" x14ac:dyDescent="0.2">
      <c r="A10" t="s">
        <v>43</v>
      </c>
      <c r="B10" t="s">
        <v>44</v>
      </c>
      <c r="C10" t="s">
        <v>45</v>
      </c>
      <c r="E10" s="1">
        <v>12.7746069585</v>
      </c>
      <c r="F10" s="1">
        <v>15.014751738799999</v>
      </c>
      <c r="G10">
        <f t="shared" si="0"/>
        <v>0.17535919403058009</v>
      </c>
    </row>
    <row r="11" spans="1:7" x14ac:dyDescent="0.2">
      <c r="A11" t="s">
        <v>46</v>
      </c>
      <c r="B11" t="s">
        <v>47</v>
      </c>
      <c r="C11" t="s">
        <v>48</v>
      </c>
      <c r="E11" s="1">
        <v>5.1580047585999997</v>
      </c>
      <c r="F11" s="1">
        <v>6.7788318892000001</v>
      </c>
      <c r="G11">
        <f t="shared" si="0"/>
        <v>0.31423529183403276</v>
      </c>
    </row>
    <row r="12" spans="1:7" x14ac:dyDescent="0.2">
      <c r="A12" s="4" t="s">
        <v>49</v>
      </c>
      <c r="B12" t="s">
        <v>50</v>
      </c>
      <c r="C12" t="s">
        <v>51</v>
      </c>
      <c r="E12" s="1">
        <v>12.1334240713</v>
      </c>
      <c r="F12" s="1">
        <v>15.360778619</v>
      </c>
      <c r="G12">
        <f t="shared" si="0"/>
        <v>0.2659887702543815</v>
      </c>
    </row>
    <row r="13" spans="1:7" x14ac:dyDescent="0.2">
      <c r="A13" t="s">
        <v>52</v>
      </c>
      <c r="B13" t="s">
        <v>53</v>
      </c>
      <c r="C13" t="s">
        <v>54</v>
      </c>
      <c r="E13" s="1">
        <v>14.116028891099999</v>
      </c>
      <c r="F13" s="1">
        <v>19.541048338100001</v>
      </c>
      <c r="G13">
        <f t="shared" si="0"/>
        <v>0.3843162612411779</v>
      </c>
    </row>
    <row r="14" spans="1:7" x14ac:dyDescent="0.2">
      <c r="A14" t="s">
        <v>55</v>
      </c>
      <c r="B14" t="s">
        <v>56</v>
      </c>
      <c r="C14" t="s">
        <v>57</v>
      </c>
      <c r="E14" s="1">
        <v>16.459531460899999</v>
      </c>
      <c r="F14" s="1">
        <v>20.6766545298</v>
      </c>
      <c r="G14">
        <f t="shared" si="0"/>
        <v>0.2562116108175907</v>
      </c>
    </row>
    <row r="15" spans="1:7" x14ac:dyDescent="0.2">
      <c r="A15" t="s">
        <v>58</v>
      </c>
      <c r="B15" t="s">
        <v>59</v>
      </c>
      <c r="C15" t="s">
        <v>60</v>
      </c>
      <c r="E15" s="1">
        <v>7.6529522518000004</v>
      </c>
      <c r="F15" s="1">
        <v>10.729038107399999</v>
      </c>
      <c r="G15">
        <f t="shared" si="0"/>
        <v>0.40194760850317501</v>
      </c>
    </row>
    <row r="16" spans="1:7" x14ac:dyDescent="0.2">
      <c r="A16" t="s">
        <v>61</v>
      </c>
      <c r="B16" t="s">
        <v>62</v>
      </c>
      <c r="C16" t="s">
        <v>63</v>
      </c>
      <c r="E16" s="1">
        <v>6.1197373298000004</v>
      </c>
      <c r="F16" s="1">
        <v>8.5358978840000006</v>
      </c>
      <c r="G16">
        <f t="shared" si="0"/>
        <v>0.39481442159854319</v>
      </c>
    </row>
    <row r="17" spans="1:7" x14ac:dyDescent="0.2">
      <c r="A17" t="s">
        <v>64</v>
      </c>
      <c r="B17" t="s">
        <v>65</v>
      </c>
      <c r="C17" t="s">
        <v>66</v>
      </c>
      <c r="E17" s="1">
        <v>7.2069165662000003</v>
      </c>
      <c r="F17" s="1">
        <v>10.0591496482</v>
      </c>
      <c r="G17">
        <f t="shared" si="0"/>
        <v>0.3957632998523668</v>
      </c>
    </row>
    <row r="18" spans="1:7" x14ac:dyDescent="0.2">
      <c r="A18" t="s">
        <v>67</v>
      </c>
      <c r="B18" t="s">
        <v>68</v>
      </c>
      <c r="C18" t="s">
        <v>69</v>
      </c>
      <c r="E18" s="1">
        <v>4.3491622135999997</v>
      </c>
      <c r="F18" s="1">
        <v>8.2149107726999997</v>
      </c>
      <c r="G18">
        <f t="shared" si="0"/>
        <v>0.88884901717660791</v>
      </c>
    </row>
    <row r="19" spans="1:7" x14ac:dyDescent="0.2">
      <c r="A19" t="s">
        <v>70</v>
      </c>
      <c r="B19" t="s">
        <v>71</v>
      </c>
      <c r="C19" t="s">
        <v>72</v>
      </c>
      <c r="E19" s="1">
        <v>16.421730700800001</v>
      </c>
      <c r="F19" s="1">
        <v>20.186074793500001</v>
      </c>
      <c r="G19">
        <f t="shared" si="0"/>
        <v>0.22922943758398229</v>
      </c>
    </row>
    <row r="20" spans="1:7" x14ac:dyDescent="0.2">
      <c r="A20" t="s">
        <v>73</v>
      </c>
      <c r="B20" t="s">
        <v>74</v>
      </c>
      <c r="C20" t="s">
        <v>75</v>
      </c>
      <c r="E20" s="1">
        <v>20.310521199099998</v>
      </c>
      <c r="F20" s="1">
        <v>21.7867077079</v>
      </c>
      <c r="G20">
        <f t="shared" si="0"/>
        <v>7.2680877774097485E-2</v>
      </c>
    </row>
    <row r="21" spans="1:7" x14ac:dyDescent="0.2">
      <c r="A21" t="s">
        <v>76</v>
      </c>
      <c r="B21" t="s">
        <v>77</v>
      </c>
      <c r="C21" t="s">
        <v>78</v>
      </c>
      <c r="E21" s="1">
        <v>7.9799375783000004</v>
      </c>
      <c r="F21" s="1">
        <v>10.362829725699999</v>
      </c>
      <c r="G21">
        <f t="shared" si="0"/>
        <v>0.29861037433172966</v>
      </c>
    </row>
    <row r="22" spans="1:7" x14ac:dyDescent="0.2">
      <c r="A22" t="s">
        <v>79</v>
      </c>
      <c r="B22" t="s">
        <v>80</v>
      </c>
      <c r="C22" t="s">
        <v>81</v>
      </c>
      <c r="E22" s="1">
        <v>9.6115603127</v>
      </c>
      <c r="F22" s="1">
        <v>13.459000916900001</v>
      </c>
      <c r="G22">
        <f t="shared" si="0"/>
        <v>0.40029303037471231</v>
      </c>
    </row>
    <row r="23" spans="1:7" x14ac:dyDescent="0.2">
      <c r="A23" t="s">
        <v>82</v>
      </c>
      <c r="B23" t="s">
        <v>83</v>
      </c>
      <c r="C23" t="s">
        <v>84</v>
      </c>
      <c r="E23" s="1">
        <v>10.590791554500001</v>
      </c>
      <c r="F23" s="1">
        <v>12.208071440099999</v>
      </c>
      <c r="G23">
        <f t="shared" si="0"/>
        <v>0.15270623326665511</v>
      </c>
    </row>
    <row r="24" spans="1:7" x14ac:dyDescent="0.2">
      <c r="A24" t="s">
        <v>85</v>
      </c>
      <c r="B24" t="s">
        <v>86</v>
      </c>
      <c r="C24" t="s">
        <v>87</v>
      </c>
      <c r="E24" s="1">
        <v>16.087265481900001</v>
      </c>
      <c r="F24" s="1">
        <v>21.0184087883</v>
      </c>
      <c r="G24">
        <f t="shared" si="0"/>
        <v>0.30652464285792358</v>
      </c>
    </row>
    <row r="25" spans="1:7" x14ac:dyDescent="0.2">
      <c r="A25" t="s">
        <v>88</v>
      </c>
      <c r="B25" t="s">
        <v>89</v>
      </c>
      <c r="C25" t="s">
        <v>90</v>
      </c>
      <c r="E25" s="1">
        <v>17.1806367997</v>
      </c>
      <c r="F25" s="1">
        <v>21.3433328745</v>
      </c>
      <c r="G25">
        <f t="shared" si="0"/>
        <v>0.2422899758216579</v>
      </c>
    </row>
    <row r="26" spans="1:7" x14ac:dyDescent="0.2">
      <c r="A26" t="s">
        <v>91</v>
      </c>
      <c r="B26" t="s">
        <v>92</v>
      </c>
      <c r="C26" t="s">
        <v>93</v>
      </c>
      <c r="E26" s="1">
        <v>9.6473004018000008</v>
      </c>
      <c r="F26" s="1">
        <v>9.8695679252000001</v>
      </c>
      <c r="G26">
        <f t="shared" si="0"/>
        <v>2.3039349262776954E-2</v>
      </c>
    </row>
    <row r="27" spans="1:7" x14ac:dyDescent="0.2">
      <c r="A27" t="s">
        <v>94</v>
      </c>
      <c r="B27" t="s">
        <v>95</v>
      </c>
      <c r="C27" t="s">
        <v>96</v>
      </c>
      <c r="E27" s="1">
        <v>20.931074149800001</v>
      </c>
      <c r="F27" s="1">
        <v>24.4772231908</v>
      </c>
      <c r="G27">
        <f t="shared" si="0"/>
        <v>0.16942030856232404</v>
      </c>
    </row>
    <row r="28" spans="1:7" x14ac:dyDescent="0.2">
      <c r="A28" t="s">
        <v>97</v>
      </c>
      <c r="B28" t="s">
        <v>98</v>
      </c>
      <c r="C28" t="s">
        <v>99</v>
      </c>
      <c r="E28" s="1">
        <v>7.9624854847000002</v>
      </c>
      <c r="F28" s="1">
        <v>12.8565998065</v>
      </c>
      <c r="G28">
        <f t="shared" si="0"/>
        <v>0.61464656120304295</v>
      </c>
    </row>
    <row r="29" spans="1:7" x14ac:dyDescent="0.2">
      <c r="A29" s="4" t="s">
        <v>108</v>
      </c>
      <c r="F29" s="3">
        <f>AVERAGE(F2:F3,F4,F5,F6,F8,F7,F9,F13,F10,F11,F12,F15,F14,F16,F17,F19,F20,F21,F22,F23,F24,F25,F26,F27,F28,F18)</f>
        <v>14.991927202462964</v>
      </c>
    </row>
    <row r="32" spans="1:7" x14ac:dyDescent="0.2">
      <c r="A32" s="4"/>
      <c r="B32" s="4"/>
      <c r="C32" s="4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9"/>
  <sheetViews>
    <sheetView workbookViewId="0">
      <selection sqref="A1:E1"/>
    </sheetView>
  </sheetViews>
  <sheetFormatPr defaultRowHeight="12.75" x14ac:dyDescent="0.2"/>
  <sheetData>
    <row r="1" spans="1:5" x14ac:dyDescent="0.2">
      <c r="A1" t="s">
        <v>0</v>
      </c>
      <c r="B1" t="s">
        <v>1</v>
      </c>
      <c r="C1" t="s">
        <v>2</v>
      </c>
      <c r="E1">
        <v>2019</v>
      </c>
    </row>
    <row r="2" spans="1:5" x14ac:dyDescent="0.2">
      <c r="A2" s="4" t="s">
        <v>19</v>
      </c>
      <c r="B2" t="s">
        <v>20</v>
      </c>
      <c r="C2" t="s">
        <v>21</v>
      </c>
      <c r="E2" s="1">
        <v>8.9933972628000003</v>
      </c>
    </row>
    <row r="3" spans="1:5" x14ac:dyDescent="0.2">
      <c r="A3" t="s">
        <v>22</v>
      </c>
      <c r="B3" t="s">
        <v>23</v>
      </c>
      <c r="C3" t="s">
        <v>24</v>
      </c>
      <c r="E3" s="1">
        <v>9.0418523629000003</v>
      </c>
    </row>
    <row r="4" spans="1:5" x14ac:dyDescent="0.2">
      <c r="A4" t="s">
        <v>25</v>
      </c>
      <c r="B4" t="s">
        <v>26</v>
      </c>
      <c r="C4" t="s">
        <v>27</v>
      </c>
      <c r="E4" s="1">
        <v>12.4556248288</v>
      </c>
    </row>
    <row r="5" spans="1:5" x14ac:dyDescent="0.2">
      <c r="A5" t="s">
        <v>28</v>
      </c>
      <c r="B5" t="s">
        <v>29</v>
      </c>
      <c r="C5" t="s">
        <v>30</v>
      </c>
      <c r="E5" s="1">
        <v>10.982957494500001</v>
      </c>
    </row>
    <row r="6" spans="1:5" x14ac:dyDescent="0.2">
      <c r="A6" t="s">
        <v>31</v>
      </c>
      <c r="B6" t="s">
        <v>32</v>
      </c>
      <c r="C6" t="s">
        <v>33</v>
      </c>
      <c r="E6" s="1">
        <v>9.8119047444999996</v>
      </c>
    </row>
    <row r="7" spans="1:5" x14ac:dyDescent="0.2">
      <c r="A7" t="s">
        <v>34</v>
      </c>
      <c r="B7" t="s">
        <v>35</v>
      </c>
      <c r="C7" t="s">
        <v>36</v>
      </c>
      <c r="E7" s="1">
        <v>8.9181623867000006</v>
      </c>
    </row>
    <row r="8" spans="1:5" x14ac:dyDescent="0.2">
      <c r="A8" t="s">
        <v>46</v>
      </c>
      <c r="B8" t="s">
        <v>47</v>
      </c>
      <c r="C8" t="s">
        <v>48</v>
      </c>
      <c r="E8" s="1">
        <v>6.7788318892000001</v>
      </c>
    </row>
    <row r="9" spans="1:5" x14ac:dyDescent="0.2">
      <c r="A9" t="s">
        <v>58</v>
      </c>
      <c r="B9" t="s">
        <v>59</v>
      </c>
      <c r="C9" t="s">
        <v>60</v>
      </c>
      <c r="E9" s="1">
        <v>10.729038107399999</v>
      </c>
    </row>
    <row r="10" spans="1:5" x14ac:dyDescent="0.2">
      <c r="A10" t="s">
        <v>61</v>
      </c>
      <c r="B10" t="s">
        <v>62</v>
      </c>
      <c r="C10" t="s">
        <v>63</v>
      </c>
      <c r="E10" s="1">
        <v>8.5358978840000006</v>
      </c>
    </row>
    <row r="11" spans="1:5" x14ac:dyDescent="0.2">
      <c r="A11" t="s">
        <v>64</v>
      </c>
      <c r="B11" t="s">
        <v>65</v>
      </c>
      <c r="C11" t="s">
        <v>66</v>
      </c>
      <c r="E11" s="1">
        <v>10.0591496482</v>
      </c>
    </row>
    <row r="12" spans="1:5" x14ac:dyDescent="0.2">
      <c r="A12" t="s">
        <v>67</v>
      </c>
      <c r="B12" t="s">
        <v>68</v>
      </c>
      <c r="C12" t="s">
        <v>69</v>
      </c>
      <c r="E12" s="1">
        <v>8.2149107726999997</v>
      </c>
    </row>
    <row r="13" spans="1:5" x14ac:dyDescent="0.2">
      <c r="A13" t="s">
        <v>76</v>
      </c>
      <c r="B13" t="s">
        <v>77</v>
      </c>
      <c r="C13" t="s">
        <v>78</v>
      </c>
      <c r="E13" s="1">
        <v>10.362829725699999</v>
      </c>
    </row>
    <row r="14" spans="1:5" x14ac:dyDescent="0.2">
      <c r="A14" t="s">
        <v>79</v>
      </c>
      <c r="B14" t="s">
        <v>80</v>
      </c>
      <c r="C14" t="s">
        <v>81</v>
      </c>
      <c r="E14" s="1">
        <v>13.459000916900001</v>
      </c>
    </row>
    <row r="15" spans="1:5" x14ac:dyDescent="0.2">
      <c r="A15" t="s">
        <v>82</v>
      </c>
      <c r="B15" t="s">
        <v>83</v>
      </c>
      <c r="C15" t="s">
        <v>84</v>
      </c>
      <c r="E15" s="1">
        <v>12.208071440099999</v>
      </c>
    </row>
    <row r="16" spans="1:5" x14ac:dyDescent="0.2">
      <c r="A16" t="s">
        <v>91</v>
      </c>
      <c r="B16" t="s">
        <v>92</v>
      </c>
      <c r="C16" t="s">
        <v>93</v>
      </c>
      <c r="E16" s="1">
        <v>9.8695679252000001</v>
      </c>
    </row>
    <row r="17" spans="1:7" x14ac:dyDescent="0.2">
      <c r="A17" t="s">
        <v>97</v>
      </c>
      <c r="B17" t="s">
        <v>98</v>
      </c>
      <c r="C17" t="s">
        <v>99</v>
      </c>
      <c r="E17" s="1">
        <v>12.8565998065</v>
      </c>
    </row>
    <row r="18" spans="1:7" x14ac:dyDescent="0.2">
      <c r="A18" s="4"/>
    </row>
    <row r="19" spans="1:7" x14ac:dyDescent="0.2">
      <c r="G19" s="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"/>
  <sheetViews>
    <sheetView workbookViewId="0">
      <selection activeCell="J16" sqref="J16"/>
    </sheetView>
  </sheetViews>
  <sheetFormatPr defaultRowHeight="12.75" x14ac:dyDescent="0.2"/>
  <sheetData>
    <row r="1" spans="1:5" x14ac:dyDescent="0.2">
      <c r="A1" t="s">
        <v>0</v>
      </c>
      <c r="B1" t="s">
        <v>1</v>
      </c>
      <c r="C1" t="s">
        <v>2</v>
      </c>
      <c r="E1">
        <v>2019</v>
      </c>
    </row>
    <row r="2" spans="1:5" x14ac:dyDescent="0.2">
      <c r="A2" t="s">
        <v>37</v>
      </c>
      <c r="B2" t="s">
        <v>38</v>
      </c>
      <c r="C2" t="s">
        <v>39</v>
      </c>
      <c r="E2" s="1">
        <v>45.842650349099998</v>
      </c>
    </row>
    <row r="3" spans="1:5" x14ac:dyDescent="0.2">
      <c r="A3" t="s">
        <v>40</v>
      </c>
      <c r="B3" t="s">
        <v>41</v>
      </c>
      <c r="C3" t="s">
        <v>42</v>
      </c>
      <c r="E3" s="1">
        <v>16.256606340600001</v>
      </c>
    </row>
    <row r="4" spans="1:5" x14ac:dyDescent="0.2">
      <c r="A4" t="s">
        <v>43</v>
      </c>
      <c r="B4" t="s">
        <v>44</v>
      </c>
      <c r="C4" t="s">
        <v>45</v>
      </c>
      <c r="E4" s="1">
        <v>15.014751738799999</v>
      </c>
    </row>
    <row r="5" spans="1:5" x14ac:dyDescent="0.2">
      <c r="A5" s="4" t="s">
        <v>49</v>
      </c>
      <c r="B5" t="s">
        <v>50</v>
      </c>
      <c r="C5" t="s">
        <v>51</v>
      </c>
      <c r="E5" s="1">
        <v>15.360778619</v>
      </c>
    </row>
    <row r="6" spans="1:5" x14ac:dyDescent="0.2">
      <c r="A6" t="s">
        <v>52</v>
      </c>
      <c r="B6" t="s">
        <v>53</v>
      </c>
      <c r="C6" t="s">
        <v>54</v>
      </c>
      <c r="E6" s="1">
        <v>19.541048338100001</v>
      </c>
    </row>
    <row r="7" spans="1:5" x14ac:dyDescent="0.2">
      <c r="A7" t="s">
        <v>55</v>
      </c>
      <c r="B7" t="s">
        <v>56</v>
      </c>
      <c r="C7" t="s">
        <v>57</v>
      </c>
      <c r="E7" s="1">
        <v>20.6766545298</v>
      </c>
    </row>
    <row r="8" spans="1:5" x14ac:dyDescent="0.2">
      <c r="A8" t="s">
        <v>70</v>
      </c>
      <c r="B8" t="s">
        <v>71</v>
      </c>
      <c r="C8" t="s">
        <v>72</v>
      </c>
      <c r="E8" s="1">
        <v>20.186074793500001</v>
      </c>
    </row>
    <row r="9" spans="1:5" x14ac:dyDescent="0.2">
      <c r="A9" t="s">
        <v>73</v>
      </c>
      <c r="B9" t="s">
        <v>74</v>
      </c>
      <c r="C9" t="s">
        <v>75</v>
      </c>
      <c r="E9" s="1">
        <v>21.7867077079</v>
      </c>
    </row>
    <row r="10" spans="1:5" x14ac:dyDescent="0.2">
      <c r="A10" t="s">
        <v>85</v>
      </c>
      <c r="B10" t="s">
        <v>86</v>
      </c>
      <c r="C10" t="s">
        <v>87</v>
      </c>
      <c r="E10" s="1">
        <v>21.0184087883</v>
      </c>
    </row>
    <row r="11" spans="1:5" x14ac:dyDescent="0.2">
      <c r="A11" t="s">
        <v>88</v>
      </c>
      <c r="B11" t="s">
        <v>89</v>
      </c>
      <c r="C11" t="s">
        <v>90</v>
      </c>
      <c r="E11" s="1">
        <v>21.3433328745</v>
      </c>
    </row>
    <row r="12" spans="1:5" x14ac:dyDescent="0.2">
      <c r="A12" t="s">
        <v>94</v>
      </c>
      <c r="B12" t="s">
        <v>95</v>
      </c>
      <c r="C12" t="s">
        <v>96</v>
      </c>
      <c r="E12" s="1">
        <v>24.4772231908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zoomScaleNormal="100" workbookViewId="0"/>
  </sheetViews>
  <sheetFormatPr defaultColWidth="10.28515625" defaultRowHeight="12.75" customHeight="1" x14ac:dyDescent="0.2"/>
  <sheetData>
    <row r="1" spans="1:2" x14ac:dyDescent="0.2">
      <c r="A1" t="s">
        <v>100</v>
      </c>
      <c r="B1" t="s">
        <v>101</v>
      </c>
    </row>
    <row r="2" spans="1:2" x14ac:dyDescent="0.2">
      <c r="A2" t="s">
        <v>102</v>
      </c>
      <c r="B2" t="s">
        <v>103</v>
      </c>
    </row>
  </sheetData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PIB UFs</vt:lpstr>
      <vt:lpstr>Homicídios</vt:lpstr>
      <vt:lpstr>Homicídios PIB &gt;14,99</vt:lpstr>
      <vt:lpstr>Homicídios PIB&lt; 14,99</vt:lpstr>
      <vt:lpstr>Homicídios 2019</vt:lpstr>
      <vt:lpstr>PIB 2019</vt:lpstr>
      <vt:lpstr>PIB &lt;14,99</vt:lpstr>
      <vt:lpstr>PIB&gt; 14,99</vt:lpstr>
      <vt:lpstr>Comentários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 matsuda</cp:lastModifiedBy>
  <dcterms:created xsi:type="dcterms:W3CDTF">2022-11-20T22:46:43Z</dcterms:created>
  <dcterms:modified xsi:type="dcterms:W3CDTF">2022-11-21T14:47:02Z</dcterms:modified>
</cp:coreProperties>
</file>