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hub_desktop\Task\"/>
    </mc:Choice>
  </mc:AlternateContent>
  <xr:revisionPtr revIDLastSave="0" documentId="8_{9238CD18-9E49-447B-ABC0-2D2BDDE185EB}" xr6:coauthVersionLast="47" xr6:coauthVersionMax="47" xr10:uidLastSave="{00000000-0000-0000-0000-000000000000}"/>
  <bookViews>
    <workbookView xWindow="-108" yWindow="-108" windowWidth="23256" windowHeight="13176" xr2:uid="{50555B86-1CE8-4C56-A916-9497D7B6ED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H13" i="1"/>
  <c r="G13" i="1"/>
  <c r="F13" i="1"/>
  <c r="E13" i="1"/>
  <c r="I13" i="1" s="1"/>
  <c r="D13" i="1"/>
  <c r="I10" i="1"/>
  <c r="I9" i="1"/>
  <c r="I8" i="1"/>
  <c r="I7" i="1"/>
  <c r="I6" i="1"/>
  <c r="I5" i="1"/>
  <c r="I18" i="1" s="1"/>
  <c r="I4" i="1"/>
  <c r="I17" i="1" s="1"/>
  <c r="I16" i="1" l="1"/>
  <c r="M4" i="1" l="1"/>
  <c r="L4" i="1"/>
  <c r="M7" i="1"/>
  <c r="L7" i="1"/>
  <c r="J7" i="1"/>
  <c r="J8" i="1"/>
  <c r="L8" i="1"/>
  <c r="M8" i="1"/>
  <c r="J9" i="1"/>
  <c r="L9" i="1"/>
  <c r="M9" i="1"/>
  <c r="J16" i="1"/>
  <c r="J17" i="1"/>
  <c r="J18" i="1"/>
  <c r="M5" i="1"/>
  <c r="J5" i="1"/>
  <c r="L5" i="1"/>
  <c r="J6" i="1"/>
  <c r="L6" i="1"/>
  <c r="M6" i="1"/>
  <c r="J4" i="1"/>
  <c r="J10" i="1"/>
  <c r="L10" i="1"/>
  <c r="M10" i="1"/>
</calcChain>
</file>

<file path=xl/sharedStrings.xml><?xml version="1.0" encoding="utf-8"?>
<sst xmlns="http://schemas.openxmlformats.org/spreadsheetml/2006/main" count="23" uniqueCount="22">
  <si>
    <t>brand_id</t>
  </si>
  <si>
    <t>brand</t>
  </si>
  <si>
    <t>tv</t>
  </si>
  <si>
    <t>mobile</t>
  </si>
  <si>
    <t>speaker</t>
  </si>
  <si>
    <t>headphone</t>
  </si>
  <si>
    <t>laptop</t>
  </si>
  <si>
    <t>total</t>
  </si>
  <si>
    <t>total_after_tax</t>
  </si>
  <si>
    <t>rank.avg</t>
  </si>
  <si>
    <t>rank.eq</t>
  </si>
  <si>
    <t>rank</t>
  </si>
  <si>
    <t>Lg</t>
  </si>
  <si>
    <t>samsung</t>
  </si>
  <si>
    <t>apple</t>
  </si>
  <si>
    <t>sony</t>
  </si>
  <si>
    <t>haier</t>
  </si>
  <si>
    <t>mi</t>
  </si>
  <si>
    <t>calculation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</si>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</sst>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2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F6C0-0A08-4BA2-B157-AABF97D8CB3A}">
  <dimension ref="B3:M18"/>
  <sheetViews>
    <sheetView tabSelected="1" workbookViewId="0">
      <selection activeCell="M15" sqref="M15"/>
    </sheetView>
  </sheetViews>
  <sheetFormatPr defaultRowHeight="14.4" x14ac:dyDescent="0.3"/>
  <sheetData>
    <row r="3" spans="2:13" x14ac:dyDescent="0.3">
      <c r="B3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</row>
    <row r="4" spans="2:13" x14ac:dyDescent="0.3">
      <c r="B4">
        <v>1</v>
      </c>
      <c r="C4" s="2" t="s">
        <v>12</v>
      </c>
      <c r="D4" s="3">
        <v>40</v>
      </c>
      <c r="E4" s="3">
        <v>20</v>
      </c>
      <c r="F4" s="3">
        <v>40</v>
      </c>
      <c r="G4" s="3">
        <v>50</v>
      </c>
      <c r="H4" s="3">
        <v>0</v>
      </c>
      <c r="I4" s="4">
        <f>D4+E4+F4+G4+H4</f>
        <v>150</v>
      </c>
      <c r="J4" s="4">
        <f t="shared" ref="J4:J10" ca="1" si="0">I4+(I4*$J$4)</f>
        <v>157.5</v>
      </c>
      <c r="K4" s="3">
        <v>3</v>
      </c>
      <c r="L4" s="4">
        <f t="shared" ref="L4:L10" ca="1" si="1">_xlfn.RANK.AVG(J4,J$11:J$17,1)</f>
        <v>3</v>
      </c>
      <c r="M4" s="3">
        <f ca="1">L4+COUNTIF(J4:J$11,J4)-1</f>
        <v>3</v>
      </c>
    </row>
    <row r="5" spans="2:13" x14ac:dyDescent="0.3">
      <c r="B5">
        <v>2</v>
      </c>
      <c r="C5" s="2" t="s">
        <v>13</v>
      </c>
      <c r="D5" s="3">
        <v>100</v>
      </c>
      <c r="E5" s="3">
        <v>150</v>
      </c>
      <c r="F5" s="3">
        <v>30</v>
      </c>
      <c r="G5" s="3">
        <v>45</v>
      </c>
      <c r="H5" s="3">
        <v>55</v>
      </c>
      <c r="I5" s="4">
        <f>SUM(D5:H5)</f>
        <v>380</v>
      </c>
      <c r="J5" s="4">
        <f t="shared" ca="1" si="0"/>
        <v>399</v>
      </c>
      <c r="K5" s="3">
        <v>4</v>
      </c>
      <c r="L5" s="4">
        <f t="shared" ca="1" si="1"/>
        <v>4.5</v>
      </c>
      <c r="M5" s="3">
        <f ca="1">L5+COUNTIF(J5:J$11,J5)-1</f>
        <v>4.5</v>
      </c>
    </row>
    <row r="6" spans="2:13" x14ac:dyDescent="0.3">
      <c r="B6">
        <v>3</v>
      </c>
      <c r="C6" s="2" t="s">
        <v>13</v>
      </c>
      <c r="D6" s="3">
        <v>100</v>
      </c>
      <c r="E6" s="3">
        <v>150</v>
      </c>
      <c r="F6" s="3">
        <v>30</v>
      </c>
      <c r="G6" s="3">
        <v>45</v>
      </c>
      <c r="H6" s="3">
        <v>55</v>
      </c>
      <c r="I6" s="4">
        <f>SUM(D6:H6)</f>
        <v>380</v>
      </c>
      <c r="J6" s="4">
        <f t="shared" ca="1" si="0"/>
        <v>399</v>
      </c>
      <c r="K6" s="3">
        <v>4</v>
      </c>
      <c r="L6" s="4">
        <f t="shared" ca="1" si="1"/>
        <v>4.5</v>
      </c>
      <c r="M6" s="3">
        <f ca="1">L6+COUNTIF(J6:J$11,J6)-1</f>
        <v>5.5</v>
      </c>
    </row>
    <row r="7" spans="2:13" x14ac:dyDescent="0.3">
      <c r="B7">
        <v>4</v>
      </c>
      <c r="C7" s="2" t="s">
        <v>14</v>
      </c>
      <c r="D7" s="3">
        <v>0</v>
      </c>
      <c r="E7" s="3">
        <v>190</v>
      </c>
      <c r="F7" s="3">
        <v>0</v>
      </c>
      <c r="G7" s="3">
        <v>55</v>
      </c>
      <c r="H7" s="3">
        <v>200</v>
      </c>
      <c r="I7" s="4">
        <f>SUM(D7:H7)</f>
        <v>445</v>
      </c>
      <c r="J7" s="4">
        <f t="shared" ca="1" si="0"/>
        <v>467.25</v>
      </c>
      <c r="K7" s="3">
        <v>5</v>
      </c>
      <c r="L7" s="4">
        <f t="shared" ca="1" si="1"/>
        <v>6</v>
      </c>
      <c r="M7" s="3">
        <f ca="1">L7+COUNTIF(J7:J$11,J7)-1</f>
        <v>6</v>
      </c>
    </row>
    <row r="8" spans="2:13" x14ac:dyDescent="0.3">
      <c r="B8">
        <v>5</v>
      </c>
      <c r="C8" s="2" t="s">
        <v>15</v>
      </c>
      <c r="D8" s="3">
        <v>250</v>
      </c>
      <c r="E8" s="3">
        <v>67</v>
      </c>
      <c r="F8" s="3">
        <v>45</v>
      </c>
      <c r="G8" s="3">
        <v>89</v>
      </c>
      <c r="H8" s="3">
        <v>0</v>
      </c>
      <c r="I8" s="4">
        <f t="shared" ref="I8:I10" si="2">SUM(D8:H8)</f>
        <v>451</v>
      </c>
      <c r="J8" s="4">
        <f t="shared" ca="1" si="0"/>
        <v>473.55</v>
      </c>
      <c r="K8" s="3">
        <v>6</v>
      </c>
      <c r="L8" s="4">
        <f t="shared" ca="1" si="1"/>
        <v>7</v>
      </c>
      <c r="M8" s="3">
        <f ca="1">L8+COUNTIF(J8:J$11,J8)-1</f>
        <v>7</v>
      </c>
    </row>
    <row r="9" spans="2:13" x14ac:dyDescent="0.3">
      <c r="B9">
        <v>6</v>
      </c>
      <c r="C9" s="2" t="s">
        <v>16</v>
      </c>
      <c r="D9" s="3">
        <v>20</v>
      </c>
      <c r="E9" s="3">
        <v>0</v>
      </c>
      <c r="F9" s="3">
        <v>5</v>
      </c>
      <c r="G9" s="3">
        <v>0</v>
      </c>
      <c r="H9" s="3">
        <v>0</v>
      </c>
      <c r="I9" s="4">
        <f t="shared" si="2"/>
        <v>25</v>
      </c>
      <c r="J9" s="4">
        <f t="shared" ca="1" si="0"/>
        <v>26.25</v>
      </c>
      <c r="K9" s="3">
        <v>1</v>
      </c>
      <c r="L9" s="4">
        <f t="shared" ca="1" si="1"/>
        <v>1</v>
      </c>
      <c r="M9" s="3">
        <f ca="1">L9+COUNTIF(J9:J$11,J9)-1</f>
        <v>1</v>
      </c>
    </row>
    <row r="10" spans="2:13" x14ac:dyDescent="0.3">
      <c r="B10">
        <v>7</v>
      </c>
      <c r="C10" s="2" t="s">
        <v>17</v>
      </c>
      <c r="D10" s="3">
        <v>2</v>
      </c>
      <c r="E10" s="3">
        <v>4</v>
      </c>
      <c r="F10" s="3">
        <v>1</v>
      </c>
      <c r="G10" s="3">
        <v>5</v>
      </c>
      <c r="H10" s="3">
        <v>20</v>
      </c>
      <c r="I10" s="4">
        <f t="shared" si="2"/>
        <v>32</v>
      </c>
      <c r="J10" s="4">
        <f t="shared" ca="1" si="0"/>
        <v>33.6</v>
      </c>
      <c r="K10" s="3">
        <v>2</v>
      </c>
      <c r="L10" s="4">
        <f t="shared" ca="1" si="1"/>
        <v>2</v>
      </c>
      <c r="M10" s="3">
        <f ca="1">L10+COUNTIF(J10:J$11,J10)-1</f>
        <v>2</v>
      </c>
    </row>
    <row r="12" spans="2:13" x14ac:dyDescent="0.3">
      <c r="D12" s="3">
        <v>2</v>
      </c>
      <c r="E12" s="3">
        <v>4</v>
      </c>
      <c r="F12" s="3">
        <v>1</v>
      </c>
      <c r="G12" s="3">
        <v>3</v>
      </c>
      <c r="H12" s="3">
        <v>5</v>
      </c>
      <c r="I12" s="3"/>
    </row>
    <row r="13" spans="2:13" x14ac:dyDescent="0.3">
      <c r="D13" s="3">
        <f>D12*D4</f>
        <v>80</v>
      </c>
      <c r="E13" s="3">
        <f>E12*E4</f>
        <v>80</v>
      </c>
      <c r="F13" s="3">
        <f>F12*F4</f>
        <v>40</v>
      </c>
      <c r="G13" s="3">
        <f t="shared" ref="G13:H13" si="3">G12*G4</f>
        <v>150</v>
      </c>
      <c r="H13" s="3">
        <f t="shared" si="3"/>
        <v>0</v>
      </c>
      <c r="I13" s="3">
        <f>SUM(D13:H13)</f>
        <v>350</v>
      </c>
    </row>
    <row r="15" spans="2:13" x14ac:dyDescent="0.3">
      <c r="C15" s="5" t="s">
        <v>18</v>
      </c>
    </row>
    <row r="16" spans="2:13" x14ac:dyDescent="0.3">
      <c r="C16" s="2" t="s">
        <v>19</v>
      </c>
      <c r="D16" s="3">
        <f>AVERAGE(D4:D10)</f>
        <v>73.142857142857139</v>
      </c>
      <c r="E16" s="3">
        <f t="shared" ref="E16:J16" si="4">AVERAGE(E4:E10)</f>
        <v>83</v>
      </c>
      <c r="F16" s="3">
        <f t="shared" si="4"/>
        <v>21.571428571428573</v>
      </c>
      <c r="G16" s="3">
        <f t="shared" si="4"/>
        <v>41.285714285714285</v>
      </c>
      <c r="H16" s="3">
        <f t="shared" si="4"/>
        <v>47.142857142857146</v>
      </c>
      <c r="I16" s="3">
        <f t="shared" si="4"/>
        <v>266.14285714285717</v>
      </c>
      <c r="J16" s="3">
        <f t="shared" ca="1" si="4"/>
        <v>279.45</v>
      </c>
    </row>
    <row r="17" spans="3:10" x14ac:dyDescent="0.3">
      <c r="C17" s="2" t="s">
        <v>20</v>
      </c>
      <c r="D17" s="3">
        <f>MIN(D4,D6,D7,D8,D9,D10)</f>
        <v>0</v>
      </c>
      <c r="E17" s="3">
        <f>MIN(E4:E10)</f>
        <v>0</v>
      </c>
      <c r="F17" s="3">
        <f>MIN(F4:F10)</f>
        <v>0</v>
      </c>
      <c r="G17" s="3">
        <f t="shared" ref="G17:J17" si="5">MIN(G4:G10)</f>
        <v>0</v>
      </c>
      <c r="H17" s="3">
        <f t="shared" si="5"/>
        <v>0</v>
      </c>
      <c r="I17" s="3">
        <f t="shared" si="5"/>
        <v>25</v>
      </c>
      <c r="J17" s="3">
        <f t="shared" ca="1" si="5"/>
        <v>26.25</v>
      </c>
    </row>
    <row r="18" spans="3:10" x14ac:dyDescent="0.3">
      <c r="C18" s="6" t="s">
        <v>21</v>
      </c>
      <c r="D18" s="7">
        <f>MAX(D4:D10)</f>
        <v>250</v>
      </c>
      <c r="E18" s="7">
        <f t="shared" ref="E18:J18" si="6">MAX(E4:E10)</f>
        <v>190</v>
      </c>
      <c r="F18" s="7">
        <f t="shared" si="6"/>
        <v>45</v>
      </c>
      <c r="G18" s="7">
        <f t="shared" si="6"/>
        <v>89</v>
      </c>
      <c r="H18" s="7">
        <f t="shared" si="6"/>
        <v>200</v>
      </c>
      <c r="I18" s="7">
        <f t="shared" si="6"/>
        <v>451</v>
      </c>
      <c r="J18" s="7">
        <f t="shared" ca="1" si="6"/>
        <v>473.55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Satpaise</dc:creator>
  <cp:lastModifiedBy>Mayur Satpaise</cp:lastModifiedBy>
  <dcterms:created xsi:type="dcterms:W3CDTF">2025-06-20T07:01:16Z</dcterms:created>
  <dcterms:modified xsi:type="dcterms:W3CDTF">2025-06-20T07:03:30Z</dcterms:modified>
</cp:coreProperties>
</file>