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b557cec0dc6ce1/Documents/Sample data/"/>
    </mc:Choice>
  </mc:AlternateContent>
  <xr:revisionPtr revIDLastSave="11" documentId="8_{91EBFD88-16FC-4C09-B7AF-3E10D6EC2FFF}" xr6:coauthVersionLast="47" xr6:coauthVersionMax="47" xr10:uidLastSave="{D385122C-B961-4A8A-80A4-BE74C07BB444}"/>
  <bookViews>
    <workbookView xWindow="-120" yWindow="-120" windowWidth="20730" windowHeight="11160" firstSheet="3" activeTab="5" xr2:uid="{00000000-000D-0000-FFFF-FFFF00000000}"/>
  </bookViews>
  <sheets>
    <sheet name="Bounce Rate for various channel" sheetId="3" r:id="rId1"/>
    <sheet name="Conversion for various channels" sheetId="4" r:id="rId2"/>
    <sheet name="Bounce rate for various dates" sheetId="11" r:id="rId3"/>
    <sheet name="New Users vs Old Users" sheetId="10" r:id="rId4"/>
    <sheet name="Channels for NewOld Users" sheetId="7" r:id="rId5"/>
    <sheet name="Dashboard" sheetId="9" r:id="rId6"/>
    <sheet name="full_web" sheetId="1" r:id="rId7"/>
  </sheets>
  <definedNames>
    <definedName name="_xlnm._FilterDatabase" localSheetId="6" hidden="1">full_web!$B$1:$B$1174</definedName>
  </definedNames>
  <calcPr calcId="191029"/>
  <pivotCaches>
    <pivotCache cacheId="20" r:id="rId8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</calcChain>
</file>

<file path=xl/sharedStrings.xml><?xml version="1.0" encoding="utf-8"?>
<sst xmlns="http://schemas.openxmlformats.org/spreadsheetml/2006/main" count="3119" uniqueCount="584">
  <si>
    <t>Date</t>
  </si>
  <si>
    <t>Users</t>
  </si>
  <si>
    <t>New Users</t>
  </si>
  <si>
    <t>Sessions</t>
  </si>
  <si>
    <t>Bounce Rate</t>
  </si>
  <si>
    <t>Pages / Session</t>
  </si>
  <si>
    <t>Avg. Session Duration</t>
  </si>
  <si>
    <t>Organic Search</t>
  </si>
  <si>
    <t>Referral</t>
  </si>
  <si>
    <t>Social</t>
  </si>
  <si>
    <t>(Other)</t>
  </si>
  <si>
    <t>Conversions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</si>
  <si>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</si>
  <si>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</si>
  <si>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</si>
  <si>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</si>
  <si>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</si>
  <si>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</si>
  <si>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</si>
  <si>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</si>
  <si>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</si>
  <si>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</si>
  <si>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</si>
  <si>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</si>
  <si>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</si>
  <si>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</si>
  <si>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</si>
  <si>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</si>
  <si>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</si>
  <si>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</si>
  <si>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</si>
  <si>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</si>
  <si>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</si>
  <si>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</si>
  <si>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</si>
  <si>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</si>
  <si>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</si>
  <si>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</si>
  <si>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</si>
  <si>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</si>
  <si>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</si>
  <si>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</si>
  <si>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</si>
  <si>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</si>
  <si>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</si>
  <si>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</si>
  <si>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</si>
  <si>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</si>
  <si>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</si>
  <si>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</si>
  <si>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</si>
  <si>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</si>
  <si>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</si>
  <si>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</si>
  <si>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</si>
  <si>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</si>
  <si>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</si>
  <si>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</si>
  <si>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</si>
  <si>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</si>
  <si>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</si>
  <si>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</si>
  <si>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</si>
  <si>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</si>
  <si>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</si>
  <si>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</si>
  <si>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</si>
  <si>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</si>
  <si>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</si>
  <si>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</si>
  <si>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</si>
  <si>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</si>
  <si>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</si>
  <si>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</si>
  <si>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</si>
  <si>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</si>
  <si>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</si>
  <si>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</si>
  <si>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</si>
  <si>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</si>
  <si>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</si>
  <si>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</si>
  <si>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</si>
  <si>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</si>
  <si>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</si>
  <si>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</si>
  <si>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</si>
  <si>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</si>
  <si>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</si>
  <si>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</si>
  <si>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</si>
  <si>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</si>
  <si>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</si>
  <si>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</si>
  <si>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</si>
  <si>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</si>
  <si>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</si>
  <si>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</si>
  <si>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</si>
  <si>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</si>
  <si>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</si>
  <si>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</si>
  <si>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</si>
  <si>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</si>
  <si>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</si>
  <si>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</si>
  <si>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</si>
  <si>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</si>
  <si>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</si>
  <si>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</si>
  <si>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</si>
  <si>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</si>
  <si>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</si>
  <si>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</si>
  <si>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</si>
  <si>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</si>
  <si>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</si>
  <si>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</si>
  <si>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</si>
  <si>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</si>
  <si>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</si>
  <si>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</si>
  <si>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</si>
  <si>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</si>
  <si>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</si>
  <si>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</si>
  <si>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</si>
  <si>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</si>
  <si>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</si>
  <si>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</si>
  <si>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</si>
  <si>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</si>
  <si>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</si>
  <si>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</si>
  <si>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</si>
  <si>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</si>
  <si>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</si>
  <si>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</si>
  <si>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</si>
  <si>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</si>
  <si>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</si>
  <si>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</si>
  <si>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</si>
  <si>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</si>
  <si>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</si>
  <si>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</si>
  <si>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</si>
  <si>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</si>
  <si>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</si>
  <si>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</si>
  <si>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</si>
  <si>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</si>
  <si>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</si>
  <si>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</si>
  <si>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</si>
  <si>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</si>
  <si>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</si>
  <si>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</si>
  <si>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</si>
  <si>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</si>
  <si>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</si>
  <si>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</si>
  <si>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</si>
  <si>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</si>
  <si>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</si>
  <si>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</si>
  <si>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</si>
  <si>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</si>
  <si>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</si>
  <si>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</si>
  <si>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</si>
  <si>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</si>
  <si>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</si>
  <si>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</si>
  <si>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</si>
  <si>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</si>
  <si>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</si>
  <si>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</si>
  <si>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</si>
  <si>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</si>
  <si>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</si>
  <si>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</si>
  <si>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</si>
  <si>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</si>
  <si>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</si>
  <si>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</si>
  <si>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</si>
  <si>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</si>
  <si>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</si>
  <si>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</si>
  <si>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</si>
  <si>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</si>
  <si>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</si>
  <si>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</si>
  <si>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</si>
  <si>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</si>
  <si>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</si>
  <si>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</si>
  <si>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</si>
  <si>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</si>
  <si>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</si>
  <si>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</si>
  <si>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</si>
  <si>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</si>
  <si>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</si>
  <si>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</si>
  <si>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</si>
  <si>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</si>
  <si>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</si>
  <si>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</si>
  <si>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</si>
  <si>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</si>
  <si>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</si>
  <si>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</si>
  <si>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</si>
  <si>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</si>
  <si>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</si>
  <si>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</si>
  <si>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</si>
  <si>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</si>
  <si>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</si>
  <si>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</si>
  <si>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</si>
  <si>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</si>
  <si>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</si>
  <si>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</si>
  <si>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</si>
  <si>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</si>
  <si>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</si>
  <si>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</si>
  <si>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</si>
  <si>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</si>
  <si>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</si>
  <si>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</si>
  <si>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</si>
  <si>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</si>
  <si>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</si>
  <si>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</si>
  <si>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</si>
  <si>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</si>
  <si>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</si>
  <si>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</si>
  <si>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</si>
  <si>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</si>
  <si>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</si>
  <si>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</si>
  <si>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</si>
  <si>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</si>
  <si>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</si>
  <si>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</si>
  <si>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</si>
  <si>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</si>
  <si>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</si>
  <si>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</si>
  <si>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</si>
  <si>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</si>
  <si>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</si>
  <si>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</si>
  <si>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</si>
  <si>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</si>
  <si>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</si>
  <si>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</si>
  <si>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</si>
  <si>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</si>
  <si>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</si>
  <si>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</si>
  <si>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</si>
  <si>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</si>
  <si>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</si>
  <si>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</si>
  <si>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</si>
  <si>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</si>
  <si>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</si>
  <si>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</si>
  <si>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</si>
  <si>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</si>
  <si>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</si>
  <si>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</si>
  <si>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</si>
  <si>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</si>
  <si>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</si>
  <si>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</si>
  <si>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</si>
  <si>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</si>
  <si>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</si>
  <si>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Channel</t>
  </si>
  <si>
    <t>Paid</t>
  </si>
  <si>
    <t>Date edited</t>
  </si>
  <si>
    <t>Sum of Bounce Rate</t>
  </si>
  <si>
    <t>Row Labels</t>
  </si>
  <si>
    <t>01/01</t>
  </si>
  <si>
    <t>01/02</t>
  </si>
  <si>
    <t>01/03</t>
  </si>
  <si>
    <t>01/04</t>
  </si>
  <si>
    <t>01/05</t>
  </si>
  <si>
    <t>01/06</t>
  </si>
  <si>
    <t>01/07</t>
  </si>
  <si>
    <t>01/08</t>
  </si>
  <si>
    <t>01/09</t>
  </si>
  <si>
    <t>01/10</t>
  </si>
  <si>
    <t>01/11</t>
  </si>
  <si>
    <t>01/12</t>
  </si>
  <si>
    <t>01/13</t>
  </si>
  <si>
    <t>01/14</t>
  </si>
  <si>
    <t>01/15</t>
  </si>
  <si>
    <t>01/16</t>
  </si>
  <si>
    <t>01/17</t>
  </si>
  <si>
    <t>01/18</t>
  </si>
  <si>
    <t>01/19</t>
  </si>
  <si>
    <t>01/20</t>
  </si>
  <si>
    <t>01/21</t>
  </si>
  <si>
    <t>01/22</t>
  </si>
  <si>
    <t>01/23</t>
  </si>
  <si>
    <t>01/24</t>
  </si>
  <si>
    <t>01/25</t>
  </si>
  <si>
    <t>01/26</t>
  </si>
  <si>
    <t>01/27</t>
  </si>
  <si>
    <t>01/28</t>
  </si>
  <si>
    <t>01/29</t>
  </si>
  <si>
    <t>01/30</t>
  </si>
  <si>
    <t>01/31</t>
  </si>
  <si>
    <t>02/01</t>
  </si>
  <si>
    <t>02/02</t>
  </si>
  <si>
    <t>02/03</t>
  </si>
  <si>
    <t>02/04</t>
  </si>
  <si>
    <t>02/05</t>
  </si>
  <si>
    <t>02/06</t>
  </si>
  <si>
    <t>02/07</t>
  </si>
  <si>
    <t>02/08</t>
  </si>
  <si>
    <t>02/09</t>
  </si>
  <si>
    <t>02/10</t>
  </si>
  <si>
    <t>02/11</t>
  </si>
  <si>
    <t>02/12</t>
  </si>
  <si>
    <t>02/13</t>
  </si>
  <si>
    <t>02/14</t>
  </si>
  <si>
    <t>02/15</t>
  </si>
  <si>
    <t>02/16</t>
  </si>
  <si>
    <t>02/17</t>
  </si>
  <si>
    <t>02/18</t>
  </si>
  <si>
    <t>02/19</t>
  </si>
  <si>
    <t>02/20</t>
  </si>
  <si>
    <t>02/21</t>
  </si>
  <si>
    <t>02/22</t>
  </si>
  <si>
    <t>02/23</t>
  </si>
  <si>
    <t>02/24</t>
  </si>
  <si>
    <t>02/25</t>
  </si>
  <si>
    <t>02/26</t>
  </si>
  <si>
    <t>02/27</t>
  </si>
  <si>
    <t>02/28</t>
  </si>
  <si>
    <t>03/01</t>
  </si>
  <si>
    <t>03/02</t>
  </si>
  <si>
    <t>03/03</t>
  </si>
  <si>
    <t>03/04</t>
  </si>
  <si>
    <t>03/05</t>
  </si>
  <si>
    <t>03/06</t>
  </si>
  <si>
    <t>03/07</t>
  </si>
  <si>
    <t>03/08</t>
  </si>
  <si>
    <t>03/09</t>
  </si>
  <si>
    <t>03/10</t>
  </si>
  <si>
    <t>03/11</t>
  </si>
  <si>
    <t>03/12</t>
  </si>
  <si>
    <t>03/13</t>
  </si>
  <si>
    <t>03/14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</si>
  <si>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</si>
  <si>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</si>
  <si>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</si>
  <si>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</si>
  <si>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</si>
  <si>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</si>
  <si>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</si>
  <si>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</si>
  <si>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</si>
  <si>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</si>
  <si>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</si>
  <si>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</si>
  <si>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</si>
  <si>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</si>
  <si>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</si>
  <si>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</si>
  <si>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03/31</t>
  </si>
  <si>
    <t>04/01</t>
  </si>
  <si>
    <t>04/02</t>
  </si>
  <si>
    <t>04/03</t>
  </si>
  <si>
    <t>04/04</t>
  </si>
  <si>
    <t>04/05</t>
  </si>
  <si>
    <t>04/06</t>
  </si>
  <si>
    <t>04/07</t>
  </si>
  <si>
    <t>04/08</t>
  </si>
  <si>
    <t>04/09</t>
  </si>
  <si>
    <t>04/10</t>
  </si>
  <si>
    <t>04/11</t>
  </si>
  <si>
    <t>04/12</t>
  </si>
  <si>
    <t>04/13</t>
  </si>
  <si>
    <t>04/14</t>
  </si>
  <si>
    <t>04/15</t>
  </si>
  <si>
    <t>04/16</t>
  </si>
  <si>
    <t>04/17</t>
  </si>
  <si>
    <t>04/18</t>
  </si>
  <si>
    <t>04/19</t>
  </si>
  <si>
    <t>04/20</t>
  </si>
  <si>
    <t>04/21</t>
  </si>
  <si>
    <t>04/22</t>
  </si>
  <si>
    <t>04/23</t>
  </si>
  <si>
    <t>04/24</t>
  </si>
  <si>
    <t>04/25</t>
  </si>
  <si>
    <t>04/26</t>
  </si>
  <si>
    <t>04/27</t>
  </si>
  <si>
    <t>04/28</t>
  </si>
  <si>
    <t>04/29</t>
  </si>
  <si>
    <t>04/30</t>
  </si>
  <si>
    <t>05/01</t>
  </si>
  <si>
    <t>05/02</t>
  </si>
  <si>
    <t>05/03</t>
  </si>
  <si>
    <t>05/04</t>
  </si>
  <si>
    <t>05/05</t>
  </si>
  <si>
    <t>05/06</t>
  </si>
  <si>
    <t>05/07</t>
  </si>
  <si>
    <t>05/08</t>
  </si>
  <si>
    <t>05/09</t>
  </si>
  <si>
    <t>05/10</t>
  </si>
  <si>
    <t>05/11</t>
  </si>
  <si>
    <t>05/12</t>
  </si>
  <si>
    <t>05/13</t>
  </si>
  <si>
    <t>05/14</t>
  </si>
  <si>
    <t>05/15</t>
  </si>
  <si>
    <t>05/16</t>
  </si>
  <si>
    <t>05/17</t>
  </si>
  <si>
    <t>05/18</t>
  </si>
  <si>
    <t>05/19</t>
  </si>
  <si>
    <t>05/20</t>
  </si>
  <si>
    <t>05/21</t>
  </si>
  <si>
    <t>05/22</t>
  </si>
  <si>
    <t>05/23</t>
  </si>
  <si>
    <t>05/24</t>
  </si>
  <si>
    <t>05/25</t>
  </si>
  <si>
    <t>05/26</t>
  </si>
  <si>
    <t>05/27</t>
  </si>
  <si>
    <t>05/28</t>
  </si>
  <si>
    <t>05/29</t>
  </si>
  <si>
    <t>05/30</t>
  </si>
  <si>
    <t>05/31</t>
  </si>
  <si>
    <t>06/01</t>
  </si>
  <si>
    <t>06/02</t>
  </si>
  <si>
    <t>06/03</t>
  </si>
  <si>
    <t>06/04</t>
  </si>
  <si>
    <t>06/05</t>
  </si>
  <si>
    <t>06/06</t>
  </si>
  <si>
    <t>06/07</t>
  </si>
  <si>
    <t>06/08</t>
  </si>
  <si>
    <t>06/09</t>
  </si>
  <si>
    <t>06/10</t>
  </si>
  <si>
    <t>06/11</t>
  </si>
  <si>
    <t>06/12</t>
  </si>
  <si>
    <t>06/13</t>
  </si>
  <si>
    <t>06/14</t>
  </si>
  <si>
    <t>06/15</t>
  </si>
  <si>
    <t>06/16</t>
  </si>
  <si>
    <t>06/17</t>
  </si>
  <si>
    <t>06/18</t>
  </si>
  <si>
    <t>06/19</t>
  </si>
  <si>
    <t>06/20</t>
  </si>
  <si>
    <t>06/21</t>
  </si>
  <si>
    <t>06/22</t>
  </si>
  <si>
    <t>06/23</t>
  </si>
  <si>
    <t>06/24</t>
  </si>
  <si>
    <t>06/25</t>
  </si>
  <si>
    <t>06/26</t>
  </si>
  <si>
    <t>06/27</t>
  </si>
  <si>
    <t>06/28</t>
  </si>
  <si>
    <t>06/29</t>
  </si>
  <si>
    <t>06/30</t>
  </si>
  <si>
    <t>07/01</t>
  </si>
  <si>
    <t>07/02</t>
  </si>
  <si>
    <t>07/03</t>
  </si>
  <si>
    <t>07/04</t>
  </si>
  <si>
    <t>07/05</t>
  </si>
  <si>
    <t>07/06</t>
  </si>
  <si>
    <t>07/07</t>
  </si>
  <si>
    <t>07/08</t>
  </si>
  <si>
    <t>07/09</t>
  </si>
  <si>
    <t>07/10</t>
  </si>
  <si>
    <t>07/11</t>
  </si>
  <si>
    <t>07/12</t>
  </si>
  <si>
    <t>07/13</t>
  </si>
  <si>
    <t>07/14</t>
  </si>
  <si>
    <t>07/15</t>
  </si>
  <si>
    <t>07/16</t>
  </si>
  <si>
    <t>07/17</t>
  </si>
  <si>
    <t>07/18</t>
  </si>
  <si>
    <t>07/19</t>
  </si>
  <si>
    <t>07/20</t>
  </si>
  <si>
    <t>07/21</t>
  </si>
  <si>
    <t>07/22</t>
  </si>
  <si>
    <t>07/23</t>
  </si>
  <si>
    <t>07/24</t>
  </si>
  <si>
    <t>07/25</t>
  </si>
  <si>
    <t>07/26</t>
  </si>
  <si>
    <t>07/27</t>
  </si>
  <si>
    <t>07/28</t>
  </si>
  <si>
    <t>07/29</t>
  </si>
  <si>
    <t>07/30</t>
  </si>
  <si>
    <t>07/31</t>
  </si>
  <si>
    <t>08/01</t>
  </si>
  <si>
    <t>08/02</t>
  </si>
  <si>
    <t>08/03</t>
  </si>
  <si>
    <t>08/04</t>
  </si>
  <si>
    <t>08/05</t>
  </si>
  <si>
    <t>08/06</t>
  </si>
  <si>
    <t>08/07</t>
  </si>
  <si>
    <t>08/08</t>
  </si>
  <si>
    <t>08/09</t>
  </si>
  <si>
    <t>08/10</t>
  </si>
  <si>
    <t>08/11</t>
  </si>
  <si>
    <t>08/12</t>
  </si>
  <si>
    <t>08/13</t>
  </si>
  <si>
    <t>08/14</t>
  </si>
  <si>
    <t>08/15</t>
  </si>
  <si>
    <t>08/16</t>
  </si>
  <si>
    <t>08/17</t>
  </si>
  <si>
    <t>08/18</t>
  </si>
  <si>
    <t>08/19</t>
  </si>
  <si>
    <t>08/20</t>
  </si>
  <si>
    <t>08/21</t>
  </si>
  <si>
    <t>08/22</t>
  </si>
  <si>
    <t>08/23</t>
  </si>
  <si>
    <t>08/24</t>
  </si>
  <si>
    <t>08/25</t>
  </si>
  <si>
    <t>08/26</t>
  </si>
  <si>
    <t>08/27</t>
  </si>
  <si>
    <t>08/28</t>
  </si>
  <si>
    <t>08/29</t>
  </si>
  <si>
    <t>08/30</t>
  </si>
  <si>
    <t>08/31</t>
  </si>
  <si>
    <t>09/01</t>
  </si>
  <si>
    <t>09/02</t>
  </si>
  <si>
    <t>09/03</t>
  </si>
  <si>
    <t>09/04</t>
  </si>
  <si>
    <t>09/05</t>
  </si>
  <si>
    <t>09/06</t>
  </si>
  <si>
    <t>09/07</t>
  </si>
  <si>
    <t>09/08</t>
  </si>
  <si>
    <t>09/09</t>
  </si>
  <si>
    <t>09/10</t>
  </si>
  <si>
    <t>09/11</t>
  </si>
  <si>
    <t>09/12</t>
  </si>
  <si>
    <t>09/13</t>
  </si>
  <si>
    <t>09/14</t>
  </si>
  <si>
    <t>09/15</t>
  </si>
  <si>
    <t>09/16</t>
  </si>
  <si>
    <t>09/17</t>
  </si>
  <si>
    <t>09/18</t>
  </si>
  <si>
    <t>09/19</t>
  </si>
  <si>
    <t>09/20</t>
  </si>
  <si>
    <t>09/21</t>
  </si>
  <si>
    <t>09/22</t>
  </si>
  <si>
    <t>09/23</t>
  </si>
  <si>
    <t>09/24</t>
  </si>
  <si>
    <t>09/25</t>
  </si>
  <si>
    <t>09/26</t>
  </si>
  <si>
    <t>09/27</t>
  </si>
  <si>
    <t>09/28</t>
  </si>
  <si>
    <t>09/29</t>
  </si>
  <si>
    <t>09/30</t>
  </si>
  <si>
    <t>Grand Total</t>
  </si>
  <si>
    <t>Column Labels</t>
  </si>
  <si>
    <t>Sum of Conversions</t>
  </si>
  <si>
    <t>Sum of New Users</t>
  </si>
  <si>
    <t>Old Users</t>
  </si>
  <si>
    <t>Sum of Old Users</t>
  </si>
  <si>
    <t>Note</t>
  </si>
  <si>
    <t>The green color shows the high performing values</t>
  </si>
  <si>
    <t xml:space="preserve">From the analysis, the results show that Other form of channels produced high bounce rate for specific dates followed </t>
  </si>
  <si>
    <t>by paid advertising channels. From the table, the green-colored values show dates with high bounce rates</t>
  </si>
  <si>
    <t>Report</t>
  </si>
  <si>
    <t xml:space="preserve">The Organic search mode of advertisement had the highest Conversion rate followed by Social channel of advertising. </t>
  </si>
  <si>
    <t>The social channel, refferal channel and paid channel had an almost similar rate of conversion. The difference can</t>
  </si>
  <si>
    <t>be noted from the data values.</t>
  </si>
  <si>
    <t>This shows that the organic search channel of advertising is the most effective.</t>
  </si>
  <si>
    <t xml:space="preserve">From the analysis, new users are the majority in every advertising channel with most of the new users coming from Organic search. </t>
  </si>
  <si>
    <t>The chart above compares the New site users to the old search users. The old search users represent users who have visited the site in the past.</t>
  </si>
  <si>
    <t>The above chart compares the New Users and Old users across various dates. From the chart</t>
  </si>
  <si>
    <t>it is seen that the sum of new users is the highest with the maximum value going to almost 2000.</t>
  </si>
  <si>
    <t>The above chart shows the trend of bounce rate across various dates.</t>
  </si>
  <si>
    <t>There is no constant pattern or trend in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</si>
</sst>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[digital_campaign_Data.xlsx]Bounce Rate for various channel!PivotTable9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Rayes across various channels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'Bounce Rate for various channel'!$B$1:$B$2</c:f>
              <c:strCache>
                <c:ptCount val="1"/>
                <c:pt idx="0">
                  <c:v>(Other)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channel'!$B$3:$B$276</c:f>
              <c:numCache>
                <c:formatCode>General</c:formatCode>
                <c:ptCount val="273"/>
                <c:pt idx="16">
                  <c:v>1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43">
                  <c:v>0</c:v>
                </c:pt>
                <c:pt idx="46">
                  <c:v>0</c:v>
                </c:pt>
                <c:pt idx="49">
                  <c:v>0</c:v>
                </c:pt>
                <c:pt idx="70">
                  <c:v>0</c:v>
                </c:pt>
                <c:pt idx="71">
                  <c:v>1</c:v>
                </c:pt>
                <c:pt idx="76">
                  <c:v>0</c:v>
                </c:pt>
                <c:pt idx="80">
                  <c:v>1</c:v>
                </c:pt>
                <c:pt idx="126">
                  <c:v>1</c:v>
                </c:pt>
                <c:pt idx="129">
                  <c:v>1</c:v>
                </c:pt>
                <c:pt idx="132">
                  <c:v>1</c:v>
                </c:pt>
                <c:pt idx="135">
                  <c:v>0.33329999999999999</c:v>
                </c:pt>
                <c:pt idx="144">
                  <c:v>1</c:v>
                </c:pt>
                <c:pt idx="196">
                  <c:v>0</c:v>
                </c:pt>
                <c:pt idx="204">
                  <c:v>0</c:v>
                </c:pt>
                <c:pt idx="215">
                  <c:v>0</c:v>
                </c:pt>
                <c:pt idx="221">
                  <c:v>1</c:v>
                </c:pt>
                <c:pt idx="223">
                  <c:v>0.5</c:v>
                </c:pt>
                <c:pt idx="224">
                  <c:v>0</c:v>
                </c:pt>
                <c:pt idx="226">
                  <c:v>0</c:v>
                </c:pt>
                <c:pt idx="253">
                  <c:v>0</c:v>
                </c:pt>
                <c:pt idx="259">
                  <c:v>1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0-4864-92F0-35EB1C101A8F}"/>
            </c:ext>
          </c:extLst>
        </c:ser>
        <c:ser>
          <c:idx val="1"/>
          <c:order val="1"/>
          <c:tx>
            <c:strRef>
              <c:f>'Bounce Rate for various channel'!$C$1:$C$2</c:f>
              <c:strCache>
                <c:ptCount val="1"/>
                <c:pt idx="0">
                  <c:v>Organic 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channel'!$C$3:$C$276</c:f>
              <c:numCache>
                <c:formatCode>General</c:formatCode>
                <c:ptCount val="273"/>
                <c:pt idx="0">
                  <c:v>5.1999999999999998E-2</c:v>
                </c:pt>
                <c:pt idx="1">
                  <c:v>4.1799999999999997E-2</c:v>
                </c:pt>
                <c:pt idx="2">
                  <c:v>2.93E-2</c:v>
                </c:pt>
                <c:pt idx="3">
                  <c:v>3.2399999999999998E-2</c:v>
                </c:pt>
                <c:pt idx="4">
                  <c:v>3.8100000000000002E-2</c:v>
                </c:pt>
                <c:pt idx="5">
                  <c:v>4.4600000000000001E-2</c:v>
                </c:pt>
                <c:pt idx="6">
                  <c:v>4.1200000000000001E-2</c:v>
                </c:pt>
                <c:pt idx="7">
                  <c:v>5.5E-2</c:v>
                </c:pt>
                <c:pt idx="8">
                  <c:v>4.6699999999999998E-2</c:v>
                </c:pt>
                <c:pt idx="9">
                  <c:v>3.4200000000000001E-2</c:v>
                </c:pt>
                <c:pt idx="10">
                  <c:v>3.2599999999999997E-2</c:v>
                </c:pt>
                <c:pt idx="11">
                  <c:v>4.4699999999999997E-2</c:v>
                </c:pt>
                <c:pt idx="12">
                  <c:v>3.2899999999999999E-2</c:v>
                </c:pt>
                <c:pt idx="13">
                  <c:v>4.1099999999999998E-2</c:v>
                </c:pt>
                <c:pt idx="14">
                  <c:v>4.5499999999999999E-2</c:v>
                </c:pt>
                <c:pt idx="15">
                  <c:v>4.9500000000000002E-2</c:v>
                </c:pt>
                <c:pt idx="16">
                  <c:v>4.0399999999999998E-2</c:v>
                </c:pt>
                <c:pt idx="17">
                  <c:v>3.4000000000000002E-2</c:v>
                </c:pt>
                <c:pt idx="18">
                  <c:v>4.2099999999999999E-2</c:v>
                </c:pt>
                <c:pt idx="19">
                  <c:v>3.7400000000000003E-2</c:v>
                </c:pt>
                <c:pt idx="20">
                  <c:v>2.58E-2</c:v>
                </c:pt>
                <c:pt idx="21">
                  <c:v>4.41E-2</c:v>
                </c:pt>
                <c:pt idx="22">
                  <c:v>3.2500000000000001E-2</c:v>
                </c:pt>
                <c:pt idx="23">
                  <c:v>4.6300000000000001E-2</c:v>
                </c:pt>
                <c:pt idx="24">
                  <c:v>4.8500000000000001E-2</c:v>
                </c:pt>
                <c:pt idx="25">
                  <c:v>5.4300000000000001E-2</c:v>
                </c:pt>
                <c:pt idx="26">
                  <c:v>4.7300000000000002E-2</c:v>
                </c:pt>
                <c:pt idx="27">
                  <c:v>2.7799999999999998E-2</c:v>
                </c:pt>
                <c:pt idx="28">
                  <c:v>6.8500000000000005E-2</c:v>
                </c:pt>
                <c:pt idx="29">
                  <c:v>4.5400000000000003E-2</c:v>
                </c:pt>
                <c:pt idx="30">
                  <c:v>4.1700000000000001E-2</c:v>
                </c:pt>
                <c:pt idx="31">
                  <c:v>3.5900000000000001E-2</c:v>
                </c:pt>
                <c:pt idx="32">
                  <c:v>4.0300000000000002E-2</c:v>
                </c:pt>
                <c:pt idx="33">
                  <c:v>3.6999999999999998E-2</c:v>
                </c:pt>
                <c:pt idx="34">
                  <c:v>3.4599999999999999E-2</c:v>
                </c:pt>
                <c:pt idx="35">
                  <c:v>4.99E-2</c:v>
                </c:pt>
                <c:pt idx="36">
                  <c:v>6.0299999999999999E-2</c:v>
                </c:pt>
                <c:pt idx="37">
                  <c:v>4.0800000000000003E-2</c:v>
                </c:pt>
                <c:pt idx="38">
                  <c:v>4.2999999999999997E-2</c:v>
                </c:pt>
                <c:pt idx="39">
                  <c:v>5.0799999999999998E-2</c:v>
                </c:pt>
                <c:pt idx="40">
                  <c:v>3.8300000000000001E-2</c:v>
                </c:pt>
                <c:pt idx="41">
                  <c:v>4.6100000000000002E-2</c:v>
                </c:pt>
                <c:pt idx="42">
                  <c:v>4.7899999999999998E-2</c:v>
                </c:pt>
                <c:pt idx="43">
                  <c:v>3.1699999999999999E-2</c:v>
                </c:pt>
                <c:pt idx="44">
                  <c:v>3.5700000000000003E-2</c:v>
                </c:pt>
                <c:pt idx="45">
                  <c:v>3.6600000000000001E-2</c:v>
                </c:pt>
                <c:pt idx="46">
                  <c:v>3.49E-2</c:v>
                </c:pt>
                <c:pt idx="47">
                  <c:v>4.1500000000000002E-2</c:v>
                </c:pt>
                <c:pt idx="48">
                  <c:v>3.7199999999999997E-2</c:v>
                </c:pt>
                <c:pt idx="49">
                  <c:v>3.9899999999999998E-2</c:v>
                </c:pt>
                <c:pt idx="50">
                  <c:v>5.5E-2</c:v>
                </c:pt>
                <c:pt idx="51">
                  <c:v>4.4900000000000002E-2</c:v>
                </c:pt>
                <c:pt idx="52">
                  <c:v>5.0799999999999998E-2</c:v>
                </c:pt>
                <c:pt idx="53">
                  <c:v>3.8899999999999997E-2</c:v>
                </c:pt>
                <c:pt idx="54">
                  <c:v>4.41E-2</c:v>
                </c:pt>
                <c:pt idx="55">
                  <c:v>3.9899999999999998E-2</c:v>
                </c:pt>
                <c:pt idx="56">
                  <c:v>4.9500000000000002E-2</c:v>
                </c:pt>
                <c:pt idx="57">
                  <c:v>4.7800000000000002E-2</c:v>
                </c:pt>
                <c:pt idx="58">
                  <c:v>4.7399999999999998E-2</c:v>
                </c:pt>
                <c:pt idx="59">
                  <c:v>3.8199999999999998E-2</c:v>
                </c:pt>
                <c:pt idx="60">
                  <c:v>4.8300000000000003E-2</c:v>
                </c:pt>
                <c:pt idx="61">
                  <c:v>3.1099999999999999E-2</c:v>
                </c:pt>
                <c:pt idx="62">
                  <c:v>4.5100000000000001E-2</c:v>
                </c:pt>
                <c:pt idx="63">
                  <c:v>4.2900000000000001E-2</c:v>
                </c:pt>
                <c:pt idx="64">
                  <c:v>3.2800000000000003E-2</c:v>
                </c:pt>
                <c:pt idx="65">
                  <c:v>3.9100000000000003E-2</c:v>
                </c:pt>
                <c:pt idx="66">
                  <c:v>4.5100000000000001E-2</c:v>
                </c:pt>
                <c:pt idx="67">
                  <c:v>4.19E-2</c:v>
                </c:pt>
                <c:pt idx="68">
                  <c:v>4.0099999999999997E-2</c:v>
                </c:pt>
                <c:pt idx="69">
                  <c:v>4.07E-2</c:v>
                </c:pt>
                <c:pt idx="70">
                  <c:v>3.6499999999999998E-2</c:v>
                </c:pt>
                <c:pt idx="71">
                  <c:v>4.3299999999999998E-2</c:v>
                </c:pt>
                <c:pt idx="72">
                  <c:v>4.3700000000000003E-2</c:v>
                </c:pt>
                <c:pt idx="73">
                  <c:v>3.85E-2</c:v>
                </c:pt>
                <c:pt idx="74">
                  <c:v>3.9399999999999998E-2</c:v>
                </c:pt>
                <c:pt idx="75">
                  <c:v>4.1700000000000001E-2</c:v>
                </c:pt>
                <c:pt idx="76">
                  <c:v>4.4400000000000002E-2</c:v>
                </c:pt>
                <c:pt idx="77">
                  <c:v>4.8300000000000003E-2</c:v>
                </c:pt>
                <c:pt idx="78">
                  <c:v>4.2700000000000002E-2</c:v>
                </c:pt>
                <c:pt idx="79">
                  <c:v>3.6400000000000002E-2</c:v>
                </c:pt>
                <c:pt idx="80">
                  <c:v>3.7199999999999997E-2</c:v>
                </c:pt>
                <c:pt idx="81">
                  <c:v>4.1700000000000001E-2</c:v>
                </c:pt>
                <c:pt idx="82">
                  <c:v>3.3599999999999998E-2</c:v>
                </c:pt>
                <c:pt idx="83">
                  <c:v>3.27E-2</c:v>
                </c:pt>
                <c:pt idx="84">
                  <c:v>5.4100000000000002E-2</c:v>
                </c:pt>
                <c:pt idx="85">
                  <c:v>3.6900000000000002E-2</c:v>
                </c:pt>
                <c:pt idx="86">
                  <c:v>4.3900000000000002E-2</c:v>
                </c:pt>
                <c:pt idx="87">
                  <c:v>3.85E-2</c:v>
                </c:pt>
                <c:pt idx="88">
                  <c:v>3.5799999999999998E-2</c:v>
                </c:pt>
                <c:pt idx="89">
                  <c:v>3.6499999999999998E-2</c:v>
                </c:pt>
                <c:pt idx="90">
                  <c:v>3.0300000000000001E-2</c:v>
                </c:pt>
                <c:pt idx="91">
                  <c:v>4.41E-2</c:v>
                </c:pt>
                <c:pt idx="92">
                  <c:v>3.9600000000000003E-2</c:v>
                </c:pt>
                <c:pt idx="93">
                  <c:v>4.1799999999999997E-2</c:v>
                </c:pt>
                <c:pt idx="94">
                  <c:v>4.4400000000000002E-2</c:v>
                </c:pt>
                <c:pt idx="95">
                  <c:v>4.1500000000000002E-2</c:v>
                </c:pt>
                <c:pt idx="96">
                  <c:v>3.95E-2</c:v>
                </c:pt>
                <c:pt idx="97">
                  <c:v>3.5299999999999998E-2</c:v>
                </c:pt>
                <c:pt idx="98">
                  <c:v>4.82E-2</c:v>
                </c:pt>
                <c:pt idx="99">
                  <c:v>4.5499999999999999E-2</c:v>
                </c:pt>
                <c:pt idx="100">
                  <c:v>3.2599999999999997E-2</c:v>
                </c:pt>
                <c:pt idx="101">
                  <c:v>3.2899999999999999E-2</c:v>
                </c:pt>
                <c:pt idx="102">
                  <c:v>4.1000000000000002E-2</c:v>
                </c:pt>
                <c:pt idx="103">
                  <c:v>4.3499999999999997E-2</c:v>
                </c:pt>
                <c:pt idx="104">
                  <c:v>3.7199999999999997E-2</c:v>
                </c:pt>
                <c:pt idx="105">
                  <c:v>3.6799999999999999E-2</c:v>
                </c:pt>
                <c:pt idx="106">
                  <c:v>5.7000000000000002E-2</c:v>
                </c:pt>
                <c:pt idx="107">
                  <c:v>3.5000000000000003E-2</c:v>
                </c:pt>
                <c:pt idx="108">
                  <c:v>3.4299999999999997E-2</c:v>
                </c:pt>
                <c:pt idx="109">
                  <c:v>3.8399999999999997E-2</c:v>
                </c:pt>
                <c:pt idx="110">
                  <c:v>3.6799999999999999E-2</c:v>
                </c:pt>
                <c:pt idx="111">
                  <c:v>4.0099999999999997E-2</c:v>
                </c:pt>
                <c:pt idx="112">
                  <c:v>3.6299999999999999E-2</c:v>
                </c:pt>
                <c:pt idx="113">
                  <c:v>5.0799999999999998E-2</c:v>
                </c:pt>
                <c:pt idx="114">
                  <c:v>3.7400000000000003E-2</c:v>
                </c:pt>
                <c:pt idx="115">
                  <c:v>4.3799999999999999E-2</c:v>
                </c:pt>
                <c:pt idx="116">
                  <c:v>3.73E-2</c:v>
                </c:pt>
                <c:pt idx="117">
                  <c:v>4.6100000000000002E-2</c:v>
                </c:pt>
                <c:pt idx="118">
                  <c:v>5.1499999999999997E-2</c:v>
                </c:pt>
                <c:pt idx="119">
                  <c:v>3.6799999999999999E-2</c:v>
                </c:pt>
                <c:pt idx="120">
                  <c:v>4.3400000000000001E-2</c:v>
                </c:pt>
                <c:pt idx="121">
                  <c:v>4.9000000000000002E-2</c:v>
                </c:pt>
                <c:pt idx="122">
                  <c:v>3.7499999999999999E-2</c:v>
                </c:pt>
                <c:pt idx="123">
                  <c:v>3.95E-2</c:v>
                </c:pt>
                <c:pt idx="124">
                  <c:v>4.7899999999999998E-2</c:v>
                </c:pt>
                <c:pt idx="125">
                  <c:v>3.5900000000000001E-2</c:v>
                </c:pt>
                <c:pt idx="126">
                  <c:v>4.2999999999999997E-2</c:v>
                </c:pt>
                <c:pt idx="127">
                  <c:v>4.8800000000000003E-2</c:v>
                </c:pt>
                <c:pt idx="128">
                  <c:v>3.5900000000000001E-2</c:v>
                </c:pt>
                <c:pt idx="129">
                  <c:v>3.7199999999999997E-2</c:v>
                </c:pt>
                <c:pt idx="130">
                  <c:v>3.7499999999999999E-2</c:v>
                </c:pt>
                <c:pt idx="131">
                  <c:v>3.7900000000000003E-2</c:v>
                </c:pt>
                <c:pt idx="132">
                  <c:v>4.9099999999999998E-2</c:v>
                </c:pt>
                <c:pt idx="133">
                  <c:v>3.8899999999999997E-2</c:v>
                </c:pt>
                <c:pt idx="134">
                  <c:v>4.5100000000000001E-2</c:v>
                </c:pt>
                <c:pt idx="135">
                  <c:v>3.5999999999999997E-2</c:v>
                </c:pt>
                <c:pt idx="136">
                  <c:v>4.1099999999999998E-2</c:v>
                </c:pt>
                <c:pt idx="137">
                  <c:v>4.0099999999999997E-2</c:v>
                </c:pt>
                <c:pt idx="138">
                  <c:v>4.3200000000000002E-2</c:v>
                </c:pt>
                <c:pt idx="139">
                  <c:v>4.9000000000000002E-2</c:v>
                </c:pt>
                <c:pt idx="140">
                  <c:v>5.2400000000000002E-2</c:v>
                </c:pt>
                <c:pt idx="141">
                  <c:v>4.24E-2</c:v>
                </c:pt>
                <c:pt idx="142">
                  <c:v>4.8000000000000001E-2</c:v>
                </c:pt>
                <c:pt idx="143">
                  <c:v>3.9600000000000003E-2</c:v>
                </c:pt>
                <c:pt idx="144">
                  <c:v>4.7E-2</c:v>
                </c:pt>
                <c:pt idx="145">
                  <c:v>4.3200000000000002E-2</c:v>
                </c:pt>
                <c:pt idx="146">
                  <c:v>4.9500000000000002E-2</c:v>
                </c:pt>
                <c:pt idx="147">
                  <c:v>3.4500000000000003E-2</c:v>
                </c:pt>
                <c:pt idx="148">
                  <c:v>4.9000000000000002E-2</c:v>
                </c:pt>
                <c:pt idx="149">
                  <c:v>4.58E-2</c:v>
                </c:pt>
                <c:pt idx="150">
                  <c:v>4.1799999999999997E-2</c:v>
                </c:pt>
                <c:pt idx="151">
                  <c:v>4.1300000000000003E-2</c:v>
                </c:pt>
                <c:pt idx="152">
                  <c:v>3.6999999999999998E-2</c:v>
                </c:pt>
                <c:pt idx="153">
                  <c:v>4.3400000000000001E-2</c:v>
                </c:pt>
                <c:pt idx="154">
                  <c:v>6.0400000000000002E-2</c:v>
                </c:pt>
                <c:pt idx="155">
                  <c:v>5.2499999999999998E-2</c:v>
                </c:pt>
                <c:pt idx="156">
                  <c:v>4.7800000000000002E-2</c:v>
                </c:pt>
                <c:pt idx="157">
                  <c:v>3.7499999999999999E-2</c:v>
                </c:pt>
                <c:pt idx="158">
                  <c:v>4.87E-2</c:v>
                </c:pt>
                <c:pt idx="159">
                  <c:v>0.04</c:v>
                </c:pt>
                <c:pt idx="160">
                  <c:v>3.8199999999999998E-2</c:v>
                </c:pt>
                <c:pt idx="161">
                  <c:v>5.4699999999999999E-2</c:v>
                </c:pt>
                <c:pt idx="162">
                  <c:v>4.1599999999999998E-2</c:v>
                </c:pt>
                <c:pt idx="163">
                  <c:v>3.4000000000000002E-2</c:v>
                </c:pt>
                <c:pt idx="164">
                  <c:v>4.1500000000000002E-2</c:v>
                </c:pt>
                <c:pt idx="165">
                  <c:v>4.0399999999999998E-2</c:v>
                </c:pt>
                <c:pt idx="166">
                  <c:v>3.9600000000000003E-2</c:v>
                </c:pt>
                <c:pt idx="167">
                  <c:v>3.6299999999999999E-2</c:v>
                </c:pt>
                <c:pt idx="168">
                  <c:v>5.2200000000000003E-2</c:v>
                </c:pt>
                <c:pt idx="169">
                  <c:v>3.7699999999999997E-2</c:v>
                </c:pt>
                <c:pt idx="170">
                  <c:v>3.0099999999999998E-2</c:v>
                </c:pt>
                <c:pt idx="171">
                  <c:v>3.09E-2</c:v>
                </c:pt>
                <c:pt idx="172">
                  <c:v>3.9699999999999999E-2</c:v>
                </c:pt>
                <c:pt idx="173">
                  <c:v>3.7699999999999997E-2</c:v>
                </c:pt>
                <c:pt idx="174">
                  <c:v>4.0899999999999999E-2</c:v>
                </c:pt>
                <c:pt idx="175">
                  <c:v>4.6300000000000001E-2</c:v>
                </c:pt>
                <c:pt idx="176">
                  <c:v>4.1099999999999998E-2</c:v>
                </c:pt>
                <c:pt idx="177">
                  <c:v>3.2099999999999997E-2</c:v>
                </c:pt>
                <c:pt idx="178">
                  <c:v>4.3200000000000002E-2</c:v>
                </c:pt>
                <c:pt idx="179">
                  <c:v>4.07E-2</c:v>
                </c:pt>
                <c:pt idx="180">
                  <c:v>4.1000000000000002E-2</c:v>
                </c:pt>
                <c:pt idx="181">
                  <c:v>3.73E-2</c:v>
                </c:pt>
                <c:pt idx="182">
                  <c:v>5.4300000000000001E-2</c:v>
                </c:pt>
                <c:pt idx="183">
                  <c:v>2.9499999999999998E-2</c:v>
                </c:pt>
                <c:pt idx="184">
                  <c:v>3.2800000000000003E-2</c:v>
                </c:pt>
                <c:pt idx="185">
                  <c:v>3.9899999999999998E-2</c:v>
                </c:pt>
                <c:pt idx="186">
                  <c:v>4.87E-2</c:v>
                </c:pt>
                <c:pt idx="187">
                  <c:v>4.1399999999999999E-2</c:v>
                </c:pt>
                <c:pt idx="188">
                  <c:v>4.6399999999999997E-2</c:v>
                </c:pt>
                <c:pt idx="189">
                  <c:v>2.0299999999999999E-2</c:v>
                </c:pt>
                <c:pt idx="190">
                  <c:v>4.36E-2</c:v>
                </c:pt>
                <c:pt idx="191">
                  <c:v>3.3000000000000002E-2</c:v>
                </c:pt>
                <c:pt idx="192">
                  <c:v>4.9500000000000002E-2</c:v>
                </c:pt>
                <c:pt idx="193">
                  <c:v>3.2099999999999997E-2</c:v>
                </c:pt>
                <c:pt idx="194">
                  <c:v>4.0899999999999999E-2</c:v>
                </c:pt>
                <c:pt idx="195">
                  <c:v>2.8500000000000001E-2</c:v>
                </c:pt>
                <c:pt idx="196">
                  <c:v>6.4199999999999993E-2</c:v>
                </c:pt>
                <c:pt idx="197">
                  <c:v>4.6899999999999997E-2</c:v>
                </c:pt>
                <c:pt idx="198">
                  <c:v>4.5900000000000003E-2</c:v>
                </c:pt>
                <c:pt idx="199">
                  <c:v>3.4200000000000001E-2</c:v>
                </c:pt>
                <c:pt idx="200">
                  <c:v>3.3000000000000002E-2</c:v>
                </c:pt>
                <c:pt idx="201">
                  <c:v>4.4299999999999999E-2</c:v>
                </c:pt>
                <c:pt idx="202">
                  <c:v>4.6399999999999997E-2</c:v>
                </c:pt>
                <c:pt idx="203">
                  <c:v>1.9900000000000001E-2</c:v>
                </c:pt>
                <c:pt idx="204">
                  <c:v>4.9500000000000002E-2</c:v>
                </c:pt>
                <c:pt idx="205">
                  <c:v>3.3700000000000001E-2</c:v>
                </c:pt>
                <c:pt idx="206">
                  <c:v>2.8400000000000002E-2</c:v>
                </c:pt>
                <c:pt idx="207">
                  <c:v>3.49E-2</c:v>
                </c:pt>
                <c:pt idx="208">
                  <c:v>4.4400000000000002E-2</c:v>
                </c:pt>
                <c:pt idx="209">
                  <c:v>3.5200000000000002E-2</c:v>
                </c:pt>
                <c:pt idx="210">
                  <c:v>8.2400000000000001E-2</c:v>
                </c:pt>
                <c:pt idx="211">
                  <c:v>3.49E-2</c:v>
                </c:pt>
                <c:pt idx="212">
                  <c:v>4.1200000000000001E-2</c:v>
                </c:pt>
                <c:pt idx="213">
                  <c:v>2.98E-2</c:v>
                </c:pt>
                <c:pt idx="214">
                  <c:v>4.41E-2</c:v>
                </c:pt>
                <c:pt idx="215">
                  <c:v>3.9100000000000003E-2</c:v>
                </c:pt>
                <c:pt idx="216">
                  <c:v>3.7900000000000003E-2</c:v>
                </c:pt>
                <c:pt idx="217">
                  <c:v>5.5100000000000003E-2</c:v>
                </c:pt>
                <c:pt idx="218">
                  <c:v>3.7699999999999997E-2</c:v>
                </c:pt>
                <c:pt idx="219">
                  <c:v>4.4299999999999999E-2</c:v>
                </c:pt>
                <c:pt idx="220">
                  <c:v>4.2900000000000001E-2</c:v>
                </c:pt>
                <c:pt idx="221">
                  <c:v>4.5400000000000003E-2</c:v>
                </c:pt>
                <c:pt idx="222">
                  <c:v>4.8099999999999997E-2</c:v>
                </c:pt>
                <c:pt idx="223">
                  <c:v>5.45E-2</c:v>
                </c:pt>
                <c:pt idx="224">
                  <c:v>6.08E-2</c:v>
                </c:pt>
                <c:pt idx="225">
                  <c:v>5.8299999999999998E-2</c:v>
                </c:pt>
                <c:pt idx="226">
                  <c:v>4.3499999999999997E-2</c:v>
                </c:pt>
                <c:pt idx="227">
                  <c:v>4.2599999999999999E-2</c:v>
                </c:pt>
                <c:pt idx="228">
                  <c:v>4.0099999999999997E-2</c:v>
                </c:pt>
                <c:pt idx="229">
                  <c:v>4.53E-2</c:v>
                </c:pt>
                <c:pt idx="230">
                  <c:v>5.5E-2</c:v>
                </c:pt>
                <c:pt idx="231">
                  <c:v>7.2999999999999995E-2</c:v>
                </c:pt>
                <c:pt idx="232">
                  <c:v>7.8799999999999995E-2</c:v>
                </c:pt>
                <c:pt idx="233">
                  <c:v>6.1499999999999999E-2</c:v>
                </c:pt>
                <c:pt idx="234">
                  <c:v>3.6999999999999998E-2</c:v>
                </c:pt>
                <c:pt idx="235">
                  <c:v>4.8399999999999999E-2</c:v>
                </c:pt>
                <c:pt idx="236">
                  <c:v>5.28E-2</c:v>
                </c:pt>
                <c:pt idx="237">
                  <c:v>5.5899999999999998E-2</c:v>
                </c:pt>
                <c:pt idx="238">
                  <c:v>7.3700000000000002E-2</c:v>
                </c:pt>
                <c:pt idx="239">
                  <c:v>7.3599999999999999E-2</c:v>
                </c:pt>
                <c:pt idx="240">
                  <c:v>5.1499999999999997E-2</c:v>
                </c:pt>
                <c:pt idx="241">
                  <c:v>4.1799999999999997E-2</c:v>
                </c:pt>
                <c:pt idx="242">
                  <c:v>4.4600000000000001E-2</c:v>
                </c:pt>
                <c:pt idx="243">
                  <c:v>4.0399999999999998E-2</c:v>
                </c:pt>
                <c:pt idx="244">
                  <c:v>4.8899999999999999E-2</c:v>
                </c:pt>
                <c:pt idx="245">
                  <c:v>7.8100000000000003E-2</c:v>
                </c:pt>
                <c:pt idx="246">
                  <c:v>6.0699999999999997E-2</c:v>
                </c:pt>
                <c:pt idx="247">
                  <c:v>4.7500000000000001E-2</c:v>
                </c:pt>
                <c:pt idx="248">
                  <c:v>4.6100000000000002E-2</c:v>
                </c:pt>
                <c:pt idx="249">
                  <c:v>3.7900000000000003E-2</c:v>
                </c:pt>
                <c:pt idx="250">
                  <c:v>4.0399999999999998E-2</c:v>
                </c:pt>
                <c:pt idx="251">
                  <c:v>4.5499999999999999E-2</c:v>
                </c:pt>
                <c:pt idx="252">
                  <c:v>7.0199999999999999E-2</c:v>
                </c:pt>
                <c:pt idx="253">
                  <c:v>5.5599999999999997E-2</c:v>
                </c:pt>
                <c:pt idx="254">
                  <c:v>4.5499999999999999E-2</c:v>
                </c:pt>
                <c:pt idx="255">
                  <c:v>4.7500000000000001E-2</c:v>
                </c:pt>
                <c:pt idx="256">
                  <c:v>4.9399999999999999E-2</c:v>
                </c:pt>
                <c:pt idx="257">
                  <c:v>4.82E-2</c:v>
                </c:pt>
                <c:pt idx="258">
                  <c:v>3.9399999999999998E-2</c:v>
                </c:pt>
                <c:pt idx="259">
                  <c:v>6.4600000000000005E-2</c:v>
                </c:pt>
                <c:pt idx="260">
                  <c:v>6.6699999999999995E-2</c:v>
                </c:pt>
                <c:pt idx="261">
                  <c:v>4.7300000000000002E-2</c:v>
                </c:pt>
                <c:pt idx="262">
                  <c:v>4.0800000000000003E-2</c:v>
                </c:pt>
                <c:pt idx="263">
                  <c:v>4.6899999999999997E-2</c:v>
                </c:pt>
                <c:pt idx="264">
                  <c:v>4.7199999999999999E-2</c:v>
                </c:pt>
                <c:pt idx="265">
                  <c:v>5.5E-2</c:v>
                </c:pt>
                <c:pt idx="266">
                  <c:v>5.5300000000000002E-2</c:v>
                </c:pt>
                <c:pt idx="267">
                  <c:v>4.4299999999999999E-2</c:v>
                </c:pt>
                <c:pt idx="268">
                  <c:v>4.2299999999999997E-2</c:v>
                </c:pt>
                <c:pt idx="269">
                  <c:v>4.9000000000000002E-2</c:v>
                </c:pt>
                <c:pt idx="270">
                  <c:v>4.3499999999999997E-2</c:v>
                </c:pt>
                <c:pt idx="271">
                  <c:v>6.5500000000000003E-2</c:v>
                </c:pt>
                <c:pt idx="272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0-4864-92F0-35EB1C101A8F}"/>
            </c:ext>
          </c:extLst>
        </c:ser>
        <c:ser>
          <c:idx val="2"/>
          <c:order val="2"/>
          <c:tx>
            <c:strRef>
              <c:f>'Bounce Rate for various channel'!$D$1:$D$2</c:f>
              <c:strCache>
                <c:ptCount val="1"/>
                <c:pt idx="0">
                  <c:v>Paid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channel'!$D$3:$D$276</c:f>
              <c:numCache>
                <c:formatCode>General</c:formatCode>
                <c:ptCount val="273"/>
                <c:pt idx="0">
                  <c:v>0.2</c:v>
                </c:pt>
                <c:pt idx="1">
                  <c:v>0.37040000000000001</c:v>
                </c:pt>
                <c:pt idx="2">
                  <c:v>0.122</c:v>
                </c:pt>
                <c:pt idx="3">
                  <c:v>0.1852</c:v>
                </c:pt>
                <c:pt idx="4">
                  <c:v>0.10199999999999999</c:v>
                </c:pt>
                <c:pt idx="5">
                  <c:v>7.46E-2</c:v>
                </c:pt>
                <c:pt idx="6">
                  <c:v>0.1333</c:v>
                </c:pt>
                <c:pt idx="7">
                  <c:v>0.16</c:v>
                </c:pt>
                <c:pt idx="8">
                  <c:v>0.1429</c:v>
                </c:pt>
                <c:pt idx="9">
                  <c:v>0.1628</c:v>
                </c:pt>
                <c:pt idx="10">
                  <c:v>0.15090000000000001</c:v>
                </c:pt>
                <c:pt idx="11">
                  <c:v>0.1154</c:v>
                </c:pt>
                <c:pt idx="12">
                  <c:v>9.4299999999999995E-2</c:v>
                </c:pt>
                <c:pt idx="13">
                  <c:v>0.23400000000000001</c:v>
                </c:pt>
                <c:pt idx="14">
                  <c:v>0.17860000000000001</c:v>
                </c:pt>
                <c:pt idx="15">
                  <c:v>8.8200000000000001E-2</c:v>
                </c:pt>
                <c:pt idx="16">
                  <c:v>9.6199999999999994E-2</c:v>
                </c:pt>
                <c:pt idx="17">
                  <c:v>0.17860000000000001</c:v>
                </c:pt>
                <c:pt idx="18">
                  <c:v>0.15620000000000001</c:v>
                </c:pt>
                <c:pt idx="19">
                  <c:v>0.63160000000000005</c:v>
                </c:pt>
                <c:pt idx="20">
                  <c:v>0.2903</c:v>
                </c:pt>
                <c:pt idx="21">
                  <c:v>0.23810000000000001</c:v>
                </c:pt>
                <c:pt idx="22">
                  <c:v>0.1429</c:v>
                </c:pt>
                <c:pt idx="23">
                  <c:v>0.1346</c:v>
                </c:pt>
                <c:pt idx="24">
                  <c:v>0.2361</c:v>
                </c:pt>
                <c:pt idx="25">
                  <c:v>0.20449999999999999</c:v>
                </c:pt>
                <c:pt idx="26">
                  <c:v>0.30649999999999999</c:v>
                </c:pt>
                <c:pt idx="27">
                  <c:v>0.2</c:v>
                </c:pt>
                <c:pt idx="28">
                  <c:v>0.21429999999999999</c:v>
                </c:pt>
                <c:pt idx="29">
                  <c:v>0.31580000000000003</c:v>
                </c:pt>
                <c:pt idx="30">
                  <c:v>0.15790000000000001</c:v>
                </c:pt>
                <c:pt idx="31">
                  <c:v>0.17019999999999999</c:v>
                </c:pt>
                <c:pt idx="32">
                  <c:v>3.9199999999999999E-2</c:v>
                </c:pt>
                <c:pt idx="33">
                  <c:v>0.1346</c:v>
                </c:pt>
                <c:pt idx="34">
                  <c:v>5.5599999999999997E-2</c:v>
                </c:pt>
                <c:pt idx="35">
                  <c:v>0.1852</c:v>
                </c:pt>
                <c:pt idx="36">
                  <c:v>0.16669999999999999</c:v>
                </c:pt>
                <c:pt idx="37">
                  <c:v>0.14580000000000001</c:v>
                </c:pt>
                <c:pt idx="38">
                  <c:v>0.1129</c:v>
                </c:pt>
                <c:pt idx="39">
                  <c:v>0.16389999999999999</c:v>
                </c:pt>
                <c:pt idx="40">
                  <c:v>5.1900000000000002E-2</c:v>
                </c:pt>
                <c:pt idx="41">
                  <c:v>0.1837</c:v>
                </c:pt>
                <c:pt idx="42">
                  <c:v>0.19350000000000001</c:v>
                </c:pt>
                <c:pt idx="43">
                  <c:v>8.3299999999999999E-2</c:v>
                </c:pt>
                <c:pt idx="44">
                  <c:v>0.1346</c:v>
                </c:pt>
                <c:pt idx="45">
                  <c:v>9.2600000000000002E-2</c:v>
                </c:pt>
                <c:pt idx="46">
                  <c:v>0.1613</c:v>
                </c:pt>
                <c:pt idx="47">
                  <c:v>0.20749999999999999</c:v>
                </c:pt>
                <c:pt idx="48">
                  <c:v>0.22639999999999999</c:v>
                </c:pt>
                <c:pt idx="49">
                  <c:v>0.08</c:v>
                </c:pt>
                <c:pt idx="50">
                  <c:v>0.18920000000000001</c:v>
                </c:pt>
                <c:pt idx="51">
                  <c:v>0.1111</c:v>
                </c:pt>
                <c:pt idx="52">
                  <c:v>0.1087</c:v>
                </c:pt>
                <c:pt idx="53">
                  <c:v>0.1404</c:v>
                </c:pt>
                <c:pt idx="54">
                  <c:v>0.27550000000000002</c:v>
                </c:pt>
                <c:pt idx="55">
                  <c:v>9.2999999999999999E-2</c:v>
                </c:pt>
                <c:pt idx="56">
                  <c:v>0.33329999999999999</c:v>
                </c:pt>
                <c:pt idx="57">
                  <c:v>0.13730000000000001</c:v>
                </c:pt>
                <c:pt idx="58">
                  <c:v>0.1207</c:v>
                </c:pt>
                <c:pt idx="59">
                  <c:v>0.1404</c:v>
                </c:pt>
                <c:pt idx="60">
                  <c:v>0.1</c:v>
                </c:pt>
                <c:pt idx="61">
                  <c:v>0.1087</c:v>
                </c:pt>
                <c:pt idx="62">
                  <c:v>0.1</c:v>
                </c:pt>
                <c:pt idx="63">
                  <c:v>0.27029999999999998</c:v>
                </c:pt>
                <c:pt idx="64">
                  <c:v>0.20449999999999999</c:v>
                </c:pt>
                <c:pt idx="65">
                  <c:v>0.19120000000000001</c:v>
                </c:pt>
                <c:pt idx="66">
                  <c:v>0.16669999999999999</c:v>
                </c:pt>
                <c:pt idx="67">
                  <c:v>0.1026</c:v>
                </c:pt>
                <c:pt idx="68">
                  <c:v>0.1429</c:v>
                </c:pt>
                <c:pt idx="69">
                  <c:v>0.1176</c:v>
                </c:pt>
                <c:pt idx="70">
                  <c:v>0.30430000000000001</c:v>
                </c:pt>
                <c:pt idx="71">
                  <c:v>0.1071</c:v>
                </c:pt>
                <c:pt idx="72">
                  <c:v>0.15709999999999999</c:v>
                </c:pt>
                <c:pt idx="73">
                  <c:v>0.1212</c:v>
                </c:pt>
                <c:pt idx="74">
                  <c:v>0.17499999999999999</c:v>
                </c:pt>
                <c:pt idx="75">
                  <c:v>0.13850000000000001</c:v>
                </c:pt>
                <c:pt idx="76">
                  <c:v>7.8899999999999998E-2</c:v>
                </c:pt>
                <c:pt idx="77">
                  <c:v>0.1905</c:v>
                </c:pt>
                <c:pt idx="78">
                  <c:v>0.1852</c:v>
                </c:pt>
                <c:pt idx="79">
                  <c:v>0.16900000000000001</c:v>
                </c:pt>
                <c:pt idx="80">
                  <c:v>0.12989999999999999</c:v>
                </c:pt>
                <c:pt idx="81">
                  <c:v>0.17949999999999999</c:v>
                </c:pt>
                <c:pt idx="82">
                  <c:v>7.8899999999999998E-2</c:v>
                </c:pt>
                <c:pt idx="83">
                  <c:v>0.10390000000000001</c:v>
                </c:pt>
                <c:pt idx="84">
                  <c:v>0.17780000000000001</c:v>
                </c:pt>
                <c:pt idx="85">
                  <c:v>8.8200000000000001E-2</c:v>
                </c:pt>
                <c:pt idx="86">
                  <c:v>0.2344</c:v>
                </c:pt>
                <c:pt idx="87">
                  <c:v>0.13850000000000001</c:v>
                </c:pt>
                <c:pt idx="88">
                  <c:v>0.1628</c:v>
                </c:pt>
                <c:pt idx="89">
                  <c:v>4.8800000000000003E-2</c:v>
                </c:pt>
                <c:pt idx="90">
                  <c:v>0.125</c:v>
                </c:pt>
                <c:pt idx="91">
                  <c:v>0.18179999999999999</c:v>
                </c:pt>
                <c:pt idx="92">
                  <c:v>0.1875</c:v>
                </c:pt>
                <c:pt idx="93">
                  <c:v>0.16389999999999999</c:v>
                </c:pt>
                <c:pt idx="94">
                  <c:v>8.77E-2</c:v>
                </c:pt>
                <c:pt idx="95">
                  <c:v>0.1132</c:v>
                </c:pt>
                <c:pt idx="96">
                  <c:v>0.15</c:v>
                </c:pt>
                <c:pt idx="97">
                  <c:v>0.15559999999999999</c:v>
                </c:pt>
                <c:pt idx="98">
                  <c:v>0.1333</c:v>
                </c:pt>
                <c:pt idx="99">
                  <c:v>0.10340000000000001</c:v>
                </c:pt>
                <c:pt idx="100">
                  <c:v>0.16070000000000001</c:v>
                </c:pt>
                <c:pt idx="101">
                  <c:v>7.4099999999999999E-2</c:v>
                </c:pt>
                <c:pt idx="102">
                  <c:v>0.2</c:v>
                </c:pt>
                <c:pt idx="103">
                  <c:v>0.26190000000000002</c:v>
                </c:pt>
                <c:pt idx="104">
                  <c:v>0.1163</c:v>
                </c:pt>
                <c:pt idx="105">
                  <c:v>0.22220000000000001</c:v>
                </c:pt>
                <c:pt idx="106">
                  <c:v>0.1</c:v>
                </c:pt>
                <c:pt idx="107">
                  <c:v>0.1176</c:v>
                </c:pt>
                <c:pt idx="108">
                  <c:v>0.15090000000000001</c:v>
                </c:pt>
                <c:pt idx="109">
                  <c:v>0.12280000000000001</c:v>
                </c:pt>
                <c:pt idx="110">
                  <c:v>1.9300000000000001E-2</c:v>
                </c:pt>
                <c:pt idx="111">
                  <c:v>0.1</c:v>
                </c:pt>
                <c:pt idx="112">
                  <c:v>0.1026</c:v>
                </c:pt>
                <c:pt idx="113">
                  <c:v>0.1</c:v>
                </c:pt>
                <c:pt idx="114">
                  <c:v>0.193</c:v>
                </c:pt>
                <c:pt idx="115">
                  <c:v>0.19539999999999999</c:v>
                </c:pt>
                <c:pt idx="116">
                  <c:v>0.21210000000000001</c:v>
                </c:pt>
                <c:pt idx="117">
                  <c:v>9.2999999999999999E-2</c:v>
                </c:pt>
                <c:pt idx="118">
                  <c:v>0.31669999999999998</c:v>
                </c:pt>
                <c:pt idx="119">
                  <c:v>0.23810000000000001</c:v>
                </c:pt>
                <c:pt idx="120">
                  <c:v>0.1915</c:v>
                </c:pt>
                <c:pt idx="121">
                  <c:v>0.14710000000000001</c:v>
                </c:pt>
                <c:pt idx="122">
                  <c:v>0.1186</c:v>
                </c:pt>
                <c:pt idx="123">
                  <c:v>0.28170000000000001</c:v>
                </c:pt>
                <c:pt idx="124">
                  <c:v>0.15279999999999999</c:v>
                </c:pt>
                <c:pt idx="125">
                  <c:v>0.26919999999999999</c:v>
                </c:pt>
                <c:pt idx="126">
                  <c:v>0.21429999999999999</c:v>
                </c:pt>
                <c:pt idx="127">
                  <c:v>0.16669999999999999</c:v>
                </c:pt>
                <c:pt idx="128">
                  <c:v>0.18840000000000001</c:v>
                </c:pt>
                <c:pt idx="129">
                  <c:v>0.22059999999999999</c:v>
                </c:pt>
                <c:pt idx="130">
                  <c:v>0.29820000000000002</c:v>
                </c:pt>
                <c:pt idx="131">
                  <c:v>0.1099</c:v>
                </c:pt>
                <c:pt idx="132">
                  <c:v>0.193</c:v>
                </c:pt>
                <c:pt idx="133">
                  <c:v>0.23080000000000001</c:v>
                </c:pt>
                <c:pt idx="134">
                  <c:v>0.1273</c:v>
                </c:pt>
                <c:pt idx="135">
                  <c:v>8.0500000000000002E-2</c:v>
                </c:pt>
                <c:pt idx="136">
                  <c:v>0.1515</c:v>
                </c:pt>
                <c:pt idx="137">
                  <c:v>0.1273</c:v>
                </c:pt>
                <c:pt idx="138">
                  <c:v>0.26029999999999998</c:v>
                </c:pt>
                <c:pt idx="139">
                  <c:v>0.27910000000000001</c:v>
                </c:pt>
                <c:pt idx="140">
                  <c:v>0.1154</c:v>
                </c:pt>
                <c:pt idx="141">
                  <c:v>6.4500000000000002E-2</c:v>
                </c:pt>
                <c:pt idx="142">
                  <c:v>0.1273</c:v>
                </c:pt>
                <c:pt idx="143">
                  <c:v>0.1429</c:v>
                </c:pt>
                <c:pt idx="144">
                  <c:v>0.1099</c:v>
                </c:pt>
                <c:pt idx="145">
                  <c:v>0.18640000000000001</c:v>
                </c:pt>
                <c:pt idx="146">
                  <c:v>9.4100000000000003E-2</c:v>
                </c:pt>
                <c:pt idx="147">
                  <c:v>0.1333</c:v>
                </c:pt>
                <c:pt idx="148">
                  <c:v>0.2727</c:v>
                </c:pt>
                <c:pt idx="149">
                  <c:v>0.2</c:v>
                </c:pt>
                <c:pt idx="150">
                  <c:v>6.6699999999999995E-2</c:v>
                </c:pt>
                <c:pt idx="151">
                  <c:v>0.1077</c:v>
                </c:pt>
                <c:pt idx="152">
                  <c:v>0.22539999999999999</c:v>
                </c:pt>
                <c:pt idx="153">
                  <c:v>9.4299999999999995E-2</c:v>
                </c:pt>
                <c:pt idx="154">
                  <c:v>0.22220000000000001</c:v>
                </c:pt>
                <c:pt idx="155">
                  <c:v>0.2286</c:v>
                </c:pt>
                <c:pt idx="156">
                  <c:v>0.18179999999999999</c:v>
                </c:pt>
                <c:pt idx="157">
                  <c:v>0.13950000000000001</c:v>
                </c:pt>
                <c:pt idx="158">
                  <c:v>0.22919999999999999</c:v>
                </c:pt>
                <c:pt idx="159">
                  <c:v>0.22059999999999999</c:v>
                </c:pt>
                <c:pt idx="160">
                  <c:v>0.2424</c:v>
                </c:pt>
                <c:pt idx="161">
                  <c:v>0.13639999999999999</c:v>
                </c:pt>
                <c:pt idx="162">
                  <c:v>0.122</c:v>
                </c:pt>
                <c:pt idx="163">
                  <c:v>0.27589999999999998</c:v>
                </c:pt>
                <c:pt idx="164">
                  <c:v>0.1404</c:v>
                </c:pt>
                <c:pt idx="165">
                  <c:v>9.2299999999999993E-2</c:v>
                </c:pt>
                <c:pt idx="166">
                  <c:v>0.1467</c:v>
                </c:pt>
                <c:pt idx="167">
                  <c:v>0.11899999999999999</c:v>
                </c:pt>
                <c:pt idx="168">
                  <c:v>0.3846</c:v>
                </c:pt>
                <c:pt idx="169">
                  <c:v>0.10340000000000001</c:v>
                </c:pt>
                <c:pt idx="170">
                  <c:v>0.1852</c:v>
                </c:pt>
                <c:pt idx="171">
                  <c:v>0.1321</c:v>
                </c:pt>
                <c:pt idx="172">
                  <c:v>0.1268</c:v>
                </c:pt>
                <c:pt idx="173">
                  <c:v>0.1507</c:v>
                </c:pt>
                <c:pt idx="174">
                  <c:v>8.6199999999999999E-2</c:v>
                </c:pt>
                <c:pt idx="175">
                  <c:v>0.21740000000000001</c:v>
                </c:pt>
                <c:pt idx="176">
                  <c:v>0.26829999999999998</c:v>
                </c:pt>
                <c:pt idx="177">
                  <c:v>0.18029999999999999</c:v>
                </c:pt>
                <c:pt idx="178">
                  <c:v>0.10829999999999999</c:v>
                </c:pt>
                <c:pt idx="179">
                  <c:v>9.4100000000000003E-2</c:v>
                </c:pt>
                <c:pt idx="180">
                  <c:v>0.16220000000000001</c:v>
                </c:pt>
                <c:pt idx="181">
                  <c:v>9.5200000000000007E-2</c:v>
                </c:pt>
                <c:pt idx="182">
                  <c:v>0.41670000000000001</c:v>
                </c:pt>
                <c:pt idx="183">
                  <c:v>0.21049999999999999</c:v>
                </c:pt>
                <c:pt idx="184">
                  <c:v>0.18060000000000001</c:v>
                </c:pt>
                <c:pt idx="185">
                  <c:v>0.1212</c:v>
                </c:pt>
                <c:pt idx="186">
                  <c:v>9.2299999999999993E-2</c:v>
                </c:pt>
                <c:pt idx="187">
                  <c:v>0.1429</c:v>
                </c:pt>
                <c:pt idx="188">
                  <c:v>0.16669999999999999</c:v>
                </c:pt>
                <c:pt idx="189">
                  <c:v>0.1875</c:v>
                </c:pt>
                <c:pt idx="190">
                  <c:v>0.15790000000000001</c:v>
                </c:pt>
                <c:pt idx="191">
                  <c:v>0.17810000000000001</c:v>
                </c:pt>
                <c:pt idx="192">
                  <c:v>7.9399999999999998E-2</c:v>
                </c:pt>
                <c:pt idx="193">
                  <c:v>0.18060000000000001</c:v>
                </c:pt>
                <c:pt idx="194">
                  <c:v>0.1077</c:v>
                </c:pt>
                <c:pt idx="195">
                  <c:v>0.1515</c:v>
                </c:pt>
                <c:pt idx="196">
                  <c:v>9.0899999999999995E-2</c:v>
                </c:pt>
                <c:pt idx="197">
                  <c:v>0.1613</c:v>
                </c:pt>
                <c:pt idx="198">
                  <c:v>0.1045</c:v>
                </c:pt>
                <c:pt idx="199">
                  <c:v>0.1321</c:v>
                </c:pt>
                <c:pt idx="200">
                  <c:v>0.1167</c:v>
                </c:pt>
                <c:pt idx="201">
                  <c:v>0.18970000000000001</c:v>
                </c:pt>
                <c:pt idx="202">
                  <c:v>0.19639999999999999</c:v>
                </c:pt>
                <c:pt idx="203">
                  <c:v>0.4</c:v>
                </c:pt>
                <c:pt idx="204">
                  <c:v>0.2069</c:v>
                </c:pt>
                <c:pt idx="205">
                  <c:v>9.2600000000000002E-2</c:v>
                </c:pt>
                <c:pt idx="206">
                  <c:v>0.1017</c:v>
                </c:pt>
                <c:pt idx="207">
                  <c:v>0.16439999999999999</c:v>
                </c:pt>
                <c:pt idx="208">
                  <c:v>0.1918</c:v>
                </c:pt>
                <c:pt idx="209">
                  <c:v>0.1</c:v>
                </c:pt>
                <c:pt idx="210">
                  <c:v>0.62860000000000005</c:v>
                </c:pt>
                <c:pt idx="211">
                  <c:v>9.0899999999999995E-2</c:v>
                </c:pt>
                <c:pt idx="212">
                  <c:v>0.1026</c:v>
                </c:pt>
                <c:pt idx="213">
                  <c:v>4.7600000000000003E-2</c:v>
                </c:pt>
                <c:pt idx="214">
                  <c:v>0.15379999999999999</c:v>
                </c:pt>
                <c:pt idx="215">
                  <c:v>0.1207</c:v>
                </c:pt>
                <c:pt idx="216">
                  <c:v>0.28570000000000001</c:v>
                </c:pt>
                <c:pt idx="217">
                  <c:v>0.1739</c:v>
                </c:pt>
                <c:pt idx="218">
                  <c:v>0.1429</c:v>
                </c:pt>
                <c:pt idx="219">
                  <c:v>0.21740000000000001</c:v>
                </c:pt>
                <c:pt idx="220">
                  <c:v>6.0600000000000001E-2</c:v>
                </c:pt>
                <c:pt idx="221">
                  <c:v>0.1205</c:v>
                </c:pt>
                <c:pt idx="222">
                  <c:v>0.1857</c:v>
                </c:pt>
                <c:pt idx="223">
                  <c:v>0.20449999999999999</c:v>
                </c:pt>
                <c:pt idx="224">
                  <c:v>0.30299999999999999</c:v>
                </c:pt>
                <c:pt idx="225">
                  <c:v>0.2581</c:v>
                </c:pt>
                <c:pt idx="226">
                  <c:v>9.0899999999999995E-2</c:v>
                </c:pt>
                <c:pt idx="227">
                  <c:v>0.1167</c:v>
                </c:pt>
                <c:pt idx="228">
                  <c:v>0.21149999999999999</c:v>
                </c:pt>
                <c:pt idx="229">
                  <c:v>0.11700000000000001</c:v>
                </c:pt>
                <c:pt idx="230">
                  <c:v>0.31819999999999998</c:v>
                </c:pt>
                <c:pt idx="231">
                  <c:v>0.15909999999999999</c:v>
                </c:pt>
                <c:pt idx="232">
                  <c:v>0.125</c:v>
                </c:pt>
                <c:pt idx="233">
                  <c:v>0.18310000000000001</c:v>
                </c:pt>
                <c:pt idx="234">
                  <c:v>0.1449</c:v>
                </c:pt>
                <c:pt idx="235">
                  <c:v>9.8400000000000001E-2</c:v>
                </c:pt>
                <c:pt idx="236">
                  <c:v>0.10639999999999999</c:v>
                </c:pt>
                <c:pt idx="237">
                  <c:v>0.11360000000000001</c:v>
                </c:pt>
                <c:pt idx="238">
                  <c:v>0.36670000000000003</c:v>
                </c:pt>
                <c:pt idx="239">
                  <c:v>0.17860000000000001</c:v>
                </c:pt>
                <c:pt idx="240">
                  <c:v>0.17649999999999999</c:v>
                </c:pt>
                <c:pt idx="241">
                  <c:v>0.2029</c:v>
                </c:pt>
                <c:pt idx="242">
                  <c:v>0.1489</c:v>
                </c:pt>
                <c:pt idx="243">
                  <c:v>0.23730000000000001</c:v>
                </c:pt>
                <c:pt idx="244">
                  <c:v>0.1633</c:v>
                </c:pt>
                <c:pt idx="245">
                  <c:v>0.21429999999999999</c:v>
                </c:pt>
                <c:pt idx="246">
                  <c:v>0.35709999999999997</c:v>
                </c:pt>
                <c:pt idx="247">
                  <c:v>0.27910000000000001</c:v>
                </c:pt>
                <c:pt idx="248">
                  <c:v>0.1633</c:v>
                </c:pt>
                <c:pt idx="249">
                  <c:v>0.19350000000000001</c:v>
                </c:pt>
                <c:pt idx="250">
                  <c:v>0.2281</c:v>
                </c:pt>
                <c:pt idx="251">
                  <c:v>0.20930000000000001</c:v>
                </c:pt>
                <c:pt idx="252">
                  <c:v>0.32140000000000002</c:v>
                </c:pt>
                <c:pt idx="253">
                  <c:v>0.10199999999999999</c:v>
                </c:pt>
                <c:pt idx="254">
                  <c:v>0.1207</c:v>
                </c:pt>
                <c:pt idx="255">
                  <c:v>0.2432</c:v>
                </c:pt>
                <c:pt idx="256">
                  <c:v>0.15</c:v>
                </c:pt>
                <c:pt idx="257">
                  <c:v>0.1129</c:v>
                </c:pt>
                <c:pt idx="258">
                  <c:v>0.19719999999999999</c:v>
                </c:pt>
                <c:pt idx="259">
                  <c:v>0.24</c:v>
                </c:pt>
                <c:pt idx="260">
                  <c:v>0.1951</c:v>
                </c:pt>
                <c:pt idx="261">
                  <c:v>0.1346</c:v>
                </c:pt>
                <c:pt idx="262">
                  <c:v>0.2059</c:v>
                </c:pt>
                <c:pt idx="263">
                  <c:v>0.1148</c:v>
                </c:pt>
                <c:pt idx="264">
                  <c:v>0.1129</c:v>
                </c:pt>
                <c:pt idx="265">
                  <c:v>0.12770000000000001</c:v>
                </c:pt>
                <c:pt idx="266">
                  <c:v>0.2273</c:v>
                </c:pt>
                <c:pt idx="267">
                  <c:v>0.1154</c:v>
                </c:pt>
                <c:pt idx="268">
                  <c:v>0.27779999999999999</c:v>
                </c:pt>
                <c:pt idx="269">
                  <c:v>0.20899999999999999</c:v>
                </c:pt>
                <c:pt idx="270">
                  <c:v>0.13159999999999999</c:v>
                </c:pt>
                <c:pt idx="271">
                  <c:v>0.18099999999999999</c:v>
                </c:pt>
                <c:pt idx="272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0-4864-92F0-35EB1C101A8F}"/>
            </c:ext>
          </c:extLst>
        </c:ser>
        <c:ser>
          <c:idx val="3"/>
          <c:order val="3"/>
          <c:tx>
            <c:strRef>
              <c:f>'Bounce Rate for various channel'!$E$1:$E$2</c:f>
              <c:strCache>
                <c:ptCount val="1"/>
                <c:pt idx="0">
                  <c:v>Referral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channel'!$E$3:$E$276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0.15379999999999999</c:v>
                </c:pt>
                <c:pt idx="4">
                  <c:v>6.25E-2</c:v>
                </c:pt>
                <c:pt idx="5">
                  <c:v>0.22220000000000001</c:v>
                </c:pt>
                <c:pt idx="6">
                  <c:v>0.125</c:v>
                </c:pt>
                <c:pt idx="7">
                  <c:v>7.6899999999999996E-2</c:v>
                </c:pt>
                <c:pt idx="8">
                  <c:v>0.1176</c:v>
                </c:pt>
                <c:pt idx="9">
                  <c:v>0.04</c:v>
                </c:pt>
                <c:pt idx="10">
                  <c:v>0.1053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0.16669999999999999</c:v>
                </c:pt>
                <c:pt idx="15">
                  <c:v>0</c:v>
                </c:pt>
                <c:pt idx="16">
                  <c:v>0</c:v>
                </c:pt>
                <c:pt idx="17">
                  <c:v>5.5599999999999997E-2</c:v>
                </c:pt>
                <c:pt idx="18">
                  <c:v>7.6899999999999996E-2</c:v>
                </c:pt>
                <c:pt idx="19">
                  <c:v>0.1333</c:v>
                </c:pt>
                <c:pt idx="20">
                  <c:v>0.05</c:v>
                </c:pt>
                <c:pt idx="21">
                  <c:v>0.1176</c:v>
                </c:pt>
                <c:pt idx="22">
                  <c:v>6.6699999999999995E-2</c:v>
                </c:pt>
                <c:pt idx="23">
                  <c:v>0.16669999999999999</c:v>
                </c:pt>
                <c:pt idx="24">
                  <c:v>5.2600000000000001E-2</c:v>
                </c:pt>
                <c:pt idx="25">
                  <c:v>3.6999999999999998E-2</c:v>
                </c:pt>
                <c:pt idx="26">
                  <c:v>0</c:v>
                </c:pt>
                <c:pt idx="27">
                  <c:v>6.25E-2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7.1400000000000005E-2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8.3299999999999999E-2</c:v>
                </c:pt>
                <c:pt idx="37">
                  <c:v>5.2600000000000001E-2</c:v>
                </c:pt>
                <c:pt idx="38">
                  <c:v>4.3499999999999997E-2</c:v>
                </c:pt>
                <c:pt idx="39">
                  <c:v>0.1111</c:v>
                </c:pt>
                <c:pt idx="40">
                  <c:v>4.1700000000000001E-2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0.125</c:v>
                </c:pt>
                <c:pt idx="45">
                  <c:v>0.08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0.33329999999999999</c:v>
                </c:pt>
                <c:pt idx="50">
                  <c:v>0</c:v>
                </c:pt>
                <c:pt idx="51">
                  <c:v>5.8799999999999998E-2</c:v>
                </c:pt>
                <c:pt idx="52">
                  <c:v>0</c:v>
                </c:pt>
                <c:pt idx="53">
                  <c:v>0.13639999999999999</c:v>
                </c:pt>
                <c:pt idx="54">
                  <c:v>0</c:v>
                </c:pt>
                <c:pt idx="55">
                  <c:v>0.125</c:v>
                </c:pt>
                <c:pt idx="56">
                  <c:v>0.28570000000000001</c:v>
                </c:pt>
                <c:pt idx="57">
                  <c:v>0.33329999999999999</c:v>
                </c:pt>
                <c:pt idx="58">
                  <c:v>0</c:v>
                </c:pt>
                <c:pt idx="59">
                  <c:v>0</c:v>
                </c:pt>
                <c:pt idx="60">
                  <c:v>0.1071</c:v>
                </c:pt>
                <c:pt idx="61">
                  <c:v>0.05</c:v>
                </c:pt>
                <c:pt idx="62">
                  <c:v>0</c:v>
                </c:pt>
                <c:pt idx="63">
                  <c:v>0.33329999999999999</c:v>
                </c:pt>
                <c:pt idx="64">
                  <c:v>9.0899999999999995E-2</c:v>
                </c:pt>
                <c:pt idx="65">
                  <c:v>0</c:v>
                </c:pt>
                <c:pt idx="66">
                  <c:v>4.7600000000000003E-2</c:v>
                </c:pt>
                <c:pt idx="67">
                  <c:v>7.4099999999999999E-2</c:v>
                </c:pt>
                <c:pt idx="68">
                  <c:v>4.7600000000000003E-2</c:v>
                </c:pt>
                <c:pt idx="69">
                  <c:v>9.0899999999999995E-2</c:v>
                </c:pt>
                <c:pt idx="70">
                  <c:v>0</c:v>
                </c:pt>
                <c:pt idx="71">
                  <c:v>0.1176</c:v>
                </c:pt>
                <c:pt idx="72">
                  <c:v>6.6699999999999995E-2</c:v>
                </c:pt>
                <c:pt idx="73">
                  <c:v>0.04</c:v>
                </c:pt>
                <c:pt idx="74">
                  <c:v>0.05</c:v>
                </c:pt>
                <c:pt idx="75">
                  <c:v>0.14810000000000001</c:v>
                </c:pt>
                <c:pt idx="76">
                  <c:v>6.6699999999999995E-2</c:v>
                </c:pt>
                <c:pt idx="77">
                  <c:v>0</c:v>
                </c:pt>
                <c:pt idx="78">
                  <c:v>9.0899999999999995E-2</c:v>
                </c:pt>
                <c:pt idx="79">
                  <c:v>0</c:v>
                </c:pt>
                <c:pt idx="80">
                  <c:v>0.1</c:v>
                </c:pt>
                <c:pt idx="81">
                  <c:v>9.0899999999999995E-2</c:v>
                </c:pt>
                <c:pt idx="82">
                  <c:v>4.7600000000000003E-2</c:v>
                </c:pt>
                <c:pt idx="83">
                  <c:v>0</c:v>
                </c:pt>
                <c:pt idx="84">
                  <c:v>9.0899999999999995E-2</c:v>
                </c:pt>
                <c:pt idx="85">
                  <c:v>0</c:v>
                </c:pt>
                <c:pt idx="86">
                  <c:v>3.3300000000000003E-2</c:v>
                </c:pt>
                <c:pt idx="87">
                  <c:v>0.05</c:v>
                </c:pt>
                <c:pt idx="88">
                  <c:v>0</c:v>
                </c:pt>
                <c:pt idx="89">
                  <c:v>6.6699999999999995E-2</c:v>
                </c:pt>
                <c:pt idx="90">
                  <c:v>4.5499999999999999E-2</c:v>
                </c:pt>
                <c:pt idx="91">
                  <c:v>5.5599999999999997E-2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4.7600000000000003E-2</c:v>
                </c:pt>
                <c:pt idx="96">
                  <c:v>0.1</c:v>
                </c:pt>
                <c:pt idx="97">
                  <c:v>7.4099999999999999E-2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2.86E-2</c:v>
                </c:pt>
                <c:pt idx="103">
                  <c:v>7.1400000000000005E-2</c:v>
                </c:pt>
                <c:pt idx="104">
                  <c:v>6.9000000000000006E-2</c:v>
                </c:pt>
                <c:pt idx="105">
                  <c:v>0</c:v>
                </c:pt>
                <c:pt idx="106">
                  <c:v>2.9399999999999999E-2</c:v>
                </c:pt>
                <c:pt idx="107">
                  <c:v>0.25</c:v>
                </c:pt>
                <c:pt idx="108">
                  <c:v>0.04</c:v>
                </c:pt>
                <c:pt idx="109">
                  <c:v>9.6799999999999997E-2</c:v>
                </c:pt>
                <c:pt idx="110">
                  <c:v>3.2300000000000002E-2</c:v>
                </c:pt>
                <c:pt idx="111">
                  <c:v>0.1</c:v>
                </c:pt>
                <c:pt idx="112">
                  <c:v>0</c:v>
                </c:pt>
                <c:pt idx="113">
                  <c:v>8.6999999999999994E-2</c:v>
                </c:pt>
                <c:pt idx="114">
                  <c:v>6.9000000000000006E-2</c:v>
                </c:pt>
                <c:pt idx="115">
                  <c:v>5.2600000000000001E-2</c:v>
                </c:pt>
                <c:pt idx="116">
                  <c:v>5.8799999999999998E-2</c:v>
                </c:pt>
                <c:pt idx="117">
                  <c:v>0</c:v>
                </c:pt>
                <c:pt idx="118">
                  <c:v>0.15</c:v>
                </c:pt>
                <c:pt idx="119">
                  <c:v>0.1429</c:v>
                </c:pt>
                <c:pt idx="120">
                  <c:v>0.125</c:v>
                </c:pt>
                <c:pt idx="121">
                  <c:v>0.1905</c:v>
                </c:pt>
                <c:pt idx="122">
                  <c:v>7.4099999999999999E-2</c:v>
                </c:pt>
                <c:pt idx="123">
                  <c:v>0.125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0.13789999999999999</c:v>
                </c:pt>
                <c:pt idx="129">
                  <c:v>4.7600000000000003E-2</c:v>
                </c:pt>
                <c:pt idx="130">
                  <c:v>9.6799999999999997E-2</c:v>
                </c:pt>
                <c:pt idx="131">
                  <c:v>3.85E-2</c:v>
                </c:pt>
                <c:pt idx="132">
                  <c:v>0.125</c:v>
                </c:pt>
                <c:pt idx="133">
                  <c:v>0.1111</c:v>
                </c:pt>
                <c:pt idx="134">
                  <c:v>0.125</c:v>
                </c:pt>
                <c:pt idx="135">
                  <c:v>3.4500000000000003E-2</c:v>
                </c:pt>
                <c:pt idx="136">
                  <c:v>5.8799999999999998E-2</c:v>
                </c:pt>
                <c:pt idx="137">
                  <c:v>6.6699999999999995E-2</c:v>
                </c:pt>
                <c:pt idx="138">
                  <c:v>7.4099999999999999E-2</c:v>
                </c:pt>
                <c:pt idx="139">
                  <c:v>0</c:v>
                </c:pt>
                <c:pt idx="140">
                  <c:v>0</c:v>
                </c:pt>
                <c:pt idx="141">
                  <c:v>0.1111</c:v>
                </c:pt>
                <c:pt idx="142">
                  <c:v>9.0899999999999995E-2</c:v>
                </c:pt>
                <c:pt idx="143">
                  <c:v>0</c:v>
                </c:pt>
                <c:pt idx="144">
                  <c:v>7.1400000000000005E-2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0.04</c:v>
                </c:pt>
                <c:pt idx="149">
                  <c:v>8.6999999999999994E-2</c:v>
                </c:pt>
                <c:pt idx="150">
                  <c:v>0</c:v>
                </c:pt>
                <c:pt idx="151">
                  <c:v>0</c:v>
                </c:pt>
                <c:pt idx="152">
                  <c:v>4.5499999999999999E-2</c:v>
                </c:pt>
                <c:pt idx="153">
                  <c:v>6.25E-2</c:v>
                </c:pt>
                <c:pt idx="154">
                  <c:v>0</c:v>
                </c:pt>
                <c:pt idx="155">
                  <c:v>0.2</c:v>
                </c:pt>
                <c:pt idx="156">
                  <c:v>0.1053</c:v>
                </c:pt>
                <c:pt idx="157">
                  <c:v>0</c:v>
                </c:pt>
                <c:pt idx="158">
                  <c:v>0</c:v>
                </c:pt>
                <c:pt idx="159">
                  <c:v>4.7600000000000003E-2</c:v>
                </c:pt>
                <c:pt idx="160">
                  <c:v>5.2600000000000001E-2</c:v>
                </c:pt>
                <c:pt idx="161">
                  <c:v>6.6699999999999995E-2</c:v>
                </c:pt>
                <c:pt idx="162">
                  <c:v>7.6899999999999996E-2</c:v>
                </c:pt>
                <c:pt idx="163">
                  <c:v>0</c:v>
                </c:pt>
                <c:pt idx="164">
                  <c:v>3.3300000000000003E-2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0.13639999999999999</c:v>
                </c:pt>
                <c:pt idx="171">
                  <c:v>6.0600000000000001E-2</c:v>
                </c:pt>
                <c:pt idx="172">
                  <c:v>9.0899999999999995E-2</c:v>
                </c:pt>
                <c:pt idx="173">
                  <c:v>0.1111</c:v>
                </c:pt>
                <c:pt idx="174">
                  <c:v>0</c:v>
                </c:pt>
                <c:pt idx="175">
                  <c:v>0</c:v>
                </c:pt>
                <c:pt idx="176">
                  <c:v>9.0899999999999995E-2</c:v>
                </c:pt>
                <c:pt idx="177">
                  <c:v>0.13039999999999999</c:v>
                </c:pt>
                <c:pt idx="178">
                  <c:v>3.6999999999999998E-2</c:v>
                </c:pt>
                <c:pt idx="179">
                  <c:v>0.1143</c:v>
                </c:pt>
                <c:pt idx="180">
                  <c:v>3.5299999999999998E-2</c:v>
                </c:pt>
                <c:pt idx="181">
                  <c:v>0.1333</c:v>
                </c:pt>
                <c:pt idx="182">
                  <c:v>7.6899999999999996E-2</c:v>
                </c:pt>
                <c:pt idx="183">
                  <c:v>0</c:v>
                </c:pt>
                <c:pt idx="184">
                  <c:v>5.5599999999999997E-2</c:v>
                </c:pt>
                <c:pt idx="185">
                  <c:v>0.08</c:v>
                </c:pt>
                <c:pt idx="186">
                  <c:v>0.1053</c:v>
                </c:pt>
                <c:pt idx="187">
                  <c:v>0.18179999999999999</c:v>
                </c:pt>
                <c:pt idx="188">
                  <c:v>7.6899999999999996E-2</c:v>
                </c:pt>
                <c:pt idx="189">
                  <c:v>0.1429</c:v>
                </c:pt>
                <c:pt idx="190">
                  <c:v>0</c:v>
                </c:pt>
                <c:pt idx="191">
                  <c:v>5.5599999999999997E-2</c:v>
                </c:pt>
                <c:pt idx="192">
                  <c:v>4.7600000000000003E-2</c:v>
                </c:pt>
                <c:pt idx="193">
                  <c:v>9.0899999999999995E-2</c:v>
                </c:pt>
                <c:pt idx="194">
                  <c:v>3.5700000000000003E-2</c:v>
                </c:pt>
                <c:pt idx="195">
                  <c:v>0.125</c:v>
                </c:pt>
                <c:pt idx="196">
                  <c:v>0.28570000000000001</c:v>
                </c:pt>
                <c:pt idx="197">
                  <c:v>0.18179999999999999</c:v>
                </c:pt>
                <c:pt idx="198">
                  <c:v>8.5000000000000006E-3</c:v>
                </c:pt>
                <c:pt idx="199">
                  <c:v>5.5599999999999997E-2</c:v>
                </c:pt>
                <c:pt idx="200">
                  <c:v>0.1071</c:v>
                </c:pt>
                <c:pt idx="201">
                  <c:v>4.5499999999999999E-2</c:v>
                </c:pt>
                <c:pt idx="202">
                  <c:v>0.1875</c:v>
                </c:pt>
                <c:pt idx="203">
                  <c:v>0.25</c:v>
                </c:pt>
                <c:pt idx="204">
                  <c:v>0</c:v>
                </c:pt>
                <c:pt idx="205">
                  <c:v>0.1111</c:v>
                </c:pt>
                <c:pt idx="206">
                  <c:v>0.14810000000000001</c:v>
                </c:pt>
                <c:pt idx="207">
                  <c:v>3.2300000000000002E-2</c:v>
                </c:pt>
                <c:pt idx="208">
                  <c:v>0.1</c:v>
                </c:pt>
                <c:pt idx="209">
                  <c:v>7.1400000000000005E-2</c:v>
                </c:pt>
                <c:pt idx="210">
                  <c:v>0</c:v>
                </c:pt>
                <c:pt idx="211">
                  <c:v>0</c:v>
                </c:pt>
                <c:pt idx="212">
                  <c:v>3.6999999999999998E-2</c:v>
                </c:pt>
                <c:pt idx="213">
                  <c:v>4.5499999999999999E-2</c:v>
                </c:pt>
                <c:pt idx="214">
                  <c:v>0</c:v>
                </c:pt>
                <c:pt idx="215">
                  <c:v>9.6799999999999997E-2</c:v>
                </c:pt>
                <c:pt idx="216">
                  <c:v>5.8799999999999998E-2</c:v>
                </c:pt>
                <c:pt idx="217">
                  <c:v>7.6899999999999996E-2</c:v>
                </c:pt>
                <c:pt idx="218">
                  <c:v>0.05</c:v>
                </c:pt>
                <c:pt idx="219">
                  <c:v>7.1400000000000005E-2</c:v>
                </c:pt>
                <c:pt idx="220">
                  <c:v>0</c:v>
                </c:pt>
                <c:pt idx="221">
                  <c:v>0.24</c:v>
                </c:pt>
                <c:pt idx="222">
                  <c:v>0.125</c:v>
                </c:pt>
                <c:pt idx="223">
                  <c:v>0.1053</c:v>
                </c:pt>
                <c:pt idx="224">
                  <c:v>0.25</c:v>
                </c:pt>
                <c:pt idx="225">
                  <c:v>7.1400000000000005E-2</c:v>
                </c:pt>
                <c:pt idx="226">
                  <c:v>0</c:v>
                </c:pt>
                <c:pt idx="227">
                  <c:v>6.6699999999999995E-2</c:v>
                </c:pt>
                <c:pt idx="228">
                  <c:v>0.16669999999999999</c:v>
                </c:pt>
                <c:pt idx="229">
                  <c:v>0.14810000000000001</c:v>
                </c:pt>
                <c:pt idx="230">
                  <c:v>0.1875</c:v>
                </c:pt>
                <c:pt idx="231">
                  <c:v>0</c:v>
                </c:pt>
                <c:pt idx="232">
                  <c:v>0.33329999999999999</c:v>
                </c:pt>
                <c:pt idx="233">
                  <c:v>0.14810000000000001</c:v>
                </c:pt>
                <c:pt idx="234">
                  <c:v>7.1400000000000005E-2</c:v>
                </c:pt>
                <c:pt idx="235">
                  <c:v>7.4099999999999999E-2</c:v>
                </c:pt>
                <c:pt idx="236">
                  <c:v>0.2069</c:v>
                </c:pt>
                <c:pt idx="237">
                  <c:v>0.23080000000000001</c:v>
                </c:pt>
                <c:pt idx="238">
                  <c:v>0.26090000000000002</c:v>
                </c:pt>
                <c:pt idx="239">
                  <c:v>0.1724</c:v>
                </c:pt>
                <c:pt idx="240">
                  <c:v>5.8799999999999998E-2</c:v>
                </c:pt>
                <c:pt idx="241">
                  <c:v>0.17649999999999999</c:v>
                </c:pt>
                <c:pt idx="242">
                  <c:v>0</c:v>
                </c:pt>
                <c:pt idx="243">
                  <c:v>0.2414</c:v>
                </c:pt>
                <c:pt idx="244">
                  <c:v>7.6899999999999996E-2</c:v>
                </c:pt>
                <c:pt idx="245">
                  <c:v>0.25</c:v>
                </c:pt>
                <c:pt idx="246">
                  <c:v>0.16669999999999999</c:v>
                </c:pt>
                <c:pt idx="247">
                  <c:v>8.6999999999999994E-2</c:v>
                </c:pt>
                <c:pt idx="248">
                  <c:v>4.1700000000000001E-2</c:v>
                </c:pt>
                <c:pt idx="249">
                  <c:v>0.13639999999999999</c:v>
                </c:pt>
                <c:pt idx="250">
                  <c:v>0</c:v>
                </c:pt>
                <c:pt idx="251">
                  <c:v>6.6699999999999995E-2</c:v>
                </c:pt>
                <c:pt idx="252">
                  <c:v>0</c:v>
                </c:pt>
                <c:pt idx="253">
                  <c:v>8.3299999999999999E-2</c:v>
                </c:pt>
                <c:pt idx="254">
                  <c:v>0.1176</c:v>
                </c:pt>
                <c:pt idx="255">
                  <c:v>3.5700000000000003E-2</c:v>
                </c:pt>
                <c:pt idx="256">
                  <c:v>5.5599999999999997E-2</c:v>
                </c:pt>
                <c:pt idx="257">
                  <c:v>5.7099999999999998E-2</c:v>
                </c:pt>
                <c:pt idx="258">
                  <c:v>0.04</c:v>
                </c:pt>
                <c:pt idx="259">
                  <c:v>0.15790000000000001</c:v>
                </c:pt>
                <c:pt idx="260">
                  <c:v>0.1333</c:v>
                </c:pt>
                <c:pt idx="261">
                  <c:v>3.6999999999999998E-2</c:v>
                </c:pt>
                <c:pt idx="262">
                  <c:v>8.8200000000000001E-2</c:v>
                </c:pt>
                <c:pt idx="263">
                  <c:v>3.3300000000000003E-2</c:v>
                </c:pt>
                <c:pt idx="264">
                  <c:v>0.12</c:v>
                </c:pt>
                <c:pt idx="265">
                  <c:v>0.15</c:v>
                </c:pt>
                <c:pt idx="266">
                  <c:v>0.1429</c:v>
                </c:pt>
                <c:pt idx="267">
                  <c:v>0.23080000000000001</c:v>
                </c:pt>
                <c:pt idx="268">
                  <c:v>4.1700000000000001E-2</c:v>
                </c:pt>
                <c:pt idx="269">
                  <c:v>0.13159999999999999</c:v>
                </c:pt>
                <c:pt idx="270">
                  <c:v>0.15790000000000001</c:v>
                </c:pt>
                <c:pt idx="271">
                  <c:v>6.4500000000000002E-2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0-4864-92F0-35EB1C101A8F}"/>
            </c:ext>
          </c:extLst>
        </c:ser>
        <c:ser>
          <c:idx val="4"/>
          <c:order val="4"/>
          <c:tx>
            <c:strRef>
              <c:f>'Bounce Rate for various channel'!$F$1:$F$2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channel'!$F$3:$F$276</c:f>
              <c:numCache>
                <c:formatCode>General</c:formatCode>
                <c:ptCount val="273"/>
                <c:pt idx="0">
                  <c:v>0</c:v>
                </c:pt>
                <c:pt idx="1">
                  <c:v>9.5200000000000007E-2</c:v>
                </c:pt>
                <c:pt idx="2">
                  <c:v>0</c:v>
                </c:pt>
                <c:pt idx="3">
                  <c:v>0</c:v>
                </c:pt>
                <c:pt idx="4">
                  <c:v>5.8799999999999998E-2</c:v>
                </c:pt>
                <c:pt idx="5">
                  <c:v>0</c:v>
                </c:pt>
                <c:pt idx="6">
                  <c:v>0</c:v>
                </c:pt>
                <c:pt idx="7">
                  <c:v>4.1700000000000001E-2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0.15379999999999999</c:v>
                </c:pt>
                <c:pt idx="14">
                  <c:v>0</c:v>
                </c:pt>
                <c:pt idx="15">
                  <c:v>0.05</c:v>
                </c:pt>
                <c:pt idx="16">
                  <c:v>6.6699999999999995E-2</c:v>
                </c:pt>
                <c:pt idx="17">
                  <c:v>0</c:v>
                </c:pt>
                <c:pt idx="18">
                  <c:v>4.5499999999999999E-2</c:v>
                </c:pt>
                <c:pt idx="19">
                  <c:v>0</c:v>
                </c:pt>
                <c:pt idx="20">
                  <c:v>9.5200000000000007E-2</c:v>
                </c:pt>
                <c:pt idx="21">
                  <c:v>0</c:v>
                </c:pt>
                <c:pt idx="22">
                  <c:v>0</c:v>
                </c:pt>
                <c:pt idx="23">
                  <c:v>8.3299999999999999E-2</c:v>
                </c:pt>
                <c:pt idx="24">
                  <c:v>4.7600000000000003E-2</c:v>
                </c:pt>
                <c:pt idx="25">
                  <c:v>0</c:v>
                </c:pt>
                <c:pt idx="26">
                  <c:v>0</c:v>
                </c:pt>
                <c:pt idx="27">
                  <c:v>5.5599999999999997E-2</c:v>
                </c:pt>
                <c:pt idx="28">
                  <c:v>0</c:v>
                </c:pt>
                <c:pt idx="29">
                  <c:v>5.2600000000000001E-2</c:v>
                </c:pt>
                <c:pt idx="30">
                  <c:v>6.6699999999999995E-2</c:v>
                </c:pt>
                <c:pt idx="31">
                  <c:v>0.05</c:v>
                </c:pt>
                <c:pt idx="32">
                  <c:v>0</c:v>
                </c:pt>
                <c:pt idx="33">
                  <c:v>4.1700000000000001E-2</c:v>
                </c:pt>
                <c:pt idx="34">
                  <c:v>0</c:v>
                </c:pt>
                <c:pt idx="35">
                  <c:v>7.6899999999999996E-2</c:v>
                </c:pt>
                <c:pt idx="36">
                  <c:v>0.125</c:v>
                </c:pt>
                <c:pt idx="37">
                  <c:v>0</c:v>
                </c:pt>
                <c:pt idx="38">
                  <c:v>3.6999999999999998E-2</c:v>
                </c:pt>
                <c:pt idx="39">
                  <c:v>0</c:v>
                </c:pt>
                <c:pt idx="40">
                  <c:v>0</c:v>
                </c:pt>
                <c:pt idx="41">
                  <c:v>3.6999999999999998E-2</c:v>
                </c:pt>
                <c:pt idx="42">
                  <c:v>0</c:v>
                </c:pt>
                <c:pt idx="43">
                  <c:v>8.3299999999999999E-2</c:v>
                </c:pt>
                <c:pt idx="44">
                  <c:v>4.1700000000000001E-2</c:v>
                </c:pt>
                <c:pt idx="45">
                  <c:v>4.7600000000000003E-2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0.04</c:v>
                </c:pt>
                <c:pt idx="55">
                  <c:v>6.6699999999999995E-2</c:v>
                </c:pt>
                <c:pt idx="56">
                  <c:v>0</c:v>
                </c:pt>
                <c:pt idx="57">
                  <c:v>0.1212</c:v>
                </c:pt>
                <c:pt idx="58">
                  <c:v>0</c:v>
                </c:pt>
                <c:pt idx="59">
                  <c:v>0.17649999999999999</c:v>
                </c:pt>
                <c:pt idx="60">
                  <c:v>0.05</c:v>
                </c:pt>
                <c:pt idx="61">
                  <c:v>4.5499999999999999E-2</c:v>
                </c:pt>
                <c:pt idx="62">
                  <c:v>0.16669999999999999</c:v>
                </c:pt>
                <c:pt idx="63">
                  <c:v>0.1</c:v>
                </c:pt>
                <c:pt idx="64">
                  <c:v>4.1700000000000001E-2</c:v>
                </c:pt>
                <c:pt idx="65">
                  <c:v>0</c:v>
                </c:pt>
                <c:pt idx="66">
                  <c:v>0</c:v>
                </c:pt>
                <c:pt idx="67">
                  <c:v>7.6899999999999996E-2</c:v>
                </c:pt>
                <c:pt idx="68">
                  <c:v>0</c:v>
                </c:pt>
                <c:pt idx="69">
                  <c:v>4.7600000000000003E-2</c:v>
                </c:pt>
                <c:pt idx="70">
                  <c:v>0</c:v>
                </c:pt>
                <c:pt idx="71">
                  <c:v>0.15379999999999999</c:v>
                </c:pt>
                <c:pt idx="72">
                  <c:v>0</c:v>
                </c:pt>
                <c:pt idx="73">
                  <c:v>7.6899999999999996E-2</c:v>
                </c:pt>
                <c:pt idx="74">
                  <c:v>0.04</c:v>
                </c:pt>
                <c:pt idx="75">
                  <c:v>0</c:v>
                </c:pt>
                <c:pt idx="76">
                  <c:v>3.6999999999999998E-2</c:v>
                </c:pt>
                <c:pt idx="77">
                  <c:v>5.8799999999999998E-2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3.6999999999999998E-2</c:v>
                </c:pt>
                <c:pt idx="82">
                  <c:v>3.0300000000000001E-2</c:v>
                </c:pt>
                <c:pt idx="83">
                  <c:v>4.1700000000000001E-2</c:v>
                </c:pt>
                <c:pt idx="84">
                  <c:v>0.1</c:v>
                </c:pt>
                <c:pt idx="85">
                  <c:v>0</c:v>
                </c:pt>
                <c:pt idx="86">
                  <c:v>6.0600000000000001E-2</c:v>
                </c:pt>
                <c:pt idx="87">
                  <c:v>0.1</c:v>
                </c:pt>
                <c:pt idx="88">
                  <c:v>2.86E-2</c:v>
                </c:pt>
                <c:pt idx="89">
                  <c:v>0.05</c:v>
                </c:pt>
                <c:pt idx="90">
                  <c:v>5.5599999999999997E-2</c:v>
                </c:pt>
                <c:pt idx="91">
                  <c:v>4.1700000000000001E-2</c:v>
                </c:pt>
                <c:pt idx="92">
                  <c:v>4.5499999999999999E-2</c:v>
                </c:pt>
                <c:pt idx="93">
                  <c:v>3.0300000000000001E-2</c:v>
                </c:pt>
                <c:pt idx="94">
                  <c:v>0</c:v>
                </c:pt>
                <c:pt idx="95">
                  <c:v>4.7600000000000003E-2</c:v>
                </c:pt>
                <c:pt idx="96">
                  <c:v>0</c:v>
                </c:pt>
                <c:pt idx="97">
                  <c:v>0</c:v>
                </c:pt>
                <c:pt idx="98">
                  <c:v>4.7600000000000003E-2</c:v>
                </c:pt>
                <c:pt idx="99">
                  <c:v>0.1719</c:v>
                </c:pt>
                <c:pt idx="100">
                  <c:v>0.1081</c:v>
                </c:pt>
                <c:pt idx="101">
                  <c:v>0</c:v>
                </c:pt>
                <c:pt idx="102">
                  <c:v>0.10340000000000001</c:v>
                </c:pt>
                <c:pt idx="103">
                  <c:v>4.1700000000000001E-2</c:v>
                </c:pt>
                <c:pt idx="104">
                  <c:v>0.1176</c:v>
                </c:pt>
                <c:pt idx="105">
                  <c:v>0</c:v>
                </c:pt>
                <c:pt idx="106">
                  <c:v>5.8799999999999998E-2</c:v>
                </c:pt>
                <c:pt idx="107">
                  <c:v>0</c:v>
                </c:pt>
                <c:pt idx="108">
                  <c:v>3.3300000000000003E-2</c:v>
                </c:pt>
                <c:pt idx="109">
                  <c:v>0.16669999999999999</c:v>
                </c:pt>
                <c:pt idx="110">
                  <c:v>4.7600000000000003E-2</c:v>
                </c:pt>
                <c:pt idx="111">
                  <c:v>6.25E-2</c:v>
                </c:pt>
                <c:pt idx="112">
                  <c:v>0.13639999999999999</c:v>
                </c:pt>
                <c:pt idx="113">
                  <c:v>0</c:v>
                </c:pt>
                <c:pt idx="114">
                  <c:v>2.3800000000000002E-2</c:v>
                </c:pt>
                <c:pt idx="115">
                  <c:v>4.7600000000000003E-2</c:v>
                </c:pt>
                <c:pt idx="116">
                  <c:v>8.3299999999999999E-2</c:v>
                </c:pt>
                <c:pt idx="117">
                  <c:v>0</c:v>
                </c:pt>
                <c:pt idx="118">
                  <c:v>0</c:v>
                </c:pt>
                <c:pt idx="119">
                  <c:v>4.5499999999999999E-2</c:v>
                </c:pt>
                <c:pt idx="120">
                  <c:v>0</c:v>
                </c:pt>
                <c:pt idx="121">
                  <c:v>5.5599999999999997E-2</c:v>
                </c:pt>
                <c:pt idx="122">
                  <c:v>0.10340000000000001</c:v>
                </c:pt>
                <c:pt idx="123">
                  <c:v>7.1400000000000005E-2</c:v>
                </c:pt>
                <c:pt idx="124">
                  <c:v>0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5.5599999999999997E-2</c:v>
                </c:pt>
                <c:pt idx="129">
                  <c:v>0</c:v>
                </c:pt>
                <c:pt idx="130">
                  <c:v>7.1400000000000005E-2</c:v>
                </c:pt>
                <c:pt idx="131">
                  <c:v>0</c:v>
                </c:pt>
                <c:pt idx="132">
                  <c:v>0</c:v>
                </c:pt>
                <c:pt idx="133">
                  <c:v>5.2600000000000001E-2</c:v>
                </c:pt>
                <c:pt idx="134">
                  <c:v>6.25E-2</c:v>
                </c:pt>
                <c:pt idx="135">
                  <c:v>0</c:v>
                </c:pt>
                <c:pt idx="136">
                  <c:v>0</c:v>
                </c:pt>
                <c:pt idx="137">
                  <c:v>3.4500000000000003E-2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0.08</c:v>
                </c:pt>
                <c:pt idx="144">
                  <c:v>0.14630000000000001</c:v>
                </c:pt>
                <c:pt idx="145">
                  <c:v>7.1400000000000005E-2</c:v>
                </c:pt>
                <c:pt idx="146">
                  <c:v>3.2300000000000002E-2</c:v>
                </c:pt>
                <c:pt idx="147">
                  <c:v>0.08</c:v>
                </c:pt>
                <c:pt idx="148">
                  <c:v>0.1176</c:v>
                </c:pt>
                <c:pt idx="149">
                  <c:v>0</c:v>
                </c:pt>
                <c:pt idx="150">
                  <c:v>0</c:v>
                </c:pt>
                <c:pt idx="151">
                  <c:v>2.9399999999999999E-2</c:v>
                </c:pt>
                <c:pt idx="152">
                  <c:v>0</c:v>
                </c:pt>
                <c:pt idx="153">
                  <c:v>0.04</c:v>
                </c:pt>
                <c:pt idx="154">
                  <c:v>0</c:v>
                </c:pt>
                <c:pt idx="155">
                  <c:v>5.5599999999999997E-2</c:v>
                </c:pt>
                <c:pt idx="156">
                  <c:v>0</c:v>
                </c:pt>
                <c:pt idx="157">
                  <c:v>0.1</c:v>
                </c:pt>
                <c:pt idx="158">
                  <c:v>0.1053</c:v>
                </c:pt>
                <c:pt idx="159">
                  <c:v>3.6999999999999998E-2</c:v>
                </c:pt>
                <c:pt idx="160">
                  <c:v>0</c:v>
                </c:pt>
                <c:pt idx="161">
                  <c:v>4.7600000000000003E-2</c:v>
                </c:pt>
                <c:pt idx="162">
                  <c:v>8.6999999999999994E-2</c:v>
                </c:pt>
                <c:pt idx="163">
                  <c:v>4.7600000000000003E-2</c:v>
                </c:pt>
                <c:pt idx="164">
                  <c:v>4.7600000000000003E-2</c:v>
                </c:pt>
                <c:pt idx="165">
                  <c:v>0.08</c:v>
                </c:pt>
                <c:pt idx="166">
                  <c:v>7.4099999999999999E-2</c:v>
                </c:pt>
                <c:pt idx="167">
                  <c:v>0</c:v>
                </c:pt>
                <c:pt idx="168">
                  <c:v>0</c:v>
                </c:pt>
                <c:pt idx="169">
                  <c:v>6.25E-2</c:v>
                </c:pt>
                <c:pt idx="170">
                  <c:v>3.6999999999999998E-2</c:v>
                </c:pt>
                <c:pt idx="171">
                  <c:v>0</c:v>
                </c:pt>
                <c:pt idx="172">
                  <c:v>3.2300000000000002E-2</c:v>
                </c:pt>
                <c:pt idx="173">
                  <c:v>3.2300000000000002E-2</c:v>
                </c:pt>
                <c:pt idx="174">
                  <c:v>3.5700000000000003E-2</c:v>
                </c:pt>
                <c:pt idx="175">
                  <c:v>0.04</c:v>
                </c:pt>
                <c:pt idx="176">
                  <c:v>3.85E-2</c:v>
                </c:pt>
                <c:pt idx="177">
                  <c:v>8.4699999999999998E-2</c:v>
                </c:pt>
                <c:pt idx="178">
                  <c:v>4.5499999999999999E-2</c:v>
                </c:pt>
                <c:pt idx="179">
                  <c:v>2.63E-2</c:v>
                </c:pt>
                <c:pt idx="180">
                  <c:v>4.0800000000000003E-2</c:v>
                </c:pt>
                <c:pt idx="181">
                  <c:v>4.5499999999999999E-2</c:v>
                </c:pt>
                <c:pt idx="182">
                  <c:v>3.6999999999999998E-2</c:v>
                </c:pt>
                <c:pt idx="183">
                  <c:v>0</c:v>
                </c:pt>
                <c:pt idx="184">
                  <c:v>0</c:v>
                </c:pt>
                <c:pt idx="185">
                  <c:v>3.3300000000000003E-2</c:v>
                </c:pt>
                <c:pt idx="186">
                  <c:v>3.1199999999999999E-2</c:v>
                </c:pt>
                <c:pt idx="187">
                  <c:v>3.4500000000000003E-2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2.86E-2</c:v>
                </c:pt>
                <c:pt idx="192">
                  <c:v>6.4500000000000002E-2</c:v>
                </c:pt>
                <c:pt idx="193">
                  <c:v>0</c:v>
                </c:pt>
                <c:pt idx="194">
                  <c:v>3.85E-2</c:v>
                </c:pt>
                <c:pt idx="195">
                  <c:v>0</c:v>
                </c:pt>
                <c:pt idx="196">
                  <c:v>3.6999999999999998E-2</c:v>
                </c:pt>
                <c:pt idx="197">
                  <c:v>0.125</c:v>
                </c:pt>
                <c:pt idx="198">
                  <c:v>0</c:v>
                </c:pt>
                <c:pt idx="199">
                  <c:v>0</c:v>
                </c:pt>
                <c:pt idx="200">
                  <c:v>6.9000000000000006E-2</c:v>
                </c:pt>
                <c:pt idx="201">
                  <c:v>0.10340000000000001</c:v>
                </c:pt>
                <c:pt idx="202">
                  <c:v>0</c:v>
                </c:pt>
                <c:pt idx="203">
                  <c:v>0</c:v>
                </c:pt>
                <c:pt idx="204">
                  <c:v>4.7600000000000003E-2</c:v>
                </c:pt>
                <c:pt idx="205">
                  <c:v>0</c:v>
                </c:pt>
                <c:pt idx="206">
                  <c:v>0.12</c:v>
                </c:pt>
                <c:pt idx="207">
                  <c:v>5.5599999999999997E-2</c:v>
                </c:pt>
                <c:pt idx="208">
                  <c:v>0.1176</c:v>
                </c:pt>
                <c:pt idx="209">
                  <c:v>0.05</c:v>
                </c:pt>
                <c:pt idx="210">
                  <c:v>0.05</c:v>
                </c:pt>
                <c:pt idx="211">
                  <c:v>0.1111</c:v>
                </c:pt>
                <c:pt idx="212">
                  <c:v>3.3300000000000003E-2</c:v>
                </c:pt>
                <c:pt idx="213">
                  <c:v>0.04</c:v>
                </c:pt>
                <c:pt idx="214">
                  <c:v>5.2600000000000001E-2</c:v>
                </c:pt>
                <c:pt idx="215">
                  <c:v>0.18179999999999999</c:v>
                </c:pt>
                <c:pt idx="216">
                  <c:v>0.15379999999999999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3.0300000000000001E-2</c:v>
                </c:pt>
                <c:pt idx="221">
                  <c:v>0</c:v>
                </c:pt>
                <c:pt idx="222">
                  <c:v>0</c:v>
                </c:pt>
                <c:pt idx="223">
                  <c:v>0.05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0.1613</c:v>
                </c:pt>
                <c:pt idx="228">
                  <c:v>3.4500000000000003E-2</c:v>
                </c:pt>
                <c:pt idx="229">
                  <c:v>2.9399999999999999E-2</c:v>
                </c:pt>
                <c:pt idx="230">
                  <c:v>3.2300000000000002E-2</c:v>
                </c:pt>
                <c:pt idx="231">
                  <c:v>6.9000000000000006E-2</c:v>
                </c:pt>
                <c:pt idx="232">
                  <c:v>5.4100000000000002E-2</c:v>
                </c:pt>
                <c:pt idx="233">
                  <c:v>7.6899999999999996E-2</c:v>
                </c:pt>
                <c:pt idx="234">
                  <c:v>0.04</c:v>
                </c:pt>
                <c:pt idx="235">
                  <c:v>3.85E-2</c:v>
                </c:pt>
                <c:pt idx="236">
                  <c:v>4.7600000000000003E-2</c:v>
                </c:pt>
                <c:pt idx="237">
                  <c:v>0</c:v>
                </c:pt>
                <c:pt idx="238">
                  <c:v>0</c:v>
                </c:pt>
                <c:pt idx="239">
                  <c:v>8.6999999999999994E-2</c:v>
                </c:pt>
                <c:pt idx="240">
                  <c:v>0</c:v>
                </c:pt>
                <c:pt idx="241">
                  <c:v>0.1875</c:v>
                </c:pt>
                <c:pt idx="242">
                  <c:v>0</c:v>
                </c:pt>
                <c:pt idx="243">
                  <c:v>0</c:v>
                </c:pt>
                <c:pt idx="244">
                  <c:v>9.0899999999999995E-2</c:v>
                </c:pt>
                <c:pt idx="245">
                  <c:v>0.05</c:v>
                </c:pt>
                <c:pt idx="246">
                  <c:v>5.5599999999999997E-2</c:v>
                </c:pt>
                <c:pt idx="247">
                  <c:v>2.4400000000000002E-2</c:v>
                </c:pt>
                <c:pt idx="248">
                  <c:v>5.8799999999999998E-2</c:v>
                </c:pt>
                <c:pt idx="249">
                  <c:v>0.08</c:v>
                </c:pt>
                <c:pt idx="250">
                  <c:v>3.3300000000000003E-2</c:v>
                </c:pt>
                <c:pt idx="251">
                  <c:v>0</c:v>
                </c:pt>
                <c:pt idx="252">
                  <c:v>4.5499999999999999E-2</c:v>
                </c:pt>
                <c:pt idx="253">
                  <c:v>3.1199999999999999E-2</c:v>
                </c:pt>
                <c:pt idx="254">
                  <c:v>0</c:v>
                </c:pt>
                <c:pt idx="255">
                  <c:v>0</c:v>
                </c:pt>
                <c:pt idx="256">
                  <c:v>0.15379999999999999</c:v>
                </c:pt>
                <c:pt idx="257">
                  <c:v>0</c:v>
                </c:pt>
                <c:pt idx="258">
                  <c:v>0.05</c:v>
                </c:pt>
                <c:pt idx="259">
                  <c:v>0.125</c:v>
                </c:pt>
                <c:pt idx="260">
                  <c:v>0</c:v>
                </c:pt>
                <c:pt idx="261">
                  <c:v>4.7600000000000003E-2</c:v>
                </c:pt>
                <c:pt idx="262">
                  <c:v>0.1429</c:v>
                </c:pt>
                <c:pt idx="263">
                  <c:v>0</c:v>
                </c:pt>
                <c:pt idx="264">
                  <c:v>2.7799999999999998E-2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0.10340000000000001</c:v>
                </c:pt>
                <c:pt idx="269">
                  <c:v>0.1071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0-4864-92F0-35EB1C101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77744"/>
        <c:axId val="1283578704"/>
      </c:lineChart>
      <c:catAx>
        <c:axId val="12835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8704"/>
        <c:crosses val="autoZero"/>
        <c:auto val="1"/>
        <c:lblAlgn val="ctr"/>
        <c:lblOffset val="100"/>
        <c:noMultiLvlLbl val="0"/>
      </c:catAx>
      <c:valAx>
        <c:axId val="12835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Pages per session and Conversions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full_web!$K$1</c:f>
              <c:strCache>
                <c:ptCount val="1"/>
                <c:pt idx="0">
                  <c:v>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full_web!$I$2:$I$1174</c:f>
              <c:numCache>
                <c:formatCode>0.00</c:formatCode>
                <c:ptCount val="1173"/>
                <c:pt idx="0">
                  <c:v>2.2200000000000002</c:v>
                </c:pt>
                <c:pt idx="1">
                  <c:v>1.58</c:v>
                </c:pt>
                <c:pt idx="2">
                  <c:v>1.1100000000000001</c:v>
                </c:pt>
                <c:pt idx="3">
                  <c:v>1</c:v>
                </c:pt>
                <c:pt idx="4">
                  <c:v>1</c:v>
                </c:pt>
                <c:pt idx="5">
                  <c:v>1.4</c:v>
                </c:pt>
                <c:pt idx="6">
                  <c:v>1.1200000000000001</c:v>
                </c:pt>
                <c:pt idx="7">
                  <c:v>1.19</c:v>
                </c:pt>
                <c:pt idx="8">
                  <c:v>1.37</c:v>
                </c:pt>
                <c:pt idx="9">
                  <c:v>0.95</c:v>
                </c:pt>
                <c:pt idx="10">
                  <c:v>1.08</c:v>
                </c:pt>
                <c:pt idx="11">
                  <c:v>1.73</c:v>
                </c:pt>
                <c:pt idx="12">
                  <c:v>1.94</c:v>
                </c:pt>
                <c:pt idx="13">
                  <c:v>1</c:v>
                </c:pt>
                <c:pt idx="14">
                  <c:v>1.08</c:v>
                </c:pt>
                <c:pt idx="15">
                  <c:v>1.04</c:v>
                </c:pt>
                <c:pt idx="16">
                  <c:v>1.24</c:v>
                </c:pt>
                <c:pt idx="17">
                  <c:v>1.56</c:v>
                </c:pt>
                <c:pt idx="18">
                  <c:v>1.08</c:v>
                </c:pt>
                <c:pt idx="19">
                  <c:v>1.37</c:v>
                </c:pt>
                <c:pt idx="20">
                  <c:v>1.48</c:v>
                </c:pt>
                <c:pt idx="21">
                  <c:v>0.56000000000000005</c:v>
                </c:pt>
                <c:pt idx="22">
                  <c:v>1.08</c:v>
                </c:pt>
                <c:pt idx="23">
                  <c:v>1.3</c:v>
                </c:pt>
                <c:pt idx="24">
                  <c:v>1.81</c:v>
                </c:pt>
                <c:pt idx="25">
                  <c:v>1.1200000000000001</c:v>
                </c:pt>
                <c:pt idx="26">
                  <c:v>1.0900000000000001</c:v>
                </c:pt>
                <c:pt idx="27">
                  <c:v>1.22</c:v>
                </c:pt>
                <c:pt idx="28">
                  <c:v>1.83</c:v>
                </c:pt>
                <c:pt idx="29">
                  <c:v>0.92</c:v>
                </c:pt>
                <c:pt idx="30">
                  <c:v>1.05</c:v>
                </c:pt>
                <c:pt idx="31">
                  <c:v>1.36</c:v>
                </c:pt>
                <c:pt idx="32">
                  <c:v>1.17</c:v>
                </c:pt>
                <c:pt idx="33">
                  <c:v>2</c:v>
                </c:pt>
                <c:pt idx="34">
                  <c:v>1.06</c:v>
                </c:pt>
                <c:pt idx="35">
                  <c:v>1</c:v>
                </c:pt>
                <c:pt idx="36">
                  <c:v>1</c:v>
                </c:pt>
                <c:pt idx="37">
                  <c:v>1.24</c:v>
                </c:pt>
                <c:pt idx="38">
                  <c:v>1.06</c:v>
                </c:pt>
                <c:pt idx="39">
                  <c:v>1</c:v>
                </c:pt>
                <c:pt idx="40">
                  <c:v>1.1000000000000001</c:v>
                </c:pt>
                <c:pt idx="41">
                  <c:v>1.53</c:v>
                </c:pt>
                <c:pt idx="42">
                  <c:v>1.07</c:v>
                </c:pt>
                <c:pt idx="43">
                  <c:v>1.45</c:v>
                </c:pt>
                <c:pt idx="44">
                  <c:v>0.91</c:v>
                </c:pt>
                <c:pt idx="45">
                  <c:v>1.1100000000000001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1.27</c:v>
                </c:pt>
                <c:pt idx="49">
                  <c:v>1.44</c:v>
                </c:pt>
                <c:pt idx="50">
                  <c:v>1.08</c:v>
                </c:pt>
                <c:pt idx="51">
                  <c:v>1.0900000000000001</c:v>
                </c:pt>
                <c:pt idx="52">
                  <c:v>1</c:v>
                </c:pt>
                <c:pt idx="53">
                  <c:v>1.72</c:v>
                </c:pt>
                <c:pt idx="54">
                  <c:v>1.08</c:v>
                </c:pt>
                <c:pt idx="55">
                  <c:v>1.23</c:v>
                </c:pt>
                <c:pt idx="56">
                  <c:v>1.2</c:v>
                </c:pt>
                <c:pt idx="57">
                  <c:v>1</c:v>
                </c:pt>
                <c:pt idx="58">
                  <c:v>1.1000000000000001</c:v>
                </c:pt>
                <c:pt idx="59">
                  <c:v>1.5</c:v>
                </c:pt>
                <c:pt idx="60">
                  <c:v>1.3</c:v>
                </c:pt>
                <c:pt idx="61">
                  <c:v>0.89</c:v>
                </c:pt>
                <c:pt idx="62">
                  <c:v>1.06</c:v>
                </c:pt>
                <c:pt idx="63">
                  <c:v>1.0900000000000001</c:v>
                </c:pt>
                <c:pt idx="64">
                  <c:v>1.6</c:v>
                </c:pt>
                <c:pt idx="65">
                  <c:v>1.2</c:v>
                </c:pt>
                <c:pt idx="66">
                  <c:v>1.1299999999999999</c:v>
                </c:pt>
                <c:pt idx="67">
                  <c:v>0.96</c:v>
                </c:pt>
                <c:pt idx="68">
                  <c:v>1</c:v>
                </c:pt>
                <c:pt idx="69">
                  <c:v>1.1200000000000001</c:v>
                </c:pt>
                <c:pt idx="70">
                  <c:v>1.28</c:v>
                </c:pt>
                <c:pt idx="71">
                  <c:v>1.08</c:v>
                </c:pt>
                <c:pt idx="72">
                  <c:v>1.1100000000000001</c:v>
                </c:pt>
                <c:pt idx="73">
                  <c:v>1.05</c:v>
                </c:pt>
                <c:pt idx="74">
                  <c:v>1.77</c:v>
                </c:pt>
                <c:pt idx="75">
                  <c:v>1.07</c:v>
                </c:pt>
                <c:pt idx="76">
                  <c:v>1.05</c:v>
                </c:pt>
                <c:pt idx="77">
                  <c:v>1.37</c:v>
                </c:pt>
                <c:pt idx="78">
                  <c:v>1.1299999999999999</c:v>
                </c:pt>
                <c:pt idx="79">
                  <c:v>1.08</c:v>
                </c:pt>
                <c:pt idx="80">
                  <c:v>1.06</c:v>
                </c:pt>
                <c:pt idx="81">
                  <c:v>1.1399999999999999</c:v>
                </c:pt>
                <c:pt idx="82">
                  <c:v>1.05</c:v>
                </c:pt>
                <c:pt idx="83">
                  <c:v>1.0900000000000001</c:v>
                </c:pt>
                <c:pt idx="84">
                  <c:v>1.06</c:v>
                </c:pt>
                <c:pt idx="85">
                  <c:v>1</c:v>
                </c:pt>
                <c:pt idx="86">
                  <c:v>1.53</c:v>
                </c:pt>
                <c:pt idx="87">
                  <c:v>1.07</c:v>
                </c:pt>
                <c:pt idx="88">
                  <c:v>1.24</c:v>
                </c:pt>
                <c:pt idx="89">
                  <c:v>1.38</c:v>
                </c:pt>
                <c:pt idx="90">
                  <c:v>1.33</c:v>
                </c:pt>
                <c:pt idx="91">
                  <c:v>1.1100000000000001</c:v>
                </c:pt>
                <c:pt idx="92">
                  <c:v>1.2</c:v>
                </c:pt>
                <c:pt idx="93">
                  <c:v>1.17</c:v>
                </c:pt>
                <c:pt idx="94">
                  <c:v>1.33</c:v>
                </c:pt>
                <c:pt idx="95">
                  <c:v>1.1000000000000001</c:v>
                </c:pt>
                <c:pt idx="96">
                  <c:v>1.06</c:v>
                </c:pt>
                <c:pt idx="97">
                  <c:v>1.1399999999999999</c:v>
                </c:pt>
                <c:pt idx="98">
                  <c:v>0.95</c:v>
                </c:pt>
                <c:pt idx="99">
                  <c:v>1.0900000000000001</c:v>
                </c:pt>
                <c:pt idx="100">
                  <c:v>1.1100000000000001</c:v>
                </c:pt>
                <c:pt idx="101">
                  <c:v>1.1200000000000001</c:v>
                </c:pt>
                <c:pt idx="102">
                  <c:v>1.04</c:v>
                </c:pt>
                <c:pt idx="103">
                  <c:v>1.1000000000000001</c:v>
                </c:pt>
                <c:pt idx="104">
                  <c:v>1.0900000000000001</c:v>
                </c:pt>
                <c:pt idx="105">
                  <c:v>1</c:v>
                </c:pt>
                <c:pt idx="106">
                  <c:v>1.29</c:v>
                </c:pt>
                <c:pt idx="107">
                  <c:v>1.08</c:v>
                </c:pt>
                <c:pt idx="108">
                  <c:v>1.02</c:v>
                </c:pt>
                <c:pt idx="109">
                  <c:v>1.5</c:v>
                </c:pt>
                <c:pt idx="110">
                  <c:v>1</c:v>
                </c:pt>
                <c:pt idx="111">
                  <c:v>1.5</c:v>
                </c:pt>
                <c:pt idx="112">
                  <c:v>1.08</c:v>
                </c:pt>
                <c:pt idx="113">
                  <c:v>1.1299999999999999</c:v>
                </c:pt>
                <c:pt idx="114">
                  <c:v>1</c:v>
                </c:pt>
                <c:pt idx="115">
                  <c:v>1.25</c:v>
                </c:pt>
                <c:pt idx="116">
                  <c:v>1.22</c:v>
                </c:pt>
                <c:pt idx="117">
                  <c:v>1.06</c:v>
                </c:pt>
                <c:pt idx="118">
                  <c:v>1.31</c:v>
                </c:pt>
                <c:pt idx="119">
                  <c:v>1</c:v>
                </c:pt>
                <c:pt idx="120">
                  <c:v>1.05</c:v>
                </c:pt>
                <c:pt idx="121">
                  <c:v>3.1</c:v>
                </c:pt>
                <c:pt idx="122">
                  <c:v>1.1200000000000001</c:v>
                </c:pt>
                <c:pt idx="123">
                  <c:v>1.26</c:v>
                </c:pt>
                <c:pt idx="124">
                  <c:v>1.1299999999999999</c:v>
                </c:pt>
                <c:pt idx="125">
                  <c:v>1.38</c:v>
                </c:pt>
                <c:pt idx="126">
                  <c:v>1.1000000000000001</c:v>
                </c:pt>
                <c:pt idx="127">
                  <c:v>1.03</c:v>
                </c:pt>
                <c:pt idx="128">
                  <c:v>1.05</c:v>
                </c:pt>
                <c:pt idx="129">
                  <c:v>1.1399999999999999</c:v>
                </c:pt>
                <c:pt idx="130">
                  <c:v>1.0900000000000001</c:v>
                </c:pt>
                <c:pt idx="131">
                  <c:v>1.32</c:v>
                </c:pt>
                <c:pt idx="132">
                  <c:v>1.06</c:v>
                </c:pt>
                <c:pt idx="133">
                  <c:v>1.31</c:v>
                </c:pt>
                <c:pt idx="134">
                  <c:v>1.08</c:v>
                </c:pt>
                <c:pt idx="135">
                  <c:v>1.35</c:v>
                </c:pt>
                <c:pt idx="136">
                  <c:v>1.08</c:v>
                </c:pt>
                <c:pt idx="137">
                  <c:v>1.1399999999999999</c:v>
                </c:pt>
                <c:pt idx="138">
                  <c:v>1.08</c:v>
                </c:pt>
                <c:pt idx="139">
                  <c:v>1.4</c:v>
                </c:pt>
                <c:pt idx="140">
                  <c:v>1.3</c:v>
                </c:pt>
                <c:pt idx="141">
                  <c:v>1.57</c:v>
                </c:pt>
                <c:pt idx="142">
                  <c:v>1.1000000000000001</c:v>
                </c:pt>
                <c:pt idx="143">
                  <c:v>1.25</c:v>
                </c:pt>
                <c:pt idx="144">
                  <c:v>0.92</c:v>
                </c:pt>
                <c:pt idx="145">
                  <c:v>2</c:v>
                </c:pt>
                <c:pt idx="146">
                  <c:v>1.1299999999999999</c:v>
                </c:pt>
                <c:pt idx="147">
                  <c:v>1.22</c:v>
                </c:pt>
                <c:pt idx="148">
                  <c:v>1.25</c:v>
                </c:pt>
                <c:pt idx="149">
                  <c:v>1.08</c:v>
                </c:pt>
                <c:pt idx="150">
                  <c:v>1.07</c:v>
                </c:pt>
                <c:pt idx="151">
                  <c:v>1.36</c:v>
                </c:pt>
                <c:pt idx="152">
                  <c:v>1</c:v>
                </c:pt>
                <c:pt idx="153">
                  <c:v>1.32</c:v>
                </c:pt>
                <c:pt idx="154">
                  <c:v>1.0900000000000001</c:v>
                </c:pt>
                <c:pt idx="155">
                  <c:v>1.1499999999999999</c:v>
                </c:pt>
                <c:pt idx="156">
                  <c:v>1.78</c:v>
                </c:pt>
                <c:pt idx="157">
                  <c:v>1.0900000000000001</c:v>
                </c:pt>
                <c:pt idx="158">
                  <c:v>1.0900000000000001</c:v>
                </c:pt>
                <c:pt idx="159">
                  <c:v>1.1299999999999999</c:v>
                </c:pt>
                <c:pt idx="160">
                  <c:v>1.1299999999999999</c:v>
                </c:pt>
                <c:pt idx="161">
                  <c:v>1.78</c:v>
                </c:pt>
                <c:pt idx="162">
                  <c:v>1.0900000000000001</c:v>
                </c:pt>
                <c:pt idx="163">
                  <c:v>1.18</c:v>
                </c:pt>
                <c:pt idx="164">
                  <c:v>1.26</c:v>
                </c:pt>
                <c:pt idx="165">
                  <c:v>1.08</c:v>
                </c:pt>
                <c:pt idx="166">
                  <c:v>1.0900000000000001</c:v>
                </c:pt>
                <c:pt idx="167">
                  <c:v>1.08</c:v>
                </c:pt>
                <c:pt idx="168">
                  <c:v>1.37</c:v>
                </c:pt>
                <c:pt idx="169">
                  <c:v>1.86</c:v>
                </c:pt>
                <c:pt idx="170">
                  <c:v>1.0900000000000001</c:v>
                </c:pt>
                <c:pt idx="171">
                  <c:v>1.06</c:v>
                </c:pt>
                <c:pt idx="172">
                  <c:v>1.31</c:v>
                </c:pt>
                <c:pt idx="173">
                  <c:v>1</c:v>
                </c:pt>
                <c:pt idx="174">
                  <c:v>1.1100000000000001</c:v>
                </c:pt>
                <c:pt idx="175">
                  <c:v>1</c:v>
                </c:pt>
                <c:pt idx="176">
                  <c:v>1.5</c:v>
                </c:pt>
                <c:pt idx="177">
                  <c:v>1.17</c:v>
                </c:pt>
                <c:pt idx="178">
                  <c:v>1.05</c:v>
                </c:pt>
                <c:pt idx="179">
                  <c:v>1.33</c:v>
                </c:pt>
                <c:pt idx="180">
                  <c:v>1</c:v>
                </c:pt>
                <c:pt idx="181">
                  <c:v>1.08</c:v>
                </c:pt>
                <c:pt idx="182">
                  <c:v>1.1200000000000001</c:v>
                </c:pt>
                <c:pt idx="183">
                  <c:v>1.0900000000000001</c:v>
                </c:pt>
                <c:pt idx="184">
                  <c:v>1.21</c:v>
                </c:pt>
                <c:pt idx="185">
                  <c:v>1.57</c:v>
                </c:pt>
                <c:pt idx="186">
                  <c:v>1.4</c:v>
                </c:pt>
                <c:pt idx="187">
                  <c:v>1.08</c:v>
                </c:pt>
                <c:pt idx="188">
                  <c:v>1.19</c:v>
                </c:pt>
                <c:pt idx="189">
                  <c:v>1.64</c:v>
                </c:pt>
                <c:pt idx="190">
                  <c:v>1.28</c:v>
                </c:pt>
                <c:pt idx="191">
                  <c:v>1.08</c:v>
                </c:pt>
                <c:pt idx="192">
                  <c:v>1.31</c:v>
                </c:pt>
                <c:pt idx="193">
                  <c:v>2</c:v>
                </c:pt>
                <c:pt idx="194">
                  <c:v>1.64</c:v>
                </c:pt>
                <c:pt idx="195">
                  <c:v>1.75</c:v>
                </c:pt>
                <c:pt idx="196">
                  <c:v>1.06</c:v>
                </c:pt>
                <c:pt idx="197">
                  <c:v>1.34</c:v>
                </c:pt>
                <c:pt idx="198">
                  <c:v>1.22</c:v>
                </c:pt>
                <c:pt idx="199">
                  <c:v>1.2</c:v>
                </c:pt>
                <c:pt idx="200">
                  <c:v>1.07</c:v>
                </c:pt>
                <c:pt idx="201">
                  <c:v>1.04</c:v>
                </c:pt>
                <c:pt idx="202">
                  <c:v>1</c:v>
                </c:pt>
                <c:pt idx="203">
                  <c:v>1</c:v>
                </c:pt>
                <c:pt idx="204">
                  <c:v>1.1299999999999999</c:v>
                </c:pt>
                <c:pt idx="205">
                  <c:v>1.1200000000000001</c:v>
                </c:pt>
                <c:pt idx="206">
                  <c:v>3</c:v>
                </c:pt>
                <c:pt idx="207">
                  <c:v>1.19</c:v>
                </c:pt>
                <c:pt idx="208">
                  <c:v>1.29</c:v>
                </c:pt>
                <c:pt idx="209">
                  <c:v>1.1200000000000001</c:v>
                </c:pt>
                <c:pt idx="210">
                  <c:v>1</c:v>
                </c:pt>
                <c:pt idx="211">
                  <c:v>1.07</c:v>
                </c:pt>
                <c:pt idx="212">
                  <c:v>1.1200000000000001</c:v>
                </c:pt>
                <c:pt idx="213">
                  <c:v>1.07</c:v>
                </c:pt>
                <c:pt idx="214">
                  <c:v>1.1599999999999999</c:v>
                </c:pt>
                <c:pt idx="215">
                  <c:v>1.1100000000000001</c:v>
                </c:pt>
                <c:pt idx="216">
                  <c:v>1.2</c:v>
                </c:pt>
                <c:pt idx="217">
                  <c:v>1.0900000000000001</c:v>
                </c:pt>
                <c:pt idx="218">
                  <c:v>1.17</c:v>
                </c:pt>
                <c:pt idx="219">
                  <c:v>1.29</c:v>
                </c:pt>
                <c:pt idx="220">
                  <c:v>1</c:v>
                </c:pt>
                <c:pt idx="221">
                  <c:v>1.08</c:v>
                </c:pt>
                <c:pt idx="222">
                  <c:v>1.1100000000000001</c:v>
                </c:pt>
                <c:pt idx="223">
                  <c:v>1.1200000000000001</c:v>
                </c:pt>
                <c:pt idx="224">
                  <c:v>1.5</c:v>
                </c:pt>
                <c:pt idx="225">
                  <c:v>1.07</c:v>
                </c:pt>
                <c:pt idx="226">
                  <c:v>1.29</c:v>
                </c:pt>
                <c:pt idx="227">
                  <c:v>1.33</c:v>
                </c:pt>
                <c:pt idx="228">
                  <c:v>1.38</c:v>
                </c:pt>
                <c:pt idx="229">
                  <c:v>1.1000000000000001</c:v>
                </c:pt>
                <c:pt idx="230">
                  <c:v>1.1200000000000001</c:v>
                </c:pt>
                <c:pt idx="231">
                  <c:v>1.25</c:v>
                </c:pt>
                <c:pt idx="232">
                  <c:v>1.29</c:v>
                </c:pt>
                <c:pt idx="233">
                  <c:v>1.08</c:v>
                </c:pt>
                <c:pt idx="234">
                  <c:v>0.93</c:v>
                </c:pt>
                <c:pt idx="235">
                  <c:v>1.0900000000000001</c:v>
                </c:pt>
                <c:pt idx="236">
                  <c:v>1.78</c:v>
                </c:pt>
                <c:pt idx="237">
                  <c:v>1.1100000000000001</c:v>
                </c:pt>
                <c:pt idx="238">
                  <c:v>1.18</c:v>
                </c:pt>
                <c:pt idx="239">
                  <c:v>1.05</c:v>
                </c:pt>
                <c:pt idx="240">
                  <c:v>1.23</c:v>
                </c:pt>
                <c:pt idx="241">
                  <c:v>1.07</c:v>
                </c:pt>
                <c:pt idx="242">
                  <c:v>1.1399999999999999</c:v>
                </c:pt>
                <c:pt idx="243">
                  <c:v>0.94</c:v>
                </c:pt>
                <c:pt idx="244">
                  <c:v>1.1499999999999999</c:v>
                </c:pt>
                <c:pt idx="245">
                  <c:v>1.06</c:v>
                </c:pt>
                <c:pt idx="246">
                  <c:v>1.1599999999999999</c:v>
                </c:pt>
                <c:pt idx="247">
                  <c:v>1.2</c:v>
                </c:pt>
                <c:pt idx="248">
                  <c:v>1.07</c:v>
                </c:pt>
                <c:pt idx="249">
                  <c:v>1.0900000000000001</c:v>
                </c:pt>
                <c:pt idx="250">
                  <c:v>1.24</c:v>
                </c:pt>
                <c:pt idx="251">
                  <c:v>1.05</c:v>
                </c:pt>
                <c:pt idx="252">
                  <c:v>1.1499999999999999</c:v>
                </c:pt>
                <c:pt idx="253">
                  <c:v>1.0900000000000001</c:v>
                </c:pt>
                <c:pt idx="254">
                  <c:v>1.1299999999999999</c:v>
                </c:pt>
                <c:pt idx="255">
                  <c:v>1.08</c:v>
                </c:pt>
                <c:pt idx="256">
                  <c:v>1.61</c:v>
                </c:pt>
                <c:pt idx="257">
                  <c:v>1.1000000000000001</c:v>
                </c:pt>
                <c:pt idx="258">
                  <c:v>2.72</c:v>
                </c:pt>
                <c:pt idx="259">
                  <c:v>1</c:v>
                </c:pt>
                <c:pt idx="260">
                  <c:v>1</c:v>
                </c:pt>
                <c:pt idx="261">
                  <c:v>1.1000000000000001</c:v>
                </c:pt>
                <c:pt idx="262">
                  <c:v>1.22</c:v>
                </c:pt>
                <c:pt idx="263">
                  <c:v>1.08</c:v>
                </c:pt>
                <c:pt idx="264">
                  <c:v>1.18</c:v>
                </c:pt>
                <c:pt idx="265">
                  <c:v>1.1100000000000001</c:v>
                </c:pt>
                <c:pt idx="266">
                  <c:v>1.57</c:v>
                </c:pt>
                <c:pt idx="267">
                  <c:v>1.21</c:v>
                </c:pt>
                <c:pt idx="268">
                  <c:v>1.1200000000000001</c:v>
                </c:pt>
                <c:pt idx="269">
                  <c:v>1.05</c:v>
                </c:pt>
                <c:pt idx="270">
                  <c:v>1.84</c:v>
                </c:pt>
                <c:pt idx="271">
                  <c:v>1.1399999999999999</c:v>
                </c:pt>
                <c:pt idx="272">
                  <c:v>1.19</c:v>
                </c:pt>
                <c:pt idx="273">
                  <c:v>1.08</c:v>
                </c:pt>
                <c:pt idx="274">
                  <c:v>1.18</c:v>
                </c:pt>
                <c:pt idx="275">
                  <c:v>1.1499999999999999</c:v>
                </c:pt>
                <c:pt idx="276">
                  <c:v>1.22</c:v>
                </c:pt>
                <c:pt idx="277">
                  <c:v>1.07</c:v>
                </c:pt>
                <c:pt idx="278">
                  <c:v>1.18</c:v>
                </c:pt>
                <c:pt idx="279">
                  <c:v>1.04</c:v>
                </c:pt>
                <c:pt idx="280">
                  <c:v>1.19</c:v>
                </c:pt>
                <c:pt idx="281">
                  <c:v>1.08</c:v>
                </c:pt>
                <c:pt idx="282">
                  <c:v>1.06</c:v>
                </c:pt>
                <c:pt idx="283">
                  <c:v>1.48</c:v>
                </c:pt>
                <c:pt idx="284">
                  <c:v>1.59</c:v>
                </c:pt>
                <c:pt idx="285">
                  <c:v>1.1000000000000001</c:v>
                </c:pt>
                <c:pt idx="286">
                  <c:v>1.1499999999999999</c:v>
                </c:pt>
                <c:pt idx="287">
                  <c:v>1.41</c:v>
                </c:pt>
                <c:pt idx="288">
                  <c:v>1</c:v>
                </c:pt>
                <c:pt idx="289">
                  <c:v>1.1100000000000001</c:v>
                </c:pt>
                <c:pt idx="290">
                  <c:v>1.0900000000000001</c:v>
                </c:pt>
                <c:pt idx="291">
                  <c:v>1</c:v>
                </c:pt>
                <c:pt idx="292">
                  <c:v>1.1499999999999999</c:v>
                </c:pt>
                <c:pt idx="293">
                  <c:v>1.41</c:v>
                </c:pt>
                <c:pt idx="294">
                  <c:v>1.0900000000000001</c:v>
                </c:pt>
                <c:pt idx="295">
                  <c:v>1</c:v>
                </c:pt>
                <c:pt idx="296">
                  <c:v>1</c:v>
                </c:pt>
                <c:pt idx="297">
                  <c:v>1.2</c:v>
                </c:pt>
                <c:pt idx="298">
                  <c:v>1.1299999999999999</c:v>
                </c:pt>
                <c:pt idx="299">
                  <c:v>1.08</c:v>
                </c:pt>
                <c:pt idx="300">
                  <c:v>1.03</c:v>
                </c:pt>
                <c:pt idx="301">
                  <c:v>1.08</c:v>
                </c:pt>
                <c:pt idx="302">
                  <c:v>1.08</c:v>
                </c:pt>
                <c:pt idx="303">
                  <c:v>1.1000000000000001</c:v>
                </c:pt>
                <c:pt idx="304">
                  <c:v>1.32</c:v>
                </c:pt>
                <c:pt idx="305">
                  <c:v>1.1200000000000001</c:v>
                </c:pt>
                <c:pt idx="306">
                  <c:v>1.55</c:v>
                </c:pt>
                <c:pt idx="307">
                  <c:v>1.0900000000000001</c:v>
                </c:pt>
                <c:pt idx="308">
                  <c:v>1.04</c:v>
                </c:pt>
                <c:pt idx="309">
                  <c:v>1.78</c:v>
                </c:pt>
                <c:pt idx="310">
                  <c:v>1.1100000000000001</c:v>
                </c:pt>
                <c:pt idx="311">
                  <c:v>1.0900000000000001</c:v>
                </c:pt>
                <c:pt idx="312">
                  <c:v>1.18</c:v>
                </c:pt>
                <c:pt idx="313">
                  <c:v>1.07</c:v>
                </c:pt>
                <c:pt idx="314">
                  <c:v>1.47</c:v>
                </c:pt>
                <c:pt idx="315">
                  <c:v>1.0900000000000001</c:v>
                </c:pt>
                <c:pt idx="316">
                  <c:v>1.47</c:v>
                </c:pt>
                <c:pt idx="317">
                  <c:v>1.33</c:v>
                </c:pt>
                <c:pt idx="318">
                  <c:v>1.24</c:v>
                </c:pt>
                <c:pt idx="319">
                  <c:v>1.22</c:v>
                </c:pt>
                <c:pt idx="320">
                  <c:v>1.1200000000000001</c:v>
                </c:pt>
                <c:pt idx="321">
                  <c:v>1.1399999999999999</c:v>
                </c:pt>
                <c:pt idx="322">
                  <c:v>1.1200000000000001</c:v>
                </c:pt>
                <c:pt idx="323">
                  <c:v>0.91</c:v>
                </c:pt>
                <c:pt idx="324">
                  <c:v>1.08</c:v>
                </c:pt>
                <c:pt idx="325">
                  <c:v>1.26</c:v>
                </c:pt>
                <c:pt idx="326">
                  <c:v>1.19</c:v>
                </c:pt>
                <c:pt idx="327">
                  <c:v>1.1399999999999999</c:v>
                </c:pt>
                <c:pt idx="328">
                  <c:v>1.0900000000000001</c:v>
                </c:pt>
                <c:pt idx="329">
                  <c:v>1.03</c:v>
                </c:pt>
                <c:pt idx="330">
                  <c:v>1.1499999999999999</c:v>
                </c:pt>
                <c:pt idx="331">
                  <c:v>1</c:v>
                </c:pt>
                <c:pt idx="332">
                  <c:v>1.1100000000000001</c:v>
                </c:pt>
                <c:pt idx="333">
                  <c:v>2.14</c:v>
                </c:pt>
                <c:pt idx="334">
                  <c:v>1</c:v>
                </c:pt>
                <c:pt idx="335">
                  <c:v>1.07</c:v>
                </c:pt>
                <c:pt idx="336">
                  <c:v>1</c:v>
                </c:pt>
                <c:pt idx="337">
                  <c:v>1.07</c:v>
                </c:pt>
                <c:pt idx="338">
                  <c:v>1.38</c:v>
                </c:pt>
                <c:pt idx="339">
                  <c:v>1.45</c:v>
                </c:pt>
                <c:pt idx="340">
                  <c:v>1.38</c:v>
                </c:pt>
                <c:pt idx="341">
                  <c:v>1.07</c:v>
                </c:pt>
                <c:pt idx="342">
                  <c:v>1.04</c:v>
                </c:pt>
                <c:pt idx="343">
                  <c:v>1.1200000000000001</c:v>
                </c:pt>
                <c:pt idx="344">
                  <c:v>1</c:v>
                </c:pt>
                <c:pt idx="345">
                  <c:v>1.1200000000000001</c:v>
                </c:pt>
                <c:pt idx="346">
                  <c:v>1.35</c:v>
                </c:pt>
                <c:pt idx="347">
                  <c:v>1.4</c:v>
                </c:pt>
                <c:pt idx="348">
                  <c:v>1</c:v>
                </c:pt>
                <c:pt idx="349">
                  <c:v>1.17</c:v>
                </c:pt>
                <c:pt idx="350">
                  <c:v>1.0900000000000001</c:v>
                </c:pt>
                <c:pt idx="351">
                  <c:v>1.75</c:v>
                </c:pt>
                <c:pt idx="352">
                  <c:v>1.55</c:v>
                </c:pt>
                <c:pt idx="353">
                  <c:v>1.1399999999999999</c:v>
                </c:pt>
                <c:pt idx="354">
                  <c:v>1.1200000000000001</c:v>
                </c:pt>
                <c:pt idx="355">
                  <c:v>2</c:v>
                </c:pt>
                <c:pt idx="356">
                  <c:v>1.43</c:v>
                </c:pt>
                <c:pt idx="357">
                  <c:v>1.1000000000000001</c:v>
                </c:pt>
                <c:pt idx="358">
                  <c:v>1.1100000000000001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1.1100000000000001</c:v>
                </c:pt>
                <c:pt idx="362">
                  <c:v>1.1399999999999999</c:v>
                </c:pt>
                <c:pt idx="363">
                  <c:v>1.2</c:v>
                </c:pt>
                <c:pt idx="364">
                  <c:v>1.08</c:v>
                </c:pt>
                <c:pt idx="365">
                  <c:v>1.08</c:v>
                </c:pt>
                <c:pt idx="366">
                  <c:v>1.31</c:v>
                </c:pt>
                <c:pt idx="367">
                  <c:v>1.5</c:v>
                </c:pt>
                <c:pt idx="368">
                  <c:v>1.2</c:v>
                </c:pt>
                <c:pt idx="369">
                  <c:v>1.08</c:v>
                </c:pt>
                <c:pt idx="370">
                  <c:v>1.37</c:v>
                </c:pt>
                <c:pt idx="371">
                  <c:v>1.1100000000000001</c:v>
                </c:pt>
                <c:pt idx="372">
                  <c:v>1.0900000000000001</c:v>
                </c:pt>
                <c:pt idx="373">
                  <c:v>1.08</c:v>
                </c:pt>
                <c:pt idx="374">
                  <c:v>1.1200000000000001</c:v>
                </c:pt>
                <c:pt idx="375">
                  <c:v>1.79</c:v>
                </c:pt>
                <c:pt idx="376">
                  <c:v>1.56</c:v>
                </c:pt>
                <c:pt idx="377">
                  <c:v>1.1399999999999999</c:v>
                </c:pt>
                <c:pt idx="378">
                  <c:v>1.32</c:v>
                </c:pt>
                <c:pt idx="379">
                  <c:v>1.02</c:v>
                </c:pt>
                <c:pt idx="380">
                  <c:v>1.08</c:v>
                </c:pt>
                <c:pt idx="381">
                  <c:v>1.17</c:v>
                </c:pt>
                <c:pt idx="382">
                  <c:v>1.27</c:v>
                </c:pt>
                <c:pt idx="383">
                  <c:v>0.97</c:v>
                </c:pt>
                <c:pt idx="384">
                  <c:v>1.5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1.55</c:v>
                </c:pt>
                <c:pt idx="388">
                  <c:v>1.65</c:v>
                </c:pt>
                <c:pt idx="389">
                  <c:v>1.1000000000000001</c:v>
                </c:pt>
                <c:pt idx="390">
                  <c:v>1.07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1.1100000000000001</c:v>
                </c:pt>
                <c:pt idx="394">
                  <c:v>1.23</c:v>
                </c:pt>
                <c:pt idx="395">
                  <c:v>1.29</c:v>
                </c:pt>
                <c:pt idx="396">
                  <c:v>1.5</c:v>
                </c:pt>
                <c:pt idx="397">
                  <c:v>1.08</c:v>
                </c:pt>
                <c:pt idx="398">
                  <c:v>1.17</c:v>
                </c:pt>
                <c:pt idx="399">
                  <c:v>1.39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1.1299999999999999</c:v>
                </c:pt>
                <c:pt idx="403">
                  <c:v>1.24</c:v>
                </c:pt>
                <c:pt idx="404">
                  <c:v>3</c:v>
                </c:pt>
                <c:pt idx="405">
                  <c:v>1.26</c:v>
                </c:pt>
                <c:pt idx="406">
                  <c:v>1.07</c:v>
                </c:pt>
                <c:pt idx="407">
                  <c:v>1.03</c:v>
                </c:pt>
                <c:pt idx="408">
                  <c:v>1.1399999999999999</c:v>
                </c:pt>
                <c:pt idx="409">
                  <c:v>1.0900000000000001</c:v>
                </c:pt>
                <c:pt idx="410">
                  <c:v>1.55</c:v>
                </c:pt>
                <c:pt idx="411">
                  <c:v>1.49</c:v>
                </c:pt>
                <c:pt idx="412">
                  <c:v>1.29</c:v>
                </c:pt>
                <c:pt idx="413">
                  <c:v>1.0900000000000001</c:v>
                </c:pt>
                <c:pt idx="414">
                  <c:v>1</c:v>
                </c:pt>
                <c:pt idx="415">
                  <c:v>1.1200000000000001</c:v>
                </c:pt>
                <c:pt idx="416">
                  <c:v>1.42</c:v>
                </c:pt>
                <c:pt idx="417">
                  <c:v>1.08</c:v>
                </c:pt>
                <c:pt idx="418">
                  <c:v>1.44</c:v>
                </c:pt>
                <c:pt idx="419">
                  <c:v>1.72</c:v>
                </c:pt>
                <c:pt idx="420">
                  <c:v>1.1399999999999999</c:v>
                </c:pt>
                <c:pt idx="421">
                  <c:v>1.08</c:v>
                </c:pt>
                <c:pt idx="422">
                  <c:v>1.02</c:v>
                </c:pt>
                <c:pt idx="423">
                  <c:v>1.08</c:v>
                </c:pt>
                <c:pt idx="424">
                  <c:v>1.07</c:v>
                </c:pt>
                <c:pt idx="425">
                  <c:v>1.06</c:v>
                </c:pt>
                <c:pt idx="426">
                  <c:v>1.33</c:v>
                </c:pt>
                <c:pt idx="427">
                  <c:v>1.24</c:v>
                </c:pt>
                <c:pt idx="428">
                  <c:v>1.03</c:v>
                </c:pt>
                <c:pt idx="429">
                  <c:v>1.07</c:v>
                </c:pt>
                <c:pt idx="430">
                  <c:v>1.35</c:v>
                </c:pt>
                <c:pt idx="431">
                  <c:v>1.19</c:v>
                </c:pt>
                <c:pt idx="432">
                  <c:v>1.69</c:v>
                </c:pt>
                <c:pt idx="433">
                  <c:v>1.1499999999999999</c:v>
                </c:pt>
                <c:pt idx="434">
                  <c:v>1</c:v>
                </c:pt>
                <c:pt idx="435">
                  <c:v>0.94</c:v>
                </c:pt>
                <c:pt idx="436">
                  <c:v>1.53</c:v>
                </c:pt>
                <c:pt idx="437">
                  <c:v>1.1000000000000001</c:v>
                </c:pt>
                <c:pt idx="438">
                  <c:v>1</c:v>
                </c:pt>
                <c:pt idx="439">
                  <c:v>1.2</c:v>
                </c:pt>
                <c:pt idx="440">
                  <c:v>1.04</c:v>
                </c:pt>
                <c:pt idx="441">
                  <c:v>1.0900000000000001</c:v>
                </c:pt>
                <c:pt idx="442">
                  <c:v>1.18</c:v>
                </c:pt>
                <c:pt idx="443">
                  <c:v>1.03</c:v>
                </c:pt>
                <c:pt idx="444">
                  <c:v>1.76</c:v>
                </c:pt>
                <c:pt idx="445">
                  <c:v>1.08</c:v>
                </c:pt>
                <c:pt idx="446">
                  <c:v>1.19</c:v>
                </c:pt>
                <c:pt idx="447">
                  <c:v>1.33</c:v>
                </c:pt>
                <c:pt idx="448">
                  <c:v>1.26</c:v>
                </c:pt>
                <c:pt idx="449">
                  <c:v>1.1000000000000001</c:v>
                </c:pt>
                <c:pt idx="450">
                  <c:v>1.02</c:v>
                </c:pt>
                <c:pt idx="451">
                  <c:v>1.81</c:v>
                </c:pt>
                <c:pt idx="452">
                  <c:v>1.1599999999999999</c:v>
                </c:pt>
                <c:pt idx="453">
                  <c:v>1.08</c:v>
                </c:pt>
                <c:pt idx="454">
                  <c:v>1.91</c:v>
                </c:pt>
                <c:pt idx="455">
                  <c:v>1.31</c:v>
                </c:pt>
                <c:pt idx="456">
                  <c:v>1.05</c:v>
                </c:pt>
                <c:pt idx="457">
                  <c:v>1.08</c:v>
                </c:pt>
                <c:pt idx="458">
                  <c:v>1.3</c:v>
                </c:pt>
                <c:pt idx="459">
                  <c:v>1</c:v>
                </c:pt>
                <c:pt idx="460">
                  <c:v>1.18</c:v>
                </c:pt>
                <c:pt idx="461">
                  <c:v>1.17</c:v>
                </c:pt>
                <c:pt idx="462">
                  <c:v>1.08</c:v>
                </c:pt>
                <c:pt idx="463">
                  <c:v>1</c:v>
                </c:pt>
                <c:pt idx="464">
                  <c:v>1.17</c:v>
                </c:pt>
                <c:pt idx="465">
                  <c:v>1.1399999999999999</c:v>
                </c:pt>
                <c:pt idx="466">
                  <c:v>1.57</c:v>
                </c:pt>
                <c:pt idx="467">
                  <c:v>1.24</c:v>
                </c:pt>
                <c:pt idx="468">
                  <c:v>1.17</c:v>
                </c:pt>
                <c:pt idx="469">
                  <c:v>1.1200000000000001</c:v>
                </c:pt>
                <c:pt idx="470">
                  <c:v>4.04</c:v>
                </c:pt>
                <c:pt idx="471">
                  <c:v>1.1000000000000001</c:v>
                </c:pt>
                <c:pt idx="472">
                  <c:v>1.53</c:v>
                </c:pt>
                <c:pt idx="473">
                  <c:v>1.1499999999999999</c:v>
                </c:pt>
                <c:pt idx="474">
                  <c:v>1.08</c:v>
                </c:pt>
                <c:pt idx="475">
                  <c:v>1.62</c:v>
                </c:pt>
                <c:pt idx="476">
                  <c:v>1</c:v>
                </c:pt>
                <c:pt idx="477">
                  <c:v>1.08</c:v>
                </c:pt>
                <c:pt idx="478">
                  <c:v>1.1100000000000001</c:v>
                </c:pt>
                <c:pt idx="479">
                  <c:v>1.71</c:v>
                </c:pt>
                <c:pt idx="480">
                  <c:v>2.75</c:v>
                </c:pt>
                <c:pt idx="481">
                  <c:v>1.1000000000000001</c:v>
                </c:pt>
                <c:pt idx="482">
                  <c:v>1.02</c:v>
                </c:pt>
                <c:pt idx="483">
                  <c:v>1.1000000000000001</c:v>
                </c:pt>
                <c:pt idx="484">
                  <c:v>1.6</c:v>
                </c:pt>
                <c:pt idx="485">
                  <c:v>1.1299999999999999</c:v>
                </c:pt>
                <c:pt idx="486">
                  <c:v>1.17</c:v>
                </c:pt>
                <c:pt idx="487">
                  <c:v>1.95</c:v>
                </c:pt>
                <c:pt idx="488">
                  <c:v>0.86</c:v>
                </c:pt>
                <c:pt idx="489">
                  <c:v>1.0900000000000001</c:v>
                </c:pt>
                <c:pt idx="490">
                  <c:v>1.52</c:v>
                </c:pt>
                <c:pt idx="491">
                  <c:v>1.1200000000000001</c:v>
                </c:pt>
                <c:pt idx="492">
                  <c:v>1</c:v>
                </c:pt>
                <c:pt idx="493">
                  <c:v>1.1599999999999999</c:v>
                </c:pt>
                <c:pt idx="494">
                  <c:v>1.1299999999999999</c:v>
                </c:pt>
                <c:pt idx="495">
                  <c:v>1.39</c:v>
                </c:pt>
                <c:pt idx="496">
                  <c:v>1.19</c:v>
                </c:pt>
                <c:pt idx="497">
                  <c:v>1.1499999999999999</c:v>
                </c:pt>
                <c:pt idx="498">
                  <c:v>1.29</c:v>
                </c:pt>
                <c:pt idx="499">
                  <c:v>1.28</c:v>
                </c:pt>
                <c:pt idx="500">
                  <c:v>1.41</c:v>
                </c:pt>
                <c:pt idx="501">
                  <c:v>1.1000000000000001</c:v>
                </c:pt>
                <c:pt idx="502">
                  <c:v>1.03</c:v>
                </c:pt>
                <c:pt idx="503">
                  <c:v>1.43</c:v>
                </c:pt>
                <c:pt idx="504">
                  <c:v>1.17</c:v>
                </c:pt>
                <c:pt idx="505">
                  <c:v>1.1399999999999999</c:v>
                </c:pt>
                <c:pt idx="506">
                  <c:v>1.03</c:v>
                </c:pt>
                <c:pt idx="507">
                  <c:v>1.2</c:v>
                </c:pt>
                <c:pt idx="508">
                  <c:v>1.1100000000000001</c:v>
                </c:pt>
                <c:pt idx="509">
                  <c:v>1.0900000000000001</c:v>
                </c:pt>
                <c:pt idx="510">
                  <c:v>1.1399999999999999</c:v>
                </c:pt>
                <c:pt idx="511">
                  <c:v>1.76</c:v>
                </c:pt>
                <c:pt idx="512">
                  <c:v>1.07</c:v>
                </c:pt>
                <c:pt idx="513">
                  <c:v>1.0900000000000001</c:v>
                </c:pt>
                <c:pt idx="514">
                  <c:v>1.37</c:v>
                </c:pt>
                <c:pt idx="515">
                  <c:v>1.35</c:v>
                </c:pt>
                <c:pt idx="516">
                  <c:v>1</c:v>
                </c:pt>
                <c:pt idx="517">
                  <c:v>1.1000000000000001</c:v>
                </c:pt>
                <c:pt idx="518">
                  <c:v>1.96</c:v>
                </c:pt>
                <c:pt idx="519">
                  <c:v>1</c:v>
                </c:pt>
                <c:pt idx="520">
                  <c:v>1.1399999999999999</c:v>
                </c:pt>
                <c:pt idx="521">
                  <c:v>1</c:v>
                </c:pt>
                <c:pt idx="522">
                  <c:v>1.1399999999999999</c:v>
                </c:pt>
                <c:pt idx="523">
                  <c:v>1.3</c:v>
                </c:pt>
                <c:pt idx="524">
                  <c:v>1.17</c:v>
                </c:pt>
                <c:pt idx="525">
                  <c:v>1.83</c:v>
                </c:pt>
                <c:pt idx="526">
                  <c:v>1.1100000000000001</c:v>
                </c:pt>
                <c:pt idx="527">
                  <c:v>1.25</c:v>
                </c:pt>
                <c:pt idx="528">
                  <c:v>1.45</c:v>
                </c:pt>
                <c:pt idx="529">
                  <c:v>1.24</c:v>
                </c:pt>
                <c:pt idx="530">
                  <c:v>1.0900000000000001</c:v>
                </c:pt>
                <c:pt idx="531">
                  <c:v>1.49</c:v>
                </c:pt>
                <c:pt idx="532">
                  <c:v>1</c:v>
                </c:pt>
                <c:pt idx="533">
                  <c:v>1.25</c:v>
                </c:pt>
                <c:pt idx="534">
                  <c:v>1.42</c:v>
                </c:pt>
                <c:pt idx="535">
                  <c:v>1.1200000000000001</c:v>
                </c:pt>
                <c:pt idx="536">
                  <c:v>1.68</c:v>
                </c:pt>
                <c:pt idx="537">
                  <c:v>1.05</c:v>
                </c:pt>
                <c:pt idx="538">
                  <c:v>1.5</c:v>
                </c:pt>
                <c:pt idx="539">
                  <c:v>1.1200000000000001</c:v>
                </c:pt>
                <c:pt idx="540">
                  <c:v>1.35</c:v>
                </c:pt>
                <c:pt idx="541">
                  <c:v>1</c:v>
                </c:pt>
                <c:pt idx="542">
                  <c:v>1.06</c:v>
                </c:pt>
                <c:pt idx="543">
                  <c:v>1.1000000000000001</c:v>
                </c:pt>
                <c:pt idx="544">
                  <c:v>1.32</c:v>
                </c:pt>
                <c:pt idx="545">
                  <c:v>1</c:v>
                </c:pt>
                <c:pt idx="546">
                  <c:v>1.05</c:v>
                </c:pt>
                <c:pt idx="547">
                  <c:v>1.22</c:v>
                </c:pt>
                <c:pt idx="548">
                  <c:v>1.1399999999999999</c:v>
                </c:pt>
                <c:pt idx="549">
                  <c:v>1.18</c:v>
                </c:pt>
                <c:pt idx="550">
                  <c:v>1.31</c:v>
                </c:pt>
                <c:pt idx="551">
                  <c:v>2.06</c:v>
                </c:pt>
                <c:pt idx="552">
                  <c:v>1.1000000000000001</c:v>
                </c:pt>
                <c:pt idx="553">
                  <c:v>1.05</c:v>
                </c:pt>
                <c:pt idx="554">
                  <c:v>1.32</c:v>
                </c:pt>
                <c:pt idx="555">
                  <c:v>1.31</c:v>
                </c:pt>
                <c:pt idx="556">
                  <c:v>1.1100000000000001</c:v>
                </c:pt>
                <c:pt idx="557">
                  <c:v>1.1000000000000001</c:v>
                </c:pt>
                <c:pt idx="558">
                  <c:v>1</c:v>
                </c:pt>
                <c:pt idx="559">
                  <c:v>1.27</c:v>
                </c:pt>
                <c:pt idx="560">
                  <c:v>1.21</c:v>
                </c:pt>
                <c:pt idx="561">
                  <c:v>1.0900000000000001</c:v>
                </c:pt>
                <c:pt idx="562">
                  <c:v>1.2</c:v>
                </c:pt>
                <c:pt idx="563">
                  <c:v>1.24</c:v>
                </c:pt>
                <c:pt idx="564">
                  <c:v>1.1299999999999999</c:v>
                </c:pt>
                <c:pt idx="565">
                  <c:v>1.1000000000000001</c:v>
                </c:pt>
                <c:pt idx="566">
                  <c:v>1.26</c:v>
                </c:pt>
                <c:pt idx="567">
                  <c:v>1.1399999999999999</c:v>
                </c:pt>
                <c:pt idx="568">
                  <c:v>1.56</c:v>
                </c:pt>
                <c:pt idx="569">
                  <c:v>1.08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1.08</c:v>
                </c:pt>
                <c:pt idx="573">
                  <c:v>1.1100000000000001</c:v>
                </c:pt>
                <c:pt idx="574">
                  <c:v>1.1399999999999999</c:v>
                </c:pt>
                <c:pt idx="575">
                  <c:v>1.39</c:v>
                </c:pt>
                <c:pt idx="576">
                  <c:v>1.78</c:v>
                </c:pt>
                <c:pt idx="577">
                  <c:v>1.08</c:v>
                </c:pt>
                <c:pt idx="578">
                  <c:v>1.38</c:v>
                </c:pt>
                <c:pt idx="579">
                  <c:v>1.46</c:v>
                </c:pt>
                <c:pt idx="580">
                  <c:v>0.89</c:v>
                </c:pt>
                <c:pt idx="581">
                  <c:v>1.1000000000000001</c:v>
                </c:pt>
                <c:pt idx="582">
                  <c:v>1.26</c:v>
                </c:pt>
                <c:pt idx="583">
                  <c:v>1.1399999999999999</c:v>
                </c:pt>
                <c:pt idx="584">
                  <c:v>1.41</c:v>
                </c:pt>
                <c:pt idx="585">
                  <c:v>1.1399999999999999</c:v>
                </c:pt>
                <c:pt idx="586">
                  <c:v>1.05</c:v>
                </c:pt>
                <c:pt idx="587">
                  <c:v>1.36</c:v>
                </c:pt>
                <c:pt idx="588">
                  <c:v>1.27</c:v>
                </c:pt>
                <c:pt idx="589">
                  <c:v>1.1100000000000001</c:v>
                </c:pt>
                <c:pt idx="590">
                  <c:v>1.21</c:v>
                </c:pt>
                <c:pt idx="591">
                  <c:v>1.56</c:v>
                </c:pt>
                <c:pt idx="592">
                  <c:v>1.18</c:v>
                </c:pt>
                <c:pt idx="593">
                  <c:v>1.1000000000000001</c:v>
                </c:pt>
                <c:pt idx="594">
                  <c:v>1.1399999999999999</c:v>
                </c:pt>
                <c:pt idx="595">
                  <c:v>1</c:v>
                </c:pt>
                <c:pt idx="596">
                  <c:v>1.21</c:v>
                </c:pt>
                <c:pt idx="597">
                  <c:v>1.05</c:v>
                </c:pt>
                <c:pt idx="598">
                  <c:v>1.1499999999999999</c:v>
                </c:pt>
                <c:pt idx="599">
                  <c:v>1.1200000000000001</c:v>
                </c:pt>
                <c:pt idx="600">
                  <c:v>1.23</c:v>
                </c:pt>
                <c:pt idx="601">
                  <c:v>1.07</c:v>
                </c:pt>
                <c:pt idx="602">
                  <c:v>1.0900000000000001</c:v>
                </c:pt>
                <c:pt idx="603">
                  <c:v>1.1100000000000001</c:v>
                </c:pt>
                <c:pt idx="604">
                  <c:v>1.48</c:v>
                </c:pt>
                <c:pt idx="605">
                  <c:v>1.23</c:v>
                </c:pt>
                <c:pt idx="606">
                  <c:v>1.0900000000000001</c:v>
                </c:pt>
                <c:pt idx="607">
                  <c:v>1.07</c:v>
                </c:pt>
                <c:pt idx="608">
                  <c:v>1.41</c:v>
                </c:pt>
                <c:pt idx="609">
                  <c:v>1.64</c:v>
                </c:pt>
                <c:pt idx="610">
                  <c:v>1.06</c:v>
                </c:pt>
                <c:pt idx="611">
                  <c:v>1.0900000000000001</c:v>
                </c:pt>
                <c:pt idx="612">
                  <c:v>1.1499999999999999</c:v>
                </c:pt>
                <c:pt idx="613">
                  <c:v>1.22</c:v>
                </c:pt>
                <c:pt idx="614">
                  <c:v>1.1100000000000001</c:v>
                </c:pt>
                <c:pt idx="615">
                  <c:v>1.2</c:v>
                </c:pt>
                <c:pt idx="616">
                  <c:v>1.25</c:v>
                </c:pt>
                <c:pt idx="617">
                  <c:v>1.47</c:v>
                </c:pt>
                <c:pt idx="618">
                  <c:v>1.07</c:v>
                </c:pt>
                <c:pt idx="619">
                  <c:v>1.43</c:v>
                </c:pt>
                <c:pt idx="620">
                  <c:v>1.03</c:v>
                </c:pt>
                <c:pt idx="621">
                  <c:v>1.38</c:v>
                </c:pt>
                <c:pt idx="622">
                  <c:v>1.1000000000000001</c:v>
                </c:pt>
                <c:pt idx="623">
                  <c:v>1.08</c:v>
                </c:pt>
                <c:pt idx="624">
                  <c:v>1.1100000000000001</c:v>
                </c:pt>
                <c:pt idx="625">
                  <c:v>1.23</c:v>
                </c:pt>
                <c:pt idx="626">
                  <c:v>1.1000000000000001</c:v>
                </c:pt>
                <c:pt idx="627">
                  <c:v>1.01</c:v>
                </c:pt>
                <c:pt idx="628">
                  <c:v>1.1200000000000001</c:v>
                </c:pt>
                <c:pt idx="629">
                  <c:v>1.25</c:v>
                </c:pt>
                <c:pt idx="630">
                  <c:v>1.08</c:v>
                </c:pt>
                <c:pt idx="631">
                  <c:v>1.51</c:v>
                </c:pt>
                <c:pt idx="632">
                  <c:v>1.3</c:v>
                </c:pt>
                <c:pt idx="633">
                  <c:v>2</c:v>
                </c:pt>
                <c:pt idx="634">
                  <c:v>1.1200000000000001</c:v>
                </c:pt>
                <c:pt idx="635">
                  <c:v>1.83</c:v>
                </c:pt>
                <c:pt idx="636">
                  <c:v>1.1100000000000001</c:v>
                </c:pt>
                <c:pt idx="637">
                  <c:v>1.2</c:v>
                </c:pt>
                <c:pt idx="638">
                  <c:v>1.1100000000000001</c:v>
                </c:pt>
                <c:pt idx="639">
                  <c:v>1.29</c:v>
                </c:pt>
                <c:pt idx="640">
                  <c:v>1.31</c:v>
                </c:pt>
                <c:pt idx="641">
                  <c:v>1.42</c:v>
                </c:pt>
                <c:pt idx="642">
                  <c:v>1.0900000000000001</c:v>
                </c:pt>
                <c:pt idx="643">
                  <c:v>1.41</c:v>
                </c:pt>
                <c:pt idx="644">
                  <c:v>1.23</c:v>
                </c:pt>
                <c:pt idx="645">
                  <c:v>1.17</c:v>
                </c:pt>
                <c:pt idx="646">
                  <c:v>1.0900000000000001</c:v>
                </c:pt>
                <c:pt idx="647">
                  <c:v>1.1499999999999999</c:v>
                </c:pt>
                <c:pt idx="648">
                  <c:v>1.95</c:v>
                </c:pt>
                <c:pt idx="649">
                  <c:v>1.28</c:v>
                </c:pt>
                <c:pt idx="650">
                  <c:v>1.08</c:v>
                </c:pt>
                <c:pt idx="651">
                  <c:v>1.1499999999999999</c:v>
                </c:pt>
                <c:pt idx="652">
                  <c:v>1.07</c:v>
                </c:pt>
                <c:pt idx="653">
                  <c:v>1.1000000000000001</c:v>
                </c:pt>
                <c:pt idx="654">
                  <c:v>1.1100000000000001</c:v>
                </c:pt>
                <c:pt idx="655">
                  <c:v>1.24</c:v>
                </c:pt>
                <c:pt idx="656">
                  <c:v>2.21</c:v>
                </c:pt>
                <c:pt idx="657">
                  <c:v>1.58</c:v>
                </c:pt>
                <c:pt idx="658">
                  <c:v>1.1100000000000001</c:v>
                </c:pt>
                <c:pt idx="659">
                  <c:v>1.21</c:v>
                </c:pt>
                <c:pt idx="660">
                  <c:v>1.71</c:v>
                </c:pt>
                <c:pt idx="661">
                  <c:v>1.53</c:v>
                </c:pt>
                <c:pt idx="662">
                  <c:v>1.1599999999999999</c:v>
                </c:pt>
                <c:pt idx="663">
                  <c:v>1.5</c:v>
                </c:pt>
                <c:pt idx="664">
                  <c:v>1.0900000000000001</c:v>
                </c:pt>
                <c:pt idx="665">
                  <c:v>1.62</c:v>
                </c:pt>
                <c:pt idx="666">
                  <c:v>1.07</c:v>
                </c:pt>
                <c:pt idx="667">
                  <c:v>2.5099999999999998</c:v>
                </c:pt>
                <c:pt idx="668">
                  <c:v>0.95</c:v>
                </c:pt>
                <c:pt idx="669">
                  <c:v>1.48</c:v>
                </c:pt>
                <c:pt idx="670">
                  <c:v>1.1200000000000001</c:v>
                </c:pt>
                <c:pt idx="671">
                  <c:v>1.22</c:v>
                </c:pt>
                <c:pt idx="672">
                  <c:v>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1.47</c:v>
                </c:pt>
                <c:pt idx="676">
                  <c:v>1.4</c:v>
                </c:pt>
                <c:pt idx="677">
                  <c:v>1.79</c:v>
                </c:pt>
                <c:pt idx="678">
                  <c:v>1.1100000000000001</c:v>
                </c:pt>
                <c:pt idx="679">
                  <c:v>1.35</c:v>
                </c:pt>
                <c:pt idx="680">
                  <c:v>1.48</c:v>
                </c:pt>
                <c:pt idx="681">
                  <c:v>2.06</c:v>
                </c:pt>
                <c:pt idx="682">
                  <c:v>1.07</c:v>
                </c:pt>
                <c:pt idx="683">
                  <c:v>1.0900000000000001</c:v>
                </c:pt>
                <c:pt idx="684">
                  <c:v>1.06</c:v>
                </c:pt>
                <c:pt idx="685">
                  <c:v>5.75</c:v>
                </c:pt>
                <c:pt idx="686">
                  <c:v>1.1200000000000001</c:v>
                </c:pt>
                <c:pt idx="687">
                  <c:v>1.1000000000000001</c:v>
                </c:pt>
                <c:pt idx="688">
                  <c:v>1.2</c:v>
                </c:pt>
                <c:pt idx="689">
                  <c:v>4.8899999999999997</c:v>
                </c:pt>
                <c:pt idx="690">
                  <c:v>1.1499999999999999</c:v>
                </c:pt>
                <c:pt idx="691">
                  <c:v>1.54</c:v>
                </c:pt>
                <c:pt idx="692">
                  <c:v>1.69</c:v>
                </c:pt>
                <c:pt idx="693">
                  <c:v>2.59</c:v>
                </c:pt>
                <c:pt idx="694">
                  <c:v>1.08</c:v>
                </c:pt>
                <c:pt idx="695">
                  <c:v>1.03</c:v>
                </c:pt>
                <c:pt idx="696">
                  <c:v>1.33</c:v>
                </c:pt>
                <c:pt idx="697">
                  <c:v>1.86</c:v>
                </c:pt>
                <c:pt idx="698">
                  <c:v>1.0900000000000001</c:v>
                </c:pt>
                <c:pt idx="699">
                  <c:v>0.98</c:v>
                </c:pt>
                <c:pt idx="700">
                  <c:v>1.21</c:v>
                </c:pt>
                <c:pt idx="701">
                  <c:v>1.58</c:v>
                </c:pt>
                <c:pt idx="702">
                  <c:v>1.1000000000000001</c:v>
                </c:pt>
                <c:pt idx="703">
                  <c:v>1.1399999999999999</c:v>
                </c:pt>
                <c:pt idx="704">
                  <c:v>0.97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1.31</c:v>
                </c:pt>
                <c:pt idx="708">
                  <c:v>1.45</c:v>
                </c:pt>
                <c:pt idx="709">
                  <c:v>1.1100000000000001</c:v>
                </c:pt>
                <c:pt idx="710">
                  <c:v>1.1299999999999999</c:v>
                </c:pt>
                <c:pt idx="711">
                  <c:v>1.32</c:v>
                </c:pt>
                <c:pt idx="712">
                  <c:v>1.82</c:v>
                </c:pt>
                <c:pt idx="713">
                  <c:v>1.41</c:v>
                </c:pt>
                <c:pt idx="714">
                  <c:v>1.0900000000000001</c:v>
                </c:pt>
                <c:pt idx="715">
                  <c:v>1.1599999999999999</c:v>
                </c:pt>
                <c:pt idx="716">
                  <c:v>1.4</c:v>
                </c:pt>
                <c:pt idx="717">
                  <c:v>2.57</c:v>
                </c:pt>
                <c:pt idx="718">
                  <c:v>1.1599999999999999</c:v>
                </c:pt>
                <c:pt idx="719">
                  <c:v>1.17</c:v>
                </c:pt>
                <c:pt idx="720">
                  <c:v>1.38</c:v>
                </c:pt>
                <c:pt idx="721">
                  <c:v>1.36</c:v>
                </c:pt>
                <c:pt idx="722">
                  <c:v>1.1000000000000001</c:v>
                </c:pt>
                <c:pt idx="723">
                  <c:v>1.24</c:v>
                </c:pt>
                <c:pt idx="724">
                  <c:v>1.53</c:v>
                </c:pt>
                <c:pt idx="725">
                  <c:v>1.35</c:v>
                </c:pt>
                <c:pt idx="726">
                  <c:v>1.0900000000000001</c:v>
                </c:pt>
                <c:pt idx="727">
                  <c:v>1.05</c:v>
                </c:pt>
                <c:pt idx="728">
                  <c:v>1.18</c:v>
                </c:pt>
                <c:pt idx="729">
                  <c:v>1.3</c:v>
                </c:pt>
                <c:pt idx="730">
                  <c:v>1.0900000000000001</c:v>
                </c:pt>
                <c:pt idx="731">
                  <c:v>1.1200000000000001</c:v>
                </c:pt>
                <c:pt idx="732">
                  <c:v>1.26</c:v>
                </c:pt>
                <c:pt idx="733">
                  <c:v>1.03</c:v>
                </c:pt>
                <c:pt idx="734">
                  <c:v>1.1000000000000001</c:v>
                </c:pt>
                <c:pt idx="735">
                  <c:v>1.18</c:v>
                </c:pt>
                <c:pt idx="736">
                  <c:v>1.1399999999999999</c:v>
                </c:pt>
                <c:pt idx="737">
                  <c:v>2.85</c:v>
                </c:pt>
                <c:pt idx="738">
                  <c:v>1.0900000000000001</c:v>
                </c:pt>
                <c:pt idx="739">
                  <c:v>1.61</c:v>
                </c:pt>
                <c:pt idx="740">
                  <c:v>1.45</c:v>
                </c:pt>
                <c:pt idx="741">
                  <c:v>1.1299999999999999</c:v>
                </c:pt>
                <c:pt idx="742">
                  <c:v>1.1200000000000001</c:v>
                </c:pt>
                <c:pt idx="743">
                  <c:v>1.1599999999999999</c:v>
                </c:pt>
                <c:pt idx="744">
                  <c:v>1.63</c:v>
                </c:pt>
                <c:pt idx="745">
                  <c:v>1.46</c:v>
                </c:pt>
                <c:pt idx="746">
                  <c:v>1.08</c:v>
                </c:pt>
                <c:pt idx="747">
                  <c:v>1.25</c:v>
                </c:pt>
                <c:pt idx="748">
                  <c:v>1.08</c:v>
                </c:pt>
                <c:pt idx="749">
                  <c:v>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1.21</c:v>
                </c:pt>
                <c:pt idx="753">
                  <c:v>1</c:v>
                </c:pt>
                <c:pt idx="754">
                  <c:v>1.1100000000000001</c:v>
                </c:pt>
                <c:pt idx="755">
                  <c:v>1.08</c:v>
                </c:pt>
                <c:pt idx="756">
                  <c:v>1.07</c:v>
                </c:pt>
                <c:pt idx="757">
                  <c:v>1.44</c:v>
                </c:pt>
                <c:pt idx="758">
                  <c:v>1.08</c:v>
                </c:pt>
                <c:pt idx="759">
                  <c:v>1.21</c:v>
                </c:pt>
                <c:pt idx="760">
                  <c:v>1.1200000000000001</c:v>
                </c:pt>
                <c:pt idx="761">
                  <c:v>2.74</c:v>
                </c:pt>
                <c:pt idx="762">
                  <c:v>1.1100000000000001</c:v>
                </c:pt>
                <c:pt idx="763">
                  <c:v>1.34</c:v>
                </c:pt>
                <c:pt idx="764">
                  <c:v>1.31</c:v>
                </c:pt>
                <c:pt idx="765">
                  <c:v>2</c:v>
                </c:pt>
                <c:pt idx="766">
                  <c:v>1.0900000000000001</c:v>
                </c:pt>
                <c:pt idx="767">
                  <c:v>1.17</c:v>
                </c:pt>
                <c:pt idx="768">
                  <c:v>1.29</c:v>
                </c:pt>
                <c:pt idx="769">
                  <c:v>0.92</c:v>
                </c:pt>
                <c:pt idx="770">
                  <c:v>1.1200000000000001</c:v>
                </c:pt>
                <c:pt idx="771">
                  <c:v>7.23</c:v>
                </c:pt>
                <c:pt idx="772">
                  <c:v>1.1100000000000001</c:v>
                </c:pt>
                <c:pt idx="773">
                  <c:v>0.86</c:v>
                </c:pt>
                <c:pt idx="774">
                  <c:v>1.1599999999999999</c:v>
                </c:pt>
                <c:pt idx="775">
                  <c:v>1</c:v>
                </c:pt>
                <c:pt idx="776">
                  <c:v>1.32</c:v>
                </c:pt>
                <c:pt idx="777">
                  <c:v>1</c:v>
                </c:pt>
                <c:pt idx="778">
                  <c:v>1.1399999999999999</c:v>
                </c:pt>
                <c:pt idx="779">
                  <c:v>1.26</c:v>
                </c:pt>
                <c:pt idx="780">
                  <c:v>1.23</c:v>
                </c:pt>
                <c:pt idx="781">
                  <c:v>2</c:v>
                </c:pt>
                <c:pt idx="782">
                  <c:v>1.1000000000000001</c:v>
                </c:pt>
                <c:pt idx="783">
                  <c:v>1.34</c:v>
                </c:pt>
                <c:pt idx="784">
                  <c:v>1.35</c:v>
                </c:pt>
                <c:pt idx="785">
                  <c:v>1.33</c:v>
                </c:pt>
                <c:pt idx="786">
                  <c:v>1.0900000000000001</c:v>
                </c:pt>
                <c:pt idx="787">
                  <c:v>1.06</c:v>
                </c:pt>
                <c:pt idx="788">
                  <c:v>1.08</c:v>
                </c:pt>
                <c:pt idx="789">
                  <c:v>1.33</c:v>
                </c:pt>
                <c:pt idx="790">
                  <c:v>1.0900000000000001</c:v>
                </c:pt>
                <c:pt idx="791">
                  <c:v>1.06</c:v>
                </c:pt>
                <c:pt idx="792">
                  <c:v>1.35</c:v>
                </c:pt>
                <c:pt idx="793">
                  <c:v>1.75</c:v>
                </c:pt>
                <c:pt idx="794">
                  <c:v>1.08</c:v>
                </c:pt>
                <c:pt idx="795">
                  <c:v>1.26</c:v>
                </c:pt>
                <c:pt idx="796">
                  <c:v>1.58</c:v>
                </c:pt>
                <c:pt idx="797">
                  <c:v>1</c:v>
                </c:pt>
                <c:pt idx="798">
                  <c:v>1.1299999999999999</c:v>
                </c:pt>
                <c:pt idx="799">
                  <c:v>0.94</c:v>
                </c:pt>
                <c:pt idx="800">
                  <c:v>1.07</c:v>
                </c:pt>
                <c:pt idx="801">
                  <c:v>1.29</c:v>
                </c:pt>
                <c:pt idx="802">
                  <c:v>1.1200000000000001</c:v>
                </c:pt>
                <c:pt idx="803">
                  <c:v>1.23</c:v>
                </c:pt>
                <c:pt idx="804">
                  <c:v>2</c:v>
                </c:pt>
                <c:pt idx="805">
                  <c:v>1.19</c:v>
                </c:pt>
                <c:pt idx="806">
                  <c:v>1.0900000000000001</c:v>
                </c:pt>
                <c:pt idx="807">
                  <c:v>1.08</c:v>
                </c:pt>
                <c:pt idx="808">
                  <c:v>1.9</c:v>
                </c:pt>
                <c:pt idx="809">
                  <c:v>1.17</c:v>
                </c:pt>
                <c:pt idx="810">
                  <c:v>1.99</c:v>
                </c:pt>
                <c:pt idx="811">
                  <c:v>1.06</c:v>
                </c:pt>
                <c:pt idx="812">
                  <c:v>1.1299999999999999</c:v>
                </c:pt>
                <c:pt idx="813">
                  <c:v>1.21</c:v>
                </c:pt>
                <c:pt idx="814">
                  <c:v>0.94</c:v>
                </c:pt>
                <c:pt idx="815">
                  <c:v>1.1100000000000001</c:v>
                </c:pt>
                <c:pt idx="816">
                  <c:v>1.79</c:v>
                </c:pt>
                <c:pt idx="817">
                  <c:v>2.17</c:v>
                </c:pt>
                <c:pt idx="818">
                  <c:v>1.1399999999999999</c:v>
                </c:pt>
                <c:pt idx="819">
                  <c:v>1.0900000000000001</c:v>
                </c:pt>
                <c:pt idx="820">
                  <c:v>1.2</c:v>
                </c:pt>
                <c:pt idx="821">
                  <c:v>1.31</c:v>
                </c:pt>
                <c:pt idx="822">
                  <c:v>1.41</c:v>
                </c:pt>
                <c:pt idx="823">
                  <c:v>1.1299999999999999</c:v>
                </c:pt>
                <c:pt idx="824">
                  <c:v>1.22</c:v>
                </c:pt>
                <c:pt idx="825">
                  <c:v>1.59</c:v>
                </c:pt>
                <c:pt idx="826">
                  <c:v>0.94</c:v>
                </c:pt>
                <c:pt idx="827">
                  <c:v>1.1000000000000001</c:v>
                </c:pt>
                <c:pt idx="828">
                  <c:v>1.25</c:v>
                </c:pt>
                <c:pt idx="829">
                  <c:v>1</c:v>
                </c:pt>
                <c:pt idx="830">
                  <c:v>0.75</c:v>
                </c:pt>
                <c:pt idx="831">
                  <c:v>1.1200000000000001</c:v>
                </c:pt>
                <c:pt idx="832">
                  <c:v>1.64</c:v>
                </c:pt>
                <c:pt idx="833">
                  <c:v>1.1000000000000001</c:v>
                </c:pt>
                <c:pt idx="834">
                  <c:v>1.23</c:v>
                </c:pt>
                <c:pt idx="835">
                  <c:v>1.1299999999999999</c:v>
                </c:pt>
                <c:pt idx="836">
                  <c:v>1.1000000000000001</c:v>
                </c:pt>
                <c:pt idx="837">
                  <c:v>2</c:v>
                </c:pt>
                <c:pt idx="838">
                  <c:v>1.19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1.1299999999999999</c:v>
                </c:pt>
                <c:pt idx="842">
                  <c:v>1.1200000000000001</c:v>
                </c:pt>
                <c:pt idx="843">
                  <c:v>1.19</c:v>
                </c:pt>
                <c:pt idx="844">
                  <c:v>1.0900000000000001</c:v>
                </c:pt>
                <c:pt idx="845">
                  <c:v>1.1399999999999999</c:v>
                </c:pt>
                <c:pt idx="846">
                  <c:v>1.61</c:v>
                </c:pt>
                <c:pt idx="847">
                  <c:v>1.29</c:v>
                </c:pt>
                <c:pt idx="848">
                  <c:v>1.08</c:v>
                </c:pt>
                <c:pt idx="849">
                  <c:v>1.1599999999999999</c:v>
                </c:pt>
                <c:pt idx="850">
                  <c:v>1.18</c:v>
                </c:pt>
                <c:pt idx="851">
                  <c:v>1.4</c:v>
                </c:pt>
                <c:pt idx="852">
                  <c:v>1.1100000000000001</c:v>
                </c:pt>
                <c:pt idx="853">
                  <c:v>1.26</c:v>
                </c:pt>
                <c:pt idx="854">
                  <c:v>0.95</c:v>
                </c:pt>
                <c:pt idx="855">
                  <c:v>1.21</c:v>
                </c:pt>
                <c:pt idx="856">
                  <c:v>1.08</c:v>
                </c:pt>
                <c:pt idx="857">
                  <c:v>1.33</c:v>
                </c:pt>
                <c:pt idx="858">
                  <c:v>2.4</c:v>
                </c:pt>
                <c:pt idx="859">
                  <c:v>1.5</c:v>
                </c:pt>
                <c:pt idx="860">
                  <c:v>1.1399999999999999</c:v>
                </c:pt>
                <c:pt idx="861">
                  <c:v>1</c:v>
                </c:pt>
                <c:pt idx="862">
                  <c:v>1.06</c:v>
                </c:pt>
                <c:pt idx="863">
                  <c:v>1.07</c:v>
                </c:pt>
                <c:pt idx="864">
                  <c:v>1.08</c:v>
                </c:pt>
                <c:pt idx="865">
                  <c:v>1.1499999999999999</c:v>
                </c:pt>
                <c:pt idx="866">
                  <c:v>1.2</c:v>
                </c:pt>
                <c:pt idx="867">
                  <c:v>1.44</c:v>
                </c:pt>
                <c:pt idx="868">
                  <c:v>1.0900000000000001</c:v>
                </c:pt>
                <c:pt idx="869">
                  <c:v>1.23</c:v>
                </c:pt>
                <c:pt idx="870">
                  <c:v>1.24</c:v>
                </c:pt>
                <c:pt idx="871">
                  <c:v>1.27</c:v>
                </c:pt>
                <c:pt idx="872">
                  <c:v>1.1000000000000001</c:v>
                </c:pt>
                <c:pt idx="873">
                  <c:v>1.1599999999999999</c:v>
                </c:pt>
                <c:pt idx="874">
                  <c:v>1.05</c:v>
                </c:pt>
                <c:pt idx="875">
                  <c:v>1.54</c:v>
                </c:pt>
                <c:pt idx="876">
                  <c:v>1.1000000000000001</c:v>
                </c:pt>
                <c:pt idx="877">
                  <c:v>1.2</c:v>
                </c:pt>
                <c:pt idx="878">
                  <c:v>1.27</c:v>
                </c:pt>
                <c:pt idx="879">
                  <c:v>1.29</c:v>
                </c:pt>
                <c:pt idx="880">
                  <c:v>1.1100000000000001</c:v>
                </c:pt>
                <c:pt idx="881">
                  <c:v>0.88</c:v>
                </c:pt>
                <c:pt idx="882">
                  <c:v>2</c:v>
                </c:pt>
                <c:pt idx="883">
                  <c:v>1</c:v>
                </c:pt>
                <c:pt idx="884">
                  <c:v>1.18</c:v>
                </c:pt>
                <c:pt idx="885">
                  <c:v>1.08</c:v>
                </c:pt>
                <c:pt idx="886">
                  <c:v>1.1599999999999999</c:v>
                </c:pt>
                <c:pt idx="887">
                  <c:v>2.1800000000000002</c:v>
                </c:pt>
                <c:pt idx="888">
                  <c:v>0.85</c:v>
                </c:pt>
                <c:pt idx="889">
                  <c:v>1.1000000000000001</c:v>
                </c:pt>
                <c:pt idx="890">
                  <c:v>1.04</c:v>
                </c:pt>
                <c:pt idx="891">
                  <c:v>1.32</c:v>
                </c:pt>
                <c:pt idx="892">
                  <c:v>1</c:v>
                </c:pt>
                <c:pt idx="893">
                  <c:v>1.1299999999999999</c:v>
                </c:pt>
                <c:pt idx="894">
                  <c:v>1.29</c:v>
                </c:pt>
                <c:pt idx="895">
                  <c:v>1.48</c:v>
                </c:pt>
                <c:pt idx="896">
                  <c:v>1.1399999999999999</c:v>
                </c:pt>
                <c:pt idx="897">
                  <c:v>1.1000000000000001</c:v>
                </c:pt>
                <c:pt idx="898">
                  <c:v>1.28</c:v>
                </c:pt>
                <c:pt idx="899">
                  <c:v>1.55</c:v>
                </c:pt>
                <c:pt idx="900">
                  <c:v>1.1000000000000001</c:v>
                </c:pt>
                <c:pt idx="901">
                  <c:v>1.05</c:v>
                </c:pt>
                <c:pt idx="902">
                  <c:v>1.06</c:v>
                </c:pt>
                <c:pt idx="903">
                  <c:v>1.06</c:v>
                </c:pt>
                <c:pt idx="904">
                  <c:v>1.48</c:v>
                </c:pt>
                <c:pt idx="905">
                  <c:v>1.1000000000000001</c:v>
                </c:pt>
                <c:pt idx="906">
                  <c:v>1.06</c:v>
                </c:pt>
                <c:pt idx="907">
                  <c:v>1</c:v>
                </c:pt>
                <c:pt idx="908">
                  <c:v>1.08</c:v>
                </c:pt>
                <c:pt idx="909">
                  <c:v>1.21</c:v>
                </c:pt>
                <c:pt idx="910">
                  <c:v>1.08</c:v>
                </c:pt>
                <c:pt idx="911">
                  <c:v>1.2</c:v>
                </c:pt>
                <c:pt idx="912">
                  <c:v>1.55</c:v>
                </c:pt>
                <c:pt idx="913">
                  <c:v>1.32</c:v>
                </c:pt>
                <c:pt idx="914">
                  <c:v>1.1000000000000001</c:v>
                </c:pt>
                <c:pt idx="915">
                  <c:v>1.1399999999999999</c:v>
                </c:pt>
                <c:pt idx="916">
                  <c:v>2.5</c:v>
                </c:pt>
                <c:pt idx="917">
                  <c:v>1.1200000000000001</c:v>
                </c:pt>
                <c:pt idx="918">
                  <c:v>1.1200000000000001</c:v>
                </c:pt>
                <c:pt idx="919">
                  <c:v>1.1299999999999999</c:v>
                </c:pt>
                <c:pt idx="920">
                  <c:v>1.03</c:v>
                </c:pt>
                <c:pt idx="921">
                  <c:v>4</c:v>
                </c:pt>
                <c:pt idx="922">
                  <c:v>1.04</c:v>
                </c:pt>
                <c:pt idx="923">
                  <c:v>1.29</c:v>
                </c:pt>
                <c:pt idx="924">
                  <c:v>1.06</c:v>
                </c:pt>
                <c:pt idx="925">
                  <c:v>1.32</c:v>
                </c:pt>
                <c:pt idx="926">
                  <c:v>1.65</c:v>
                </c:pt>
                <c:pt idx="927">
                  <c:v>1.36</c:v>
                </c:pt>
                <c:pt idx="928">
                  <c:v>1.0900000000000001</c:v>
                </c:pt>
                <c:pt idx="929">
                  <c:v>1.1499999999999999</c:v>
                </c:pt>
                <c:pt idx="930">
                  <c:v>1</c:v>
                </c:pt>
                <c:pt idx="931">
                  <c:v>1.55</c:v>
                </c:pt>
                <c:pt idx="932">
                  <c:v>1.17</c:v>
                </c:pt>
                <c:pt idx="933">
                  <c:v>1.1000000000000001</c:v>
                </c:pt>
                <c:pt idx="934">
                  <c:v>1.08</c:v>
                </c:pt>
                <c:pt idx="935">
                  <c:v>1.45</c:v>
                </c:pt>
                <c:pt idx="936">
                  <c:v>1</c:v>
                </c:pt>
                <c:pt idx="937">
                  <c:v>1.08</c:v>
                </c:pt>
                <c:pt idx="938">
                  <c:v>1.22</c:v>
                </c:pt>
                <c:pt idx="939">
                  <c:v>1.18</c:v>
                </c:pt>
                <c:pt idx="940">
                  <c:v>1.22</c:v>
                </c:pt>
                <c:pt idx="941">
                  <c:v>1.0900000000000001</c:v>
                </c:pt>
                <c:pt idx="942">
                  <c:v>1.33</c:v>
                </c:pt>
                <c:pt idx="943">
                  <c:v>1.94</c:v>
                </c:pt>
                <c:pt idx="944">
                  <c:v>1.38</c:v>
                </c:pt>
                <c:pt idx="945">
                  <c:v>1.06</c:v>
                </c:pt>
                <c:pt idx="946">
                  <c:v>1.0900000000000001</c:v>
                </c:pt>
                <c:pt idx="947">
                  <c:v>1.1399999999999999</c:v>
                </c:pt>
                <c:pt idx="948">
                  <c:v>2.89</c:v>
                </c:pt>
                <c:pt idx="949">
                  <c:v>1.1200000000000001</c:v>
                </c:pt>
                <c:pt idx="950">
                  <c:v>1.0900000000000001</c:v>
                </c:pt>
                <c:pt idx="951">
                  <c:v>1.38</c:v>
                </c:pt>
                <c:pt idx="952">
                  <c:v>1.22</c:v>
                </c:pt>
                <c:pt idx="953">
                  <c:v>1.08</c:v>
                </c:pt>
                <c:pt idx="954">
                  <c:v>2</c:v>
                </c:pt>
                <c:pt idx="955">
                  <c:v>1.08</c:v>
                </c:pt>
                <c:pt idx="956">
                  <c:v>1.19</c:v>
                </c:pt>
                <c:pt idx="957">
                  <c:v>1.08</c:v>
                </c:pt>
                <c:pt idx="958">
                  <c:v>1.1499999999999999</c:v>
                </c:pt>
                <c:pt idx="959">
                  <c:v>1.1200000000000001</c:v>
                </c:pt>
                <c:pt idx="960">
                  <c:v>1.1399999999999999</c:v>
                </c:pt>
                <c:pt idx="961">
                  <c:v>1.0900000000000001</c:v>
                </c:pt>
                <c:pt idx="962">
                  <c:v>1.3</c:v>
                </c:pt>
                <c:pt idx="963">
                  <c:v>1.54</c:v>
                </c:pt>
                <c:pt idx="964">
                  <c:v>1.48</c:v>
                </c:pt>
                <c:pt idx="965">
                  <c:v>1.1000000000000001</c:v>
                </c:pt>
                <c:pt idx="966">
                  <c:v>1.08</c:v>
                </c:pt>
                <c:pt idx="967">
                  <c:v>1.38</c:v>
                </c:pt>
                <c:pt idx="968">
                  <c:v>1.38</c:v>
                </c:pt>
                <c:pt idx="969">
                  <c:v>1.1100000000000001</c:v>
                </c:pt>
                <c:pt idx="970">
                  <c:v>1.04</c:v>
                </c:pt>
                <c:pt idx="971">
                  <c:v>1.18</c:v>
                </c:pt>
                <c:pt idx="972">
                  <c:v>1.58</c:v>
                </c:pt>
                <c:pt idx="973">
                  <c:v>1.1100000000000001</c:v>
                </c:pt>
                <c:pt idx="974">
                  <c:v>1.1599999999999999</c:v>
                </c:pt>
                <c:pt idx="975">
                  <c:v>1.48</c:v>
                </c:pt>
                <c:pt idx="976">
                  <c:v>1.43</c:v>
                </c:pt>
                <c:pt idx="977">
                  <c:v>1.18</c:v>
                </c:pt>
                <c:pt idx="978">
                  <c:v>1.07</c:v>
                </c:pt>
                <c:pt idx="979">
                  <c:v>1.26</c:v>
                </c:pt>
                <c:pt idx="980">
                  <c:v>1.62</c:v>
                </c:pt>
                <c:pt idx="981">
                  <c:v>1.1000000000000001</c:v>
                </c:pt>
                <c:pt idx="982">
                  <c:v>1.18</c:v>
                </c:pt>
                <c:pt idx="983">
                  <c:v>1.35</c:v>
                </c:pt>
                <c:pt idx="984">
                  <c:v>1.24</c:v>
                </c:pt>
                <c:pt idx="985">
                  <c:v>1.08</c:v>
                </c:pt>
                <c:pt idx="986">
                  <c:v>1.22</c:v>
                </c:pt>
                <c:pt idx="987">
                  <c:v>1.88</c:v>
                </c:pt>
                <c:pt idx="988">
                  <c:v>1.24</c:v>
                </c:pt>
                <c:pt idx="989">
                  <c:v>1.07</c:v>
                </c:pt>
                <c:pt idx="990">
                  <c:v>1.04</c:v>
                </c:pt>
                <c:pt idx="991">
                  <c:v>1.33</c:v>
                </c:pt>
                <c:pt idx="992">
                  <c:v>0.77</c:v>
                </c:pt>
                <c:pt idx="993">
                  <c:v>1.06</c:v>
                </c:pt>
                <c:pt idx="994">
                  <c:v>1.1100000000000001</c:v>
                </c:pt>
                <c:pt idx="995">
                  <c:v>1.72</c:v>
                </c:pt>
                <c:pt idx="996">
                  <c:v>1.17</c:v>
                </c:pt>
                <c:pt idx="997">
                  <c:v>1.07</c:v>
                </c:pt>
                <c:pt idx="998">
                  <c:v>1.64</c:v>
                </c:pt>
                <c:pt idx="999">
                  <c:v>1.27</c:v>
                </c:pt>
                <c:pt idx="1000">
                  <c:v>1.38</c:v>
                </c:pt>
                <c:pt idx="1001">
                  <c:v>1.0900000000000001</c:v>
                </c:pt>
                <c:pt idx="1002">
                  <c:v>1.29</c:v>
                </c:pt>
                <c:pt idx="1003">
                  <c:v>1.25</c:v>
                </c:pt>
                <c:pt idx="1004">
                  <c:v>1.1200000000000001</c:v>
                </c:pt>
                <c:pt idx="1005">
                  <c:v>1.1000000000000001</c:v>
                </c:pt>
                <c:pt idx="1006">
                  <c:v>1.36</c:v>
                </c:pt>
                <c:pt idx="1007">
                  <c:v>1.22</c:v>
                </c:pt>
                <c:pt idx="1008">
                  <c:v>1.17</c:v>
                </c:pt>
                <c:pt idx="1009">
                  <c:v>1.1200000000000001</c:v>
                </c:pt>
                <c:pt idx="1010">
                  <c:v>1.1000000000000001</c:v>
                </c:pt>
                <c:pt idx="1011">
                  <c:v>1.17</c:v>
                </c:pt>
                <c:pt idx="1012">
                  <c:v>1.0900000000000001</c:v>
                </c:pt>
                <c:pt idx="1013">
                  <c:v>1.0900000000000001</c:v>
                </c:pt>
                <c:pt idx="1014">
                  <c:v>1.05</c:v>
                </c:pt>
                <c:pt idx="1015">
                  <c:v>1.29</c:v>
                </c:pt>
                <c:pt idx="1016">
                  <c:v>1.1200000000000001</c:v>
                </c:pt>
                <c:pt idx="1017">
                  <c:v>1.07</c:v>
                </c:pt>
                <c:pt idx="1018">
                  <c:v>1.1000000000000001</c:v>
                </c:pt>
                <c:pt idx="1019">
                  <c:v>1.44</c:v>
                </c:pt>
                <c:pt idx="1020">
                  <c:v>1.0900000000000001</c:v>
                </c:pt>
                <c:pt idx="1021">
                  <c:v>1.08</c:v>
                </c:pt>
                <c:pt idx="1022">
                  <c:v>1.05</c:v>
                </c:pt>
                <c:pt idx="1023">
                  <c:v>1.23</c:v>
                </c:pt>
                <c:pt idx="1024">
                  <c:v>1.46</c:v>
                </c:pt>
                <c:pt idx="1025">
                  <c:v>1.08</c:v>
                </c:pt>
                <c:pt idx="1026">
                  <c:v>1.05</c:v>
                </c:pt>
                <c:pt idx="1027">
                  <c:v>1.06</c:v>
                </c:pt>
                <c:pt idx="1028">
                  <c:v>1.33</c:v>
                </c:pt>
                <c:pt idx="1029">
                  <c:v>1.1100000000000001</c:v>
                </c:pt>
                <c:pt idx="1030">
                  <c:v>1.1599999999999999</c:v>
                </c:pt>
                <c:pt idx="1031">
                  <c:v>1.45</c:v>
                </c:pt>
                <c:pt idx="1032">
                  <c:v>2</c:v>
                </c:pt>
                <c:pt idx="1033">
                  <c:v>1.1200000000000001</c:v>
                </c:pt>
                <c:pt idx="1034">
                  <c:v>1.21</c:v>
                </c:pt>
                <c:pt idx="1035">
                  <c:v>1.06</c:v>
                </c:pt>
                <c:pt idx="1036">
                  <c:v>1.83</c:v>
                </c:pt>
                <c:pt idx="1037">
                  <c:v>1.1299999999999999</c:v>
                </c:pt>
                <c:pt idx="1038">
                  <c:v>1.41</c:v>
                </c:pt>
                <c:pt idx="1039">
                  <c:v>17</c:v>
                </c:pt>
                <c:pt idx="1040">
                  <c:v>1.26</c:v>
                </c:pt>
                <c:pt idx="1041">
                  <c:v>1.38</c:v>
                </c:pt>
                <c:pt idx="1042">
                  <c:v>1.1100000000000001</c:v>
                </c:pt>
                <c:pt idx="1043">
                  <c:v>1.1599999999999999</c:v>
                </c:pt>
                <c:pt idx="1044">
                  <c:v>1.25</c:v>
                </c:pt>
                <c:pt idx="1045">
                  <c:v>1.54</c:v>
                </c:pt>
                <c:pt idx="1046">
                  <c:v>1.07</c:v>
                </c:pt>
                <c:pt idx="1047">
                  <c:v>1.07</c:v>
                </c:pt>
                <c:pt idx="1048">
                  <c:v>1.1200000000000001</c:v>
                </c:pt>
                <c:pt idx="1049">
                  <c:v>0.89</c:v>
                </c:pt>
                <c:pt idx="1050">
                  <c:v>1.05</c:v>
                </c:pt>
                <c:pt idx="1051">
                  <c:v>1.1100000000000001</c:v>
                </c:pt>
                <c:pt idx="1052">
                  <c:v>0.95</c:v>
                </c:pt>
                <c:pt idx="1053">
                  <c:v>1.1100000000000001</c:v>
                </c:pt>
                <c:pt idx="1054">
                  <c:v>1.0900000000000001</c:v>
                </c:pt>
                <c:pt idx="1055">
                  <c:v>1.06</c:v>
                </c:pt>
                <c:pt idx="1056">
                  <c:v>1.2</c:v>
                </c:pt>
                <c:pt idx="1057">
                  <c:v>1.08</c:v>
                </c:pt>
                <c:pt idx="1058">
                  <c:v>1.0900000000000001</c:v>
                </c:pt>
                <c:pt idx="1059">
                  <c:v>1.42</c:v>
                </c:pt>
                <c:pt idx="1060">
                  <c:v>1.1200000000000001</c:v>
                </c:pt>
                <c:pt idx="1061">
                  <c:v>1.21</c:v>
                </c:pt>
                <c:pt idx="1062">
                  <c:v>1.06</c:v>
                </c:pt>
                <c:pt idx="1063">
                  <c:v>1.1599999999999999</c:v>
                </c:pt>
                <c:pt idx="1064">
                  <c:v>1</c:v>
                </c:pt>
                <c:pt idx="1065">
                  <c:v>1.28</c:v>
                </c:pt>
                <c:pt idx="1066">
                  <c:v>0.87</c:v>
                </c:pt>
                <c:pt idx="1067">
                  <c:v>1.1000000000000001</c:v>
                </c:pt>
                <c:pt idx="1068">
                  <c:v>3.17</c:v>
                </c:pt>
                <c:pt idx="1069">
                  <c:v>1.52</c:v>
                </c:pt>
                <c:pt idx="1070">
                  <c:v>0.96</c:v>
                </c:pt>
                <c:pt idx="1071">
                  <c:v>1.07</c:v>
                </c:pt>
                <c:pt idx="1072">
                  <c:v>1.29</c:v>
                </c:pt>
                <c:pt idx="1073">
                  <c:v>1.86</c:v>
                </c:pt>
                <c:pt idx="1074">
                  <c:v>1.56</c:v>
                </c:pt>
                <c:pt idx="1075">
                  <c:v>1.07</c:v>
                </c:pt>
                <c:pt idx="1076">
                  <c:v>1.07</c:v>
                </c:pt>
                <c:pt idx="1077">
                  <c:v>1.17</c:v>
                </c:pt>
                <c:pt idx="1078">
                  <c:v>1.2</c:v>
                </c:pt>
                <c:pt idx="1079">
                  <c:v>1.08</c:v>
                </c:pt>
                <c:pt idx="1080">
                  <c:v>1.28</c:v>
                </c:pt>
                <c:pt idx="1081">
                  <c:v>1</c:v>
                </c:pt>
                <c:pt idx="1082">
                  <c:v>1.19</c:v>
                </c:pt>
                <c:pt idx="1083">
                  <c:v>1.1200000000000001</c:v>
                </c:pt>
                <c:pt idx="1084">
                  <c:v>1.08</c:v>
                </c:pt>
                <c:pt idx="1085">
                  <c:v>1.1100000000000001</c:v>
                </c:pt>
                <c:pt idx="1086">
                  <c:v>1.19</c:v>
                </c:pt>
                <c:pt idx="1087">
                  <c:v>0.95</c:v>
                </c:pt>
                <c:pt idx="1088">
                  <c:v>1.05</c:v>
                </c:pt>
                <c:pt idx="1089">
                  <c:v>1.28</c:v>
                </c:pt>
                <c:pt idx="1090">
                  <c:v>0.94</c:v>
                </c:pt>
                <c:pt idx="1091">
                  <c:v>1</c:v>
                </c:pt>
                <c:pt idx="1092">
                  <c:v>1.0900000000000001</c:v>
                </c:pt>
                <c:pt idx="1093">
                  <c:v>1.05</c:v>
                </c:pt>
                <c:pt idx="1094">
                  <c:v>1</c:v>
                </c:pt>
                <c:pt idx="1095">
                  <c:v>1.38</c:v>
                </c:pt>
                <c:pt idx="1096">
                  <c:v>1.08</c:v>
                </c:pt>
                <c:pt idx="1097">
                  <c:v>2.23</c:v>
                </c:pt>
                <c:pt idx="1098">
                  <c:v>1.17</c:v>
                </c:pt>
                <c:pt idx="1099">
                  <c:v>0.96</c:v>
                </c:pt>
                <c:pt idx="1100">
                  <c:v>1.08</c:v>
                </c:pt>
                <c:pt idx="1101">
                  <c:v>1.31</c:v>
                </c:pt>
                <c:pt idx="1102">
                  <c:v>1.5</c:v>
                </c:pt>
                <c:pt idx="1103">
                  <c:v>1.1299999999999999</c:v>
                </c:pt>
                <c:pt idx="1104">
                  <c:v>1.08</c:v>
                </c:pt>
                <c:pt idx="1105">
                  <c:v>1.03</c:v>
                </c:pt>
                <c:pt idx="1106">
                  <c:v>1.05</c:v>
                </c:pt>
                <c:pt idx="1107">
                  <c:v>1.26</c:v>
                </c:pt>
                <c:pt idx="1108">
                  <c:v>1.08</c:v>
                </c:pt>
                <c:pt idx="1109">
                  <c:v>1.25</c:v>
                </c:pt>
                <c:pt idx="1110">
                  <c:v>2</c:v>
                </c:pt>
                <c:pt idx="1111">
                  <c:v>2.0299999999999998</c:v>
                </c:pt>
                <c:pt idx="1112">
                  <c:v>1.81</c:v>
                </c:pt>
                <c:pt idx="1113">
                  <c:v>2.0299999999999998</c:v>
                </c:pt>
                <c:pt idx="1114">
                  <c:v>2.4500000000000002</c:v>
                </c:pt>
                <c:pt idx="1115">
                  <c:v>2.5499999999999998</c:v>
                </c:pt>
                <c:pt idx="1116">
                  <c:v>2.06</c:v>
                </c:pt>
                <c:pt idx="1117">
                  <c:v>2.41</c:v>
                </c:pt>
              </c:numCache>
            </c:numRef>
          </c:xVal>
          <c:yVal>
            <c:numRef>
              <c:f>full_web!$K$2:$K$1174</c:f>
              <c:numCache>
                <c:formatCode>General</c:formatCode>
                <c:ptCount val="1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5</c:v>
                </c:pt>
                <c:pt idx="172">
                  <c:v>8</c:v>
                </c:pt>
                <c:pt idx="173">
                  <c:v>5</c:v>
                </c:pt>
                <c:pt idx="174">
                  <c:v>8</c:v>
                </c:pt>
                <c:pt idx="175">
                  <c:v>10</c:v>
                </c:pt>
                <c:pt idx="176">
                  <c:v>8</c:v>
                </c:pt>
                <c:pt idx="177">
                  <c:v>4</c:v>
                </c:pt>
                <c:pt idx="178">
                  <c:v>3</c:v>
                </c:pt>
                <c:pt idx="179">
                  <c:v>6</c:v>
                </c:pt>
                <c:pt idx="180">
                  <c:v>8</c:v>
                </c:pt>
                <c:pt idx="181">
                  <c:v>9</c:v>
                </c:pt>
                <c:pt idx="182">
                  <c:v>6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8</c:v>
                </c:pt>
                <c:pt idx="188">
                  <c:v>3</c:v>
                </c:pt>
                <c:pt idx="189">
                  <c:v>9</c:v>
                </c:pt>
                <c:pt idx="190">
                  <c:v>1</c:v>
                </c:pt>
                <c:pt idx="191">
                  <c:v>6</c:v>
                </c:pt>
                <c:pt idx="192">
                  <c:v>3</c:v>
                </c:pt>
                <c:pt idx="193">
                  <c:v>1</c:v>
                </c:pt>
                <c:pt idx="194">
                  <c:v>9</c:v>
                </c:pt>
                <c:pt idx="195">
                  <c:v>8</c:v>
                </c:pt>
                <c:pt idx="196">
                  <c:v>7</c:v>
                </c:pt>
                <c:pt idx="197">
                  <c:v>4</c:v>
                </c:pt>
                <c:pt idx="198">
                  <c:v>0</c:v>
                </c:pt>
                <c:pt idx="199">
                  <c:v>8</c:v>
                </c:pt>
                <c:pt idx="200">
                  <c:v>9</c:v>
                </c:pt>
                <c:pt idx="201">
                  <c:v>4</c:v>
                </c:pt>
                <c:pt idx="202">
                  <c:v>9</c:v>
                </c:pt>
                <c:pt idx="203">
                  <c:v>9</c:v>
                </c:pt>
                <c:pt idx="204">
                  <c:v>6</c:v>
                </c:pt>
                <c:pt idx="205">
                  <c:v>1</c:v>
                </c:pt>
                <c:pt idx="206">
                  <c:v>7</c:v>
                </c:pt>
                <c:pt idx="207">
                  <c:v>8</c:v>
                </c:pt>
                <c:pt idx="208">
                  <c:v>1</c:v>
                </c:pt>
                <c:pt idx="209">
                  <c:v>9</c:v>
                </c:pt>
                <c:pt idx="210">
                  <c:v>10</c:v>
                </c:pt>
                <c:pt idx="211">
                  <c:v>8</c:v>
                </c:pt>
                <c:pt idx="212">
                  <c:v>5</c:v>
                </c:pt>
                <c:pt idx="213">
                  <c:v>1</c:v>
                </c:pt>
                <c:pt idx="214">
                  <c:v>8</c:v>
                </c:pt>
                <c:pt idx="215">
                  <c:v>10</c:v>
                </c:pt>
                <c:pt idx="216">
                  <c:v>5</c:v>
                </c:pt>
                <c:pt idx="217">
                  <c:v>4</c:v>
                </c:pt>
                <c:pt idx="218">
                  <c:v>9</c:v>
                </c:pt>
                <c:pt idx="219">
                  <c:v>8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8</c:v>
                </c:pt>
                <c:pt idx="224">
                  <c:v>8</c:v>
                </c:pt>
                <c:pt idx="225">
                  <c:v>13</c:v>
                </c:pt>
                <c:pt idx="226">
                  <c:v>6</c:v>
                </c:pt>
                <c:pt idx="227">
                  <c:v>8</c:v>
                </c:pt>
                <c:pt idx="228">
                  <c:v>9</c:v>
                </c:pt>
                <c:pt idx="229">
                  <c:v>1</c:v>
                </c:pt>
                <c:pt idx="230">
                  <c:v>10</c:v>
                </c:pt>
                <c:pt idx="231">
                  <c:v>6</c:v>
                </c:pt>
                <c:pt idx="232">
                  <c:v>2</c:v>
                </c:pt>
                <c:pt idx="233">
                  <c:v>7</c:v>
                </c:pt>
                <c:pt idx="234">
                  <c:v>1</c:v>
                </c:pt>
                <c:pt idx="235">
                  <c:v>8</c:v>
                </c:pt>
                <c:pt idx="236">
                  <c:v>4</c:v>
                </c:pt>
                <c:pt idx="237">
                  <c:v>6</c:v>
                </c:pt>
                <c:pt idx="238">
                  <c:v>0</c:v>
                </c:pt>
                <c:pt idx="239">
                  <c:v>10</c:v>
                </c:pt>
                <c:pt idx="240">
                  <c:v>5</c:v>
                </c:pt>
                <c:pt idx="241">
                  <c:v>5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7</c:v>
                </c:pt>
                <c:pt idx="246">
                  <c:v>5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4</c:v>
                </c:pt>
                <c:pt idx="252">
                  <c:v>0</c:v>
                </c:pt>
                <c:pt idx="253">
                  <c:v>8</c:v>
                </c:pt>
                <c:pt idx="254">
                  <c:v>5</c:v>
                </c:pt>
                <c:pt idx="255">
                  <c:v>6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8</c:v>
                </c:pt>
                <c:pt idx="260">
                  <c:v>2</c:v>
                </c:pt>
                <c:pt idx="261">
                  <c:v>3</c:v>
                </c:pt>
                <c:pt idx="262">
                  <c:v>9</c:v>
                </c:pt>
                <c:pt idx="263">
                  <c:v>5</c:v>
                </c:pt>
                <c:pt idx="264">
                  <c:v>7</c:v>
                </c:pt>
                <c:pt idx="265">
                  <c:v>2</c:v>
                </c:pt>
                <c:pt idx="266">
                  <c:v>2</c:v>
                </c:pt>
                <c:pt idx="267">
                  <c:v>9</c:v>
                </c:pt>
                <c:pt idx="268">
                  <c:v>4</c:v>
                </c:pt>
                <c:pt idx="269">
                  <c:v>3</c:v>
                </c:pt>
                <c:pt idx="270">
                  <c:v>9</c:v>
                </c:pt>
                <c:pt idx="271">
                  <c:v>1</c:v>
                </c:pt>
                <c:pt idx="272">
                  <c:v>6</c:v>
                </c:pt>
                <c:pt idx="273">
                  <c:v>12</c:v>
                </c:pt>
                <c:pt idx="274">
                  <c:v>5</c:v>
                </c:pt>
                <c:pt idx="275">
                  <c:v>9</c:v>
                </c:pt>
                <c:pt idx="276">
                  <c:v>3</c:v>
                </c:pt>
                <c:pt idx="277">
                  <c:v>5</c:v>
                </c:pt>
                <c:pt idx="278">
                  <c:v>9</c:v>
                </c:pt>
                <c:pt idx="279">
                  <c:v>4</c:v>
                </c:pt>
                <c:pt idx="280">
                  <c:v>5</c:v>
                </c:pt>
                <c:pt idx="281">
                  <c:v>3</c:v>
                </c:pt>
                <c:pt idx="282">
                  <c:v>6</c:v>
                </c:pt>
                <c:pt idx="283">
                  <c:v>4</c:v>
                </c:pt>
                <c:pt idx="284">
                  <c:v>5</c:v>
                </c:pt>
                <c:pt idx="285">
                  <c:v>7</c:v>
                </c:pt>
                <c:pt idx="286">
                  <c:v>9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1</c:v>
                </c:pt>
                <c:pt idx="294">
                  <c:v>4</c:v>
                </c:pt>
                <c:pt idx="295">
                  <c:v>9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8</c:v>
                </c:pt>
                <c:pt idx="306">
                  <c:v>7</c:v>
                </c:pt>
                <c:pt idx="307">
                  <c:v>16</c:v>
                </c:pt>
                <c:pt idx="308">
                  <c:v>0</c:v>
                </c:pt>
                <c:pt idx="309">
                  <c:v>5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9</c:v>
                </c:pt>
                <c:pt idx="316">
                  <c:v>2</c:v>
                </c:pt>
                <c:pt idx="317">
                  <c:v>0</c:v>
                </c:pt>
                <c:pt idx="318">
                  <c:v>10</c:v>
                </c:pt>
                <c:pt idx="319">
                  <c:v>5</c:v>
                </c:pt>
                <c:pt idx="320">
                  <c:v>6</c:v>
                </c:pt>
                <c:pt idx="321">
                  <c:v>9</c:v>
                </c:pt>
                <c:pt idx="322">
                  <c:v>1</c:v>
                </c:pt>
                <c:pt idx="323">
                  <c:v>10</c:v>
                </c:pt>
                <c:pt idx="324">
                  <c:v>4</c:v>
                </c:pt>
                <c:pt idx="325">
                  <c:v>1</c:v>
                </c:pt>
                <c:pt idx="326">
                  <c:v>3</c:v>
                </c:pt>
                <c:pt idx="327">
                  <c:v>5</c:v>
                </c:pt>
                <c:pt idx="328">
                  <c:v>8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11</c:v>
                </c:pt>
                <c:pt idx="333">
                  <c:v>5</c:v>
                </c:pt>
                <c:pt idx="334">
                  <c:v>9</c:v>
                </c:pt>
                <c:pt idx="335">
                  <c:v>7</c:v>
                </c:pt>
                <c:pt idx="336">
                  <c:v>5</c:v>
                </c:pt>
                <c:pt idx="337">
                  <c:v>15</c:v>
                </c:pt>
                <c:pt idx="338">
                  <c:v>1</c:v>
                </c:pt>
                <c:pt idx="339">
                  <c:v>5</c:v>
                </c:pt>
                <c:pt idx="340">
                  <c:v>2</c:v>
                </c:pt>
                <c:pt idx="341">
                  <c:v>3</c:v>
                </c:pt>
                <c:pt idx="342">
                  <c:v>6</c:v>
                </c:pt>
                <c:pt idx="343">
                  <c:v>0</c:v>
                </c:pt>
                <c:pt idx="344">
                  <c:v>7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10</c:v>
                </c:pt>
                <c:pt idx="360">
                  <c:v>6</c:v>
                </c:pt>
                <c:pt idx="361">
                  <c:v>13</c:v>
                </c:pt>
                <c:pt idx="362">
                  <c:v>1</c:v>
                </c:pt>
                <c:pt idx="363">
                  <c:v>1</c:v>
                </c:pt>
                <c:pt idx="364">
                  <c:v>7</c:v>
                </c:pt>
                <c:pt idx="365">
                  <c:v>12</c:v>
                </c:pt>
                <c:pt idx="366">
                  <c:v>2</c:v>
                </c:pt>
                <c:pt idx="367">
                  <c:v>2</c:v>
                </c:pt>
                <c:pt idx="368">
                  <c:v>8</c:v>
                </c:pt>
                <c:pt idx="369">
                  <c:v>4</c:v>
                </c:pt>
                <c:pt idx="370">
                  <c:v>0</c:v>
                </c:pt>
                <c:pt idx="371">
                  <c:v>4</c:v>
                </c:pt>
                <c:pt idx="372">
                  <c:v>9</c:v>
                </c:pt>
                <c:pt idx="373">
                  <c:v>3</c:v>
                </c:pt>
                <c:pt idx="374">
                  <c:v>3</c:v>
                </c:pt>
                <c:pt idx="375">
                  <c:v>6</c:v>
                </c:pt>
                <c:pt idx="376">
                  <c:v>1</c:v>
                </c:pt>
                <c:pt idx="377">
                  <c:v>8</c:v>
                </c:pt>
                <c:pt idx="378">
                  <c:v>2</c:v>
                </c:pt>
                <c:pt idx="379">
                  <c:v>6</c:v>
                </c:pt>
                <c:pt idx="380">
                  <c:v>1</c:v>
                </c:pt>
                <c:pt idx="381">
                  <c:v>7</c:v>
                </c:pt>
                <c:pt idx="382">
                  <c:v>6</c:v>
                </c:pt>
                <c:pt idx="383">
                  <c:v>10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10</c:v>
                </c:pt>
                <c:pt idx="388">
                  <c:v>5</c:v>
                </c:pt>
                <c:pt idx="389">
                  <c:v>13</c:v>
                </c:pt>
                <c:pt idx="390">
                  <c:v>3</c:v>
                </c:pt>
                <c:pt idx="391">
                  <c:v>1</c:v>
                </c:pt>
                <c:pt idx="392">
                  <c:v>9</c:v>
                </c:pt>
                <c:pt idx="393">
                  <c:v>13</c:v>
                </c:pt>
                <c:pt idx="394">
                  <c:v>4</c:v>
                </c:pt>
                <c:pt idx="395">
                  <c:v>2</c:v>
                </c:pt>
                <c:pt idx="396">
                  <c:v>8</c:v>
                </c:pt>
                <c:pt idx="397">
                  <c:v>8</c:v>
                </c:pt>
                <c:pt idx="398">
                  <c:v>4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6</c:v>
                </c:pt>
                <c:pt idx="403">
                  <c:v>7</c:v>
                </c:pt>
                <c:pt idx="404">
                  <c:v>3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0</c:v>
                </c:pt>
                <c:pt idx="409">
                  <c:v>6</c:v>
                </c:pt>
                <c:pt idx="410">
                  <c:v>9</c:v>
                </c:pt>
                <c:pt idx="411">
                  <c:v>3</c:v>
                </c:pt>
                <c:pt idx="412">
                  <c:v>8</c:v>
                </c:pt>
                <c:pt idx="413">
                  <c:v>5</c:v>
                </c:pt>
                <c:pt idx="414">
                  <c:v>9</c:v>
                </c:pt>
                <c:pt idx="415">
                  <c:v>1</c:v>
                </c:pt>
                <c:pt idx="416">
                  <c:v>10</c:v>
                </c:pt>
                <c:pt idx="417">
                  <c:v>6</c:v>
                </c:pt>
                <c:pt idx="418">
                  <c:v>8</c:v>
                </c:pt>
                <c:pt idx="419">
                  <c:v>2</c:v>
                </c:pt>
                <c:pt idx="420">
                  <c:v>1</c:v>
                </c:pt>
                <c:pt idx="421">
                  <c:v>4</c:v>
                </c:pt>
                <c:pt idx="422">
                  <c:v>1</c:v>
                </c:pt>
                <c:pt idx="423">
                  <c:v>0</c:v>
                </c:pt>
                <c:pt idx="424">
                  <c:v>6</c:v>
                </c:pt>
                <c:pt idx="425">
                  <c:v>2</c:v>
                </c:pt>
                <c:pt idx="426">
                  <c:v>10</c:v>
                </c:pt>
                <c:pt idx="427">
                  <c:v>10</c:v>
                </c:pt>
                <c:pt idx="428">
                  <c:v>0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7</c:v>
                </c:pt>
                <c:pt idx="433">
                  <c:v>7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9</c:v>
                </c:pt>
                <c:pt idx="438">
                  <c:v>3</c:v>
                </c:pt>
                <c:pt idx="439">
                  <c:v>1</c:v>
                </c:pt>
                <c:pt idx="440">
                  <c:v>10</c:v>
                </c:pt>
                <c:pt idx="441">
                  <c:v>1</c:v>
                </c:pt>
                <c:pt idx="442">
                  <c:v>6</c:v>
                </c:pt>
                <c:pt idx="443">
                  <c:v>5</c:v>
                </c:pt>
                <c:pt idx="444">
                  <c:v>6</c:v>
                </c:pt>
                <c:pt idx="445">
                  <c:v>1</c:v>
                </c:pt>
                <c:pt idx="446">
                  <c:v>6</c:v>
                </c:pt>
                <c:pt idx="447">
                  <c:v>10</c:v>
                </c:pt>
                <c:pt idx="448">
                  <c:v>8</c:v>
                </c:pt>
                <c:pt idx="449">
                  <c:v>4</c:v>
                </c:pt>
                <c:pt idx="450">
                  <c:v>10</c:v>
                </c:pt>
                <c:pt idx="451">
                  <c:v>1</c:v>
                </c:pt>
                <c:pt idx="452">
                  <c:v>6</c:v>
                </c:pt>
                <c:pt idx="453">
                  <c:v>3</c:v>
                </c:pt>
                <c:pt idx="454">
                  <c:v>4</c:v>
                </c:pt>
                <c:pt idx="455">
                  <c:v>8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7</c:v>
                </c:pt>
                <c:pt idx="461">
                  <c:v>9</c:v>
                </c:pt>
                <c:pt idx="462">
                  <c:v>6</c:v>
                </c:pt>
                <c:pt idx="463">
                  <c:v>4</c:v>
                </c:pt>
                <c:pt idx="464">
                  <c:v>9</c:v>
                </c:pt>
                <c:pt idx="465">
                  <c:v>7</c:v>
                </c:pt>
                <c:pt idx="466">
                  <c:v>6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0</c:v>
                </c:pt>
                <c:pt idx="471">
                  <c:v>1</c:v>
                </c:pt>
                <c:pt idx="472">
                  <c:v>6</c:v>
                </c:pt>
                <c:pt idx="473">
                  <c:v>14</c:v>
                </c:pt>
                <c:pt idx="474">
                  <c:v>6</c:v>
                </c:pt>
                <c:pt idx="475">
                  <c:v>10</c:v>
                </c:pt>
                <c:pt idx="476">
                  <c:v>8</c:v>
                </c:pt>
                <c:pt idx="477">
                  <c:v>3</c:v>
                </c:pt>
                <c:pt idx="478">
                  <c:v>6</c:v>
                </c:pt>
                <c:pt idx="479">
                  <c:v>9</c:v>
                </c:pt>
                <c:pt idx="480">
                  <c:v>9</c:v>
                </c:pt>
                <c:pt idx="481">
                  <c:v>1</c:v>
                </c:pt>
                <c:pt idx="482">
                  <c:v>7</c:v>
                </c:pt>
                <c:pt idx="483">
                  <c:v>8</c:v>
                </c:pt>
                <c:pt idx="484">
                  <c:v>10</c:v>
                </c:pt>
                <c:pt idx="485">
                  <c:v>6</c:v>
                </c:pt>
                <c:pt idx="486">
                  <c:v>8</c:v>
                </c:pt>
                <c:pt idx="487">
                  <c:v>2</c:v>
                </c:pt>
                <c:pt idx="488">
                  <c:v>8</c:v>
                </c:pt>
                <c:pt idx="489">
                  <c:v>9</c:v>
                </c:pt>
                <c:pt idx="490">
                  <c:v>6</c:v>
                </c:pt>
                <c:pt idx="491">
                  <c:v>4</c:v>
                </c:pt>
                <c:pt idx="492">
                  <c:v>6</c:v>
                </c:pt>
                <c:pt idx="493">
                  <c:v>8</c:v>
                </c:pt>
                <c:pt idx="494">
                  <c:v>5</c:v>
                </c:pt>
                <c:pt idx="495">
                  <c:v>7</c:v>
                </c:pt>
                <c:pt idx="496">
                  <c:v>2</c:v>
                </c:pt>
                <c:pt idx="497">
                  <c:v>3</c:v>
                </c:pt>
                <c:pt idx="498">
                  <c:v>7</c:v>
                </c:pt>
                <c:pt idx="499">
                  <c:v>5</c:v>
                </c:pt>
                <c:pt idx="500">
                  <c:v>8</c:v>
                </c:pt>
                <c:pt idx="501">
                  <c:v>5</c:v>
                </c:pt>
                <c:pt idx="502">
                  <c:v>4</c:v>
                </c:pt>
                <c:pt idx="503">
                  <c:v>7</c:v>
                </c:pt>
                <c:pt idx="504">
                  <c:v>1</c:v>
                </c:pt>
                <c:pt idx="505">
                  <c:v>8</c:v>
                </c:pt>
                <c:pt idx="506">
                  <c:v>9</c:v>
                </c:pt>
                <c:pt idx="507">
                  <c:v>3</c:v>
                </c:pt>
                <c:pt idx="508">
                  <c:v>0</c:v>
                </c:pt>
                <c:pt idx="509">
                  <c:v>3</c:v>
                </c:pt>
                <c:pt idx="510">
                  <c:v>6</c:v>
                </c:pt>
                <c:pt idx="511">
                  <c:v>3</c:v>
                </c:pt>
                <c:pt idx="512">
                  <c:v>5</c:v>
                </c:pt>
                <c:pt idx="513">
                  <c:v>9</c:v>
                </c:pt>
                <c:pt idx="514">
                  <c:v>6</c:v>
                </c:pt>
                <c:pt idx="515">
                  <c:v>6</c:v>
                </c:pt>
                <c:pt idx="516">
                  <c:v>0</c:v>
                </c:pt>
                <c:pt idx="517">
                  <c:v>8</c:v>
                </c:pt>
                <c:pt idx="518">
                  <c:v>10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8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7</c:v>
                </c:pt>
                <c:pt idx="527">
                  <c:v>4</c:v>
                </c:pt>
                <c:pt idx="528">
                  <c:v>6</c:v>
                </c:pt>
                <c:pt idx="529">
                  <c:v>4</c:v>
                </c:pt>
                <c:pt idx="530">
                  <c:v>5</c:v>
                </c:pt>
                <c:pt idx="531">
                  <c:v>7</c:v>
                </c:pt>
                <c:pt idx="532">
                  <c:v>0</c:v>
                </c:pt>
                <c:pt idx="533">
                  <c:v>9</c:v>
                </c:pt>
                <c:pt idx="534">
                  <c:v>9</c:v>
                </c:pt>
                <c:pt idx="535">
                  <c:v>5</c:v>
                </c:pt>
                <c:pt idx="536">
                  <c:v>9</c:v>
                </c:pt>
                <c:pt idx="537">
                  <c:v>0</c:v>
                </c:pt>
                <c:pt idx="538">
                  <c:v>1</c:v>
                </c:pt>
                <c:pt idx="539">
                  <c:v>11</c:v>
                </c:pt>
                <c:pt idx="540">
                  <c:v>5</c:v>
                </c:pt>
                <c:pt idx="541">
                  <c:v>10</c:v>
                </c:pt>
                <c:pt idx="542">
                  <c:v>3</c:v>
                </c:pt>
                <c:pt idx="543">
                  <c:v>5</c:v>
                </c:pt>
                <c:pt idx="544">
                  <c:v>7</c:v>
                </c:pt>
                <c:pt idx="545">
                  <c:v>8</c:v>
                </c:pt>
                <c:pt idx="546">
                  <c:v>6</c:v>
                </c:pt>
                <c:pt idx="547">
                  <c:v>3</c:v>
                </c:pt>
                <c:pt idx="548">
                  <c:v>5</c:v>
                </c:pt>
                <c:pt idx="549">
                  <c:v>5</c:v>
                </c:pt>
                <c:pt idx="550">
                  <c:v>8</c:v>
                </c:pt>
                <c:pt idx="551">
                  <c:v>9</c:v>
                </c:pt>
                <c:pt idx="552">
                  <c:v>5</c:v>
                </c:pt>
                <c:pt idx="553">
                  <c:v>1</c:v>
                </c:pt>
                <c:pt idx="554">
                  <c:v>9</c:v>
                </c:pt>
                <c:pt idx="555">
                  <c:v>5</c:v>
                </c:pt>
                <c:pt idx="556">
                  <c:v>9</c:v>
                </c:pt>
                <c:pt idx="557">
                  <c:v>4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13</c:v>
                </c:pt>
                <c:pt idx="562">
                  <c:v>6</c:v>
                </c:pt>
                <c:pt idx="563">
                  <c:v>5</c:v>
                </c:pt>
                <c:pt idx="564">
                  <c:v>7</c:v>
                </c:pt>
                <c:pt idx="565">
                  <c:v>7</c:v>
                </c:pt>
                <c:pt idx="566">
                  <c:v>3</c:v>
                </c:pt>
                <c:pt idx="567">
                  <c:v>5</c:v>
                </c:pt>
                <c:pt idx="568">
                  <c:v>6</c:v>
                </c:pt>
                <c:pt idx="569">
                  <c:v>6</c:v>
                </c:pt>
                <c:pt idx="570">
                  <c:v>2</c:v>
                </c:pt>
                <c:pt idx="571">
                  <c:v>6</c:v>
                </c:pt>
                <c:pt idx="572">
                  <c:v>8</c:v>
                </c:pt>
                <c:pt idx="573">
                  <c:v>7</c:v>
                </c:pt>
                <c:pt idx="574">
                  <c:v>4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9</c:v>
                </c:pt>
                <c:pt idx="579">
                  <c:v>10</c:v>
                </c:pt>
                <c:pt idx="580">
                  <c:v>9</c:v>
                </c:pt>
                <c:pt idx="581">
                  <c:v>1</c:v>
                </c:pt>
                <c:pt idx="582">
                  <c:v>7</c:v>
                </c:pt>
                <c:pt idx="583">
                  <c:v>8</c:v>
                </c:pt>
                <c:pt idx="584">
                  <c:v>7</c:v>
                </c:pt>
                <c:pt idx="585">
                  <c:v>6</c:v>
                </c:pt>
                <c:pt idx="586">
                  <c:v>9</c:v>
                </c:pt>
                <c:pt idx="587">
                  <c:v>5</c:v>
                </c:pt>
                <c:pt idx="588">
                  <c:v>4</c:v>
                </c:pt>
                <c:pt idx="589">
                  <c:v>15</c:v>
                </c:pt>
                <c:pt idx="590">
                  <c:v>9</c:v>
                </c:pt>
                <c:pt idx="591">
                  <c:v>5</c:v>
                </c:pt>
                <c:pt idx="592">
                  <c:v>10</c:v>
                </c:pt>
                <c:pt idx="593">
                  <c:v>12</c:v>
                </c:pt>
                <c:pt idx="594">
                  <c:v>5</c:v>
                </c:pt>
                <c:pt idx="595">
                  <c:v>6</c:v>
                </c:pt>
                <c:pt idx="596">
                  <c:v>6</c:v>
                </c:pt>
                <c:pt idx="597">
                  <c:v>2</c:v>
                </c:pt>
                <c:pt idx="598">
                  <c:v>5</c:v>
                </c:pt>
                <c:pt idx="599">
                  <c:v>3</c:v>
                </c:pt>
                <c:pt idx="600">
                  <c:v>1</c:v>
                </c:pt>
                <c:pt idx="601">
                  <c:v>5</c:v>
                </c:pt>
                <c:pt idx="602">
                  <c:v>8</c:v>
                </c:pt>
                <c:pt idx="603">
                  <c:v>8</c:v>
                </c:pt>
                <c:pt idx="604">
                  <c:v>5</c:v>
                </c:pt>
                <c:pt idx="605">
                  <c:v>1</c:v>
                </c:pt>
                <c:pt idx="606">
                  <c:v>9</c:v>
                </c:pt>
                <c:pt idx="607">
                  <c:v>5</c:v>
                </c:pt>
                <c:pt idx="608">
                  <c:v>5</c:v>
                </c:pt>
                <c:pt idx="609">
                  <c:v>3</c:v>
                </c:pt>
                <c:pt idx="610">
                  <c:v>6</c:v>
                </c:pt>
                <c:pt idx="611">
                  <c:v>9</c:v>
                </c:pt>
                <c:pt idx="612">
                  <c:v>10</c:v>
                </c:pt>
                <c:pt idx="613">
                  <c:v>0</c:v>
                </c:pt>
                <c:pt idx="614">
                  <c:v>9</c:v>
                </c:pt>
                <c:pt idx="615">
                  <c:v>6</c:v>
                </c:pt>
                <c:pt idx="616">
                  <c:v>9</c:v>
                </c:pt>
                <c:pt idx="617">
                  <c:v>2</c:v>
                </c:pt>
                <c:pt idx="618">
                  <c:v>7</c:v>
                </c:pt>
                <c:pt idx="619">
                  <c:v>2</c:v>
                </c:pt>
                <c:pt idx="620">
                  <c:v>6</c:v>
                </c:pt>
                <c:pt idx="621">
                  <c:v>2</c:v>
                </c:pt>
                <c:pt idx="622">
                  <c:v>8</c:v>
                </c:pt>
                <c:pt idx="623">
                  <c:v>5</c:v>
                </c:pt>
                <c:pt idx="624">
                  <c:v>8</c:v>
                </c:pt>
                <c:pt idx="625">
                  <c:v>5</c:v>
                </c:pt>
                <c:pt idx="626">
                  <c:v>8</c:v>
                </c:pt>
                <c:pt idx="627">
                  <c:v>9</c:v>
                </c:pt>
                <c:pt idx="628">
                  <c:v>0</c:v>
                </c:pt>
                <c:pt idx="629">
                  <c:v>5</c:v>
                </c:pt>
                <c:pt idx="630">
                  <c:v>7</c:v>
                </c:pt>
                <c:pt idx="631">
                  <c:v>5</c:v>
                </c:pt>
                <c:pt idx="632">
                  <c:v>0</c:v>
                </c:pt>
                <c:pt idx="633">
                  <c:v>4</c:v>
                </c:pt>
                <c:pt idx="634">
                  <c:v>7</c:v>
                </c:pt>
                <c:pt idx="635">
                  <c:v>9</c:v>
                </c:pt>
                <c:pt idx="636">
                  <c:v>5</c:v>
                </c:pt>
                <c:pt idx="637">
                  <c:v>2</c:v>
                </c:pt>
                <c:pt idx="638">
                  <c:v>8</c:v>
                </c:pt>
                <c:pt idx="639">
                  <c:v>2</c:v>
                </c:pt>
                <c:pt idx="640">
                  <c:v>8</c:v>
                </c:pt>
                <c:pt idx="641">
                  <c:v>8</c:v>
                </c:pt>
                <c:pt idx="642">
                  <c:v>5</c:v>
                </c:pt>
                <c:pt idx="643">
                  <c:v>4</c:v>
                </c:pt>
                <c:pt idx="644">
                  <c:v>1</c:v>
                </c:pt>
                <c:pt idx="645">
                  <c:v>5</c:v>
                </c:pt>
                <c:pt idx="646">
                  <c:v>8</c:v>
                </c:pt>
                <c:pt idx="647">
                  <c:v>4</c:v>
                </c:pt>
                <c:pt idx="648">
                  <c:v>6</c:v>
                </c:pt>
                <c:pt idx="649">
                  <c:v>3</c:v>
                </c:pt>
                <c:pt idx="650">
                  <c:v>6</c:v>
                </c:pt>
                <c:pt idx="651">
                  <c:v>4</c:v>
                </c:pt>
                <c:pt idx="652">
                  <c:v>9</c:v>
                </c:pt>
                <c:pt idx="653">
                  <c:v>9</c:v>
                </c:pt>
                <c:pt idx="654">
                  <c:v>8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7</c:v>
                </c:pt>
                <c:pt idx="659">
                  <c:v>0</c:v>
                </c:pt>
                <c:pt idx="660">
                  <c:v>3</c:v>
                </c:pt>
                <c:pt idx="661">
                  <c:v>9</c:v>
                </c:pt>
                <c:pt idx="662">
                  <c:v>3</c:v>
                </c:pt>
                <c:pt idx="663">
                  <c:v>7</c:v>
                </c:pt>
                <c:pt idx="664">
                  <c:v>7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5</c:v>
                </c:pt>
                <c:pt idx="669">
                  <c:v>8</c:v>
                </c:pt>
                <c:pt idx="670">
                  <c:v>7</c:v>
                </c:pt>
                <c:pt idx="671">
                  <c:v>2</c:v>
                </c:pt>
                <c:pt idx="672">
                  <c:v>5</c:v>
                </c:pt>
                <c:pt idx="673">
                  <c:v>10</c:v>
                </c:pt>
                <c:pt idx="674">
                  <c:v>11</c:v>
                </c:pt>
                <c:pt idx="675">
                  <c:v>8</c:v>
                </c:pt>
                <c:pt idx="676">
                  <c:v>1</c:v>
                </c:pt>
                <c:pt idx="677">
                  <c:v>8</c:v>
                </c:pt>
                <c:pt idx="678">
                  <c:v>11</c:v>
                </c:pt>
                <c:pt idx="679">
                  <c:v>10</c:v>
                </c:pt>
                <c:pt idx="680">
                  <c:v>6</c:v>
                </c:pt>
                <c:pt idx="681">
                  <c:v>8</c:v>
                </c:pt>
                <c:pt idx="682">
                  <c:v>1</c:v>
                </c:pt>
                <c:pt idx="683">
                  <c:v>6</c:v>
                </c:pt>
                <c:pt idx="684">
                  <c:v>8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8</c:v>
                </c:pt>
                <c:pt idx="689">
                  <c:v>7</c:v>
                </c:pt>
                <c:pt idx="690">
                  <c:v>4</c:v>
                </c:pt>
                <c:pt idx="691">
                  <c:v>6</c:v>
                </c:pt>
                <c:pt idx="692">
                  <c:v>1</c:v>
                </c:pt>
                <c:pt idx="693">
                  <c:v>3</c:v>
                </c:pt>
                <c:pt idx="694">
                  <c:v>7</c:v>
                </c:pt>
                <c:pt idx="695">
                  <c:v>8</c:v>
                </c:pt>
                <c:pt idx="696">
                  <c:v>7</c:v>
                </c:pt>
                <c:pt idx="697">
                  <c:v>0</c:v>
                </c:pt>
                <c:pt idx="698">
                  <c:v>7</c:v>
                </c:pt>
                <c:pt idx="699">
                  <c:v>6</c:v>
                </c:pt>
                <c:pt idx="700">
                  <c:v>0</c:v>
                </c:pt>
                <c:pt idx="701">
                  <c:v>3</c:v>
                </c:pt>
                <c:pt idx="702">
                  <c:v>9</c:v>
                </c:pt>
                <c:pt idx="703">
                  <c:v>6</c:v>
                </c:pt>
                <c:pt idx="704">
                  <c:v>2</c:v>
                </c:pt>
                <c:pt idx="705">
                  <c:v>9</c:v>
                </c:pt>
                <c:pt idx="706">
                  <c:v>13</c:v>
                </c:pt>
                <c:pt idx="707">
                  <c:v>10</c:v>
                </c:pt>
                <c:pt idx="708">
                  <c:v>4</c:v>
                </c:pt>
                <c:pt idx="709">
                  <c:v>9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3</c:v>
                </c:pt>
                <c:pt idx="717">
                  <c:v>4</c:v>
                </c:pt>
                <c:pt idx="718">
                  <c:v>2</c:v>
                </c:pt>
                <c:pt idx="719">
                  <c:v>10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7</c:v>
                </c:pt>
                <c:pt idx="725">
                  <c:v>1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0</c:v>
                </c:pt>
                <c:pt idx="730">
                  <c:v>13</c:v>
                </c:pt>
                <c:pt idx="731">
                  <c:v>10</c:v>
                </c:pt>
                <c:pt idx="732">
                  <c:v>9</c:v>
                </c:pt>
                <c:pt idx="733">
                  <c:v>7</c:v>
                </c:pt>
                <c:pt idx="734">
                  <c:v>10</c:v>
                </c:pt>
                <c:pt idx="735">
                  <c:v>10</c:v>
                </c:pt>
                <c:pt idx="736">
                  <c:v>9</c:v>
                </c:pt>
                <c:pt idx="737">
                  <c:v>6</c:v>
                </c:pt>
                <c:pt idx="738">
                  <c:v>4</c:v>
                </c:pt>
                <c:pt idx="739">
                  <c:v>1</c:v>
                </c:pt>
                <c:pt idx="740">
                  <c:v>1</c:v>
                </c:pt>
                <c:pt idx="741">
                  <c:v>10</c:v>
                </c:pt>
                <c:pt idx="742">
                  <c:v>4</c:v>
                </c:pt>
                <c:pt idx="743">
                  <c:v>10</c:v>
                </c:pt>
                <c:pt idx="744">
                  <c:v>0</c:v>
                </c:pt>
                <c:pt idx="745">
                  <c:v>4</c:v>
                </c:pt>
                <c:pt idx="746">
                  <c:v>7</c:v>
                </c:pt>
                <c:pt idx="747">
                  <c:v>1</c:v>
                </c:pt>
                <c:pt idx="748">
                  <c:v>10</c:v>
                </c:pt>
                <c:pt idx="749">
                  <c:v>9</c:v>
                </c:pt>
                <c:pt idx="750">
                  <c:v>8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8</c:v>
                </c:pt>
                <c:pt idx="756">
                  <c:v>1</c:v>
                </c:pt>
                <c:pt idx="757">
                  <c:v>10</c:v>
                </c:pt>
                <c:pt idx="758">
                  <c:v>7</c:v>
                </c:pt>
                <c:pt idx="759">
                  <c:v>2</c:v>
                </c:pt>
                <c:pt idx="760">
                  <c:v>3</c:v>
                </c:pt>
                <c:pt idx="761">
                  <c:v>2</c:v>
                </c:pt>
                <c:pt idx="762">
                  <c:v>4</c:v>
                </c:pt>
                <c:pt idx="763">
                  <c:v>5</c:v>
                </c:pt>
                <c:pt idx="764">
                  <c:v>3</c:v>
                </c:pt>
                <c:pt idx="765">
                  <c:v>2</c:v>
                </c:pt>
                <c:pt idx="766">
                  <c:v>3</c:v>
                </c:pt>
                <c:pt idx="767">
                  <c:v>5</c:v>
                </c:pt>
                <c:pt idx="768">
                  <c:v>4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5</c:v>
                </c:pt>
                <c:pt idx="773">
                  <c:v>1</c:v>
                </c:pt>
                <c:pt idx="774">
                  <c:v>1</c:v>
                </c:pt>
                <c:pt idx="775">
                  <c:v>9</c:v>
                </c:pt>
                <c:pt idx="776">
                  <c:v>6</c:v>
                </c:pt>
                <c:pt idx="777">
                  <c:v>10</c:v>
                </c:pt>
                <c:pt idx="778">
                  <c:v>7</c:v>
                </c:pt>
                <c:pt idx="779">
                  <c:v>9</c:v>
                </c:pt>
                <c:pt idx="780">
                  <c:v>5</c:v>
                </c:pt>
                <c:pt idx="781">
                  <c:v>2</c:v>
                </c:pt>
                <c:pt idx="782">
                  <c:v>3</c:v>
                </c:pt>
                <c:pt idx="783">
                  <c:v>8</c:v>
                </c:pt>
                <c:pt idx="784">
                  <c:v>2</c:v>
                </c:pt>
                <c:pt idx="785">
                  <c:v>5</c:v>
                </c:pt>
                <c:pt idx="786">
                  <c:v>4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3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9</c:v>
                </c:pt>
                <c:pt idx="795">
                  <c:v>8</c:v>
                </c:pt>
                <c:pt idx="796">
                  <c:v>0</c:v>
                </c:pt>
                <c:pt idx="797">
                  <c:v>2</c:v>
                </c:pt>
                <c:pt idx="798">
                  <c:v>3</c:v>
                </c:pt>
                <c:pt idx="799">
                  <c:v>0</c:v>
                </c:pt>
                <c:pt idx="800">
                  <c:v>10</c:v>
                </c:pt>
                <c:pt idx="801">
                  <c:v>6</c:v>
                </c:pt>
                <c:pt idx="802">
                  <c:v>3</c:v>
                </c:pt>
                <c:pt idx="803">
                  <c:v>0</c:v>
                </c:pt>
                <c:pt idx="804">
                  <c:v>10</c:v>
                </c:pt>
                <c:pt idx="805">
                  <c:v>2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1</c:v>
                </c:pt>
                <c:pt idx="812">
                  <c:v>4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1</c:v>
                </c:pt>
                <c:pt idx="817">
                  <c:v>3</c:v>
                </c:pt>
                <c:pt idx="818">
                  <c:v>4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3</c:v>
                </c:pt>
                <c:pt idx="823">
                  <c:v>1</c:v>
                </c:pt>
                <c:pt idx="824">
                  <c:v>3</c:v>
                </c:pt>
                <c:pt idx="825">
                  <c:v>4</c:v>
                </c:pt>
                <c:pt idx="826">
                  <c:v>2</c:v>
                </c:pt>
                <c:pt idx="827">
                  <c:v>4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1</c:v>
                </c:pt>
                <c:pt idx="834">
                  <c:v>4</c:v>
                </c:pt>
                <c:pt idx="835">
                  <c:v>2</c:v>
                </c:pt>
                <c:pt idx="836">
                  <c:v>2</c:v>
                </c:pt>
                <c:pt idx="837">
                  <c:v>4</c:v>
                </c:pt>
                <c:pt idx="838">
                  <c:v>1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4</c:v>
                </c:pt>
                <c:pt idx="845">
                  <c:v>1</c:v>
                </c:pt>
                <c:pt idx="846">
                  <c:v>3</c:v>
                </c:pt>
                <c:pt idx="847">
                  <c:v>1</c:v>
                </c:pt>
                <c:pt idx="848">
                  <c:v>4</c:v>
                </c:pt>
                <c:pt idx="849">
                  <c:v>1</c:v>
                </c:pt>
                <c:pt idx="850">
                  <c:v>1</c:v>
                </c:pt>
                <c:pt idx="851">
                  <c:v>4</c:v>
                </c:pt>
                <c:pt idx="852">
                  <c:v>1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1</c:v>
                </c:pt>
                <c:pt idx="882">
                  <c:v>4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4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  <c:pt idx="891">
                  <c:v>4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2</c:v>
                </c:pt>
                <c:pt idx="897">
                  <c:v>3</c:v>
                </c:pt>
                <c:pt idx="898">
                  <c:v>1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2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4</c:v>
                </c:pt>
                <c:pt idx="907">
                  <c:v>2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1</c:v>
                </c:pt>
                <c:pt idx="912">
                  <c:v>2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3</c:v>
                </c:pt>
                <c:pt idx="917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4</c:v>
                </c:pt>
                <c:pt idx="924">
                  <c:v>4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4</c:v>
                </c:pt>
                <c:pt idx="935">
                  <c:v>2</c:v>
                </c:pt>
                <c:pt idx="936">
                  <c:v>4</c:v>
                </c:pt>
                <c:pt idx="937">
                  <c:v>2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0</c:v>
                </c:pt>
                <c:pt idx="949">
                  <c:v>2</c:v>
                </c:pt>
                <c:pt idx="950">
                  <c:v>2</c:v>
                </c:pt>
                <c:pt idx="951">
                  <c:v>0</c:v>
                </c:pt>
                <c:pt idx="952">
                  <c:v>4</c:v>
                </c:pt>
                <c:pt idx="953">
                  <c:v>1</c:v>
                </c:pt>
                <c:pt idx="954">
                  <c:v>1</c:v>
                </c:pt>
                <c:pt idx="955">
                  <c:v>4</c:v>
                </c:pt>
                <c:pt idx="956">
                  <c:v>0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4</c:v>
                </c:pt>
                <c:pt idx="963">
                  <c:v>1</c:v>
                </c:pt>
                <c:pt idx="964">
                  <c:v>2</c:v>
                </c:pt>
                <c:pt idx="965">
                  <c:v>3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4</c:v>
                </c:pt>
                <c:pt idx="970">
                  <c:v>1</c:v>
                </c:pt>
                <c:pt idx="971">
                  <c:v>0</c:v>
                </c:pt>
                <c:pt idx="972">
                  <c:v>2</c:v>
                </c:pt>
                <c:pt idx="973">
                  <c:v>0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3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3</c:v>
                </c:pt>
                <c:pt idx="982">
                  <c:v>2</c:v>
                </c:pt>
                <c:pt idx="983">
                  <c:v>3</c:v>
                </c:pt>
                <c:pt idx="984">
                  <c:v>0</c:v>
                </c:pt>
                <c:pt idx="985">
                  <c:v>2</c:v>
                </c:pt>
                <c:pt idx="986">
                  <c:v>0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4</c:v>
                </c:pt>
                <c:pt idx="997">
                  <c:v>0</c:v>
                </c:pt>
                <c:pt idx="998">
                  <c:v>2</c:v>
                </c:pt>
                <c:pt idx="999">
                  <c:v>0</c:v>
                </c:pt>
                <c:pt idx="1000">
                  <c:v>4</c:v>
                </c:pt>
                <c:pt idx="1001">
                  <c:v>4</c:v>
                </c:pt>
                <c:pt idx="1002">
                  <c:v>3</c:v>
                </c:pt>
                <c:pt idx="1003">
                  <c:v>1</c:v>
                </c:pt>
                <c:pt idx="1004">
                  <c:v>0</c:v>
                </c:pt>
                <c:pt idx="1005">
                  <c:v>3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0</c:v>
                </c:pt>
                <c:pt idx="1012">
                  <c:v>3</c:v>
                </c:pt>
                <c:pt idx="1013">
                  <c:v>4</c:v>
                </c:pt>
                <c:pt idx="1014">
                  <c:v>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</c:v>
                </c:pt>
                <c:pt idx="1020">
                  <c:v>1</c:v>
                </c:pt>
                <c:pt idx="1021">
                  <c:v>4</c:v>
                </c:pt>
                <c:pt idx="1022">
                  <c:v>3</c:v>
                </c:pt>
                <c:pt idx="1023">
                  <c:v>3</c:v>
                </c:pt>
                <c:pt idx="1024">
                  <c:v>4</c:v>
                </c:pt>
                <c:pt idx="1025">
                  <c:v>1</c:v>
                </c:pt>
                <c:pt idx="1026">
                  <c:v>1</c:v>
                </c:pt>
                <c:pt idx="1027">
                  <c:v>3</c:v>
                </c:pt>
                <c:pt idx="1028">
                  <c:v>2</c:v>
                </c:pt>
                <c:pt idx="1029">
                  <c:v>1</c:v>
                </c:pt>
                <c:pt idx="1030">
                  <c:v>4</c:v>
                </c:pt>
                <c:pt idx="1031">
                  <c:v>4</c:v>
                </c:pt>
                <c:pt idx="1032">
                  <c:v>0</c:v>
                </c:pt>
                <c:pt idx="1033">
                  <c:v>1</c:v>
                </c:pt>
                <c:pt idx="1034">
                  <c:v>4</c:v>
                </c:pt>
                <c:pt idx="1035">
                  <c:v>2</c:v>
                </c:pt>
                <c:pt idx="1036">
                  <c:v>1</c:v>
                </c:pt>
                <c:pt idx="1037">
                  <c:v>3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4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4</c:v>
                </c:pt>
                <c:pt idx="1053">
                  <c:v>3</c:v>
                </c:pt>
                <c:pt idx="1054">
                  <c:v>4</c:v>
                </c:pt>
                <c:pt idx="1055">
                  <c:v>1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2</c:v>
                </c:pt>
                <c:pt idx="1060">
                  <c:v>3</c:v>
                </c:pt>
                <c:pt idx="1061">
                  <c:v>2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4</c:v>
                </c:pt>
                <c:pt idx="1066">
                  <c:v>0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3</c:v>
                </c:pt>
                <c:pt idx="1071">
                  <c:v>4</c:v>
                </c:pt>
                <c:pt idx="1072">
                  <c:v>8</c:v>
                </c:pt>
                <c:pt idx="1073">
                  <c:v>7</c:v>
                </c:pt>
                <c:pt idx="1074">
                  <c:v>2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2</c:v>
                </c:pt>
                <c:pt idx="1079">
                  <c:v>5</c:v>
                </c:pt>
                <c:pt idx="1080">
                  <c:v>4</c:v>
                </c:pt>
                <c:pt idx="1081">
                  <c:v>6</c:v>
                </c:pt>
                <c:pt idx="1082">
                  <c:v>7</c:v>
                </c:pt>
                <c:pt idx="1083">
                  <c:v>7</c:v>
                </c:pt>
                <c:pt idx="1084">
                  <c:v>6</c:v>
                </c:pt>
                <c:pt idx="1085">
                  <c:v>1</c:v>
                </c:pt>
                <c:pt idx="1086">
                  <c:v>7</c:v>
                </c:pt>
                <c:pt idx="1087">
                  <c:v>0</c:v>
                </c:pt>
                <c:pt idx="1088">
                  <c:v>4</c:v>
                </c:pt>
                <c:pt idx="1089">
                  <c:v>5</c:v>
                </c:pt>
                <c:pt idx="1090">
                  <c:v>4</c:v>
                </c:pt>
                <c:pt idx="1091">
                  <c:v>2</c:v>
                </c:pt>
                <c:pt idx="1092">
                  <c:v>3</c:v>
                </c:pt>
                <c:pt idx="1093">
                  <c:v>1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1</c:v>
                </c:pt>
                <c:pt idx="1102">
                  <c:v>0</c:v>
                </c:pt>
                <c:pt idx="1103">
                  <c:v>2</c:v>
                </c:pt>
                <c:pt idx="1104">
                  <c:v>1</c:v>
                </c:pt>
                <c:pt idx="1105">
                  <c:v>0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D-4621-9163-CC052672D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55296"/>
        <c:axId val="1073157696"/>
      </c:scatterChart>
      <c:valAx>
        <c:axId val="10731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3157696"/>
        <c:crosses val="autoZero"/>
        <c:crossBetween val="midCat"/>
      </c:valAx>
      <c:valAx>
        <c:axId val="10731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31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Comparing</a:t>
            </a:r>
            <a:r>
              <a:rPr lang="en-US" sz="1200" baseline="0"/>
              <a:t> New Users and the Old users with various advertising channels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'Channels for NewOld Users'!$B$1</c:f>
              <c:strCache>
                <c:ptCount val="1"/>
                <c:pt idx="0">
                  <c:v>Sum of Old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'Channels for NewOld Users'!$A$2:$A$7</c15:sqref>
                  </c15:fullRef>
                </c:ext>
              </c:extLst>
              <c:f>'Channels for NewOld Users'!$A$2:$A$6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'Channels for NewOld Users'!$B$2:$B$7</c15:sqref>
                  </c15:fullRef>
                </c:ext>
              </c:extLst>
              <c:f>'Channels for NewOld Users'!$B$2:$B$6</c:f>
              <c:numCache>
                <c:formatCode>General</c:formatCode>
                <c:ptCount val="5"/>
                <c:pt idx="0">
                  <c:v>23</c:v>
                </c:pt>
                <c:pt idx="1">
                  <c:v>26675</c:v>
                </c:pt>
                <c:pt idx="2">
                  <c:v>2044</c:v>
                </c:pt>
                <c:pt idx="3">
                  <c:v>1568</c:v>
                </c:pt>
                <c:pt idx="4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D-4967-BDD4-AFD5E0602974}"/>
            </c:ext>
          </c:extLst>
        </c:ser>
        <c:ser>
          <c:idx val="1"/>
          <c:order val="1"/>
          <c:tx>
            <c:strRef>
              <c:f>'Channels for NewOld Users'!$C$1</c:f>
              <c:strCache>
                <c:ptCount val="1"/>
                <c:pt idx="0">
                  <c:v>Sum of New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'Channels for NewOld Users'!$A$2:$A$7</c15:sqref>
                  </c15:fullRef>
                </c:ext>
              </c:extLst>
              <c:f>'Channels for NewOld Users'!$A$2:$A$6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'Channels for NewOld Users'!$C$2:$C$7</c15:sqref>
                  </c15:fullRef>
                </c:ext>
              </c:extLst>
              <c:f>'Channels for NewOld Users'!$C$2:$C$6</c:f>
              <c:numCache>
                <c:formatCode>General</c:formatCode>
                <c:ptCount val="5"/>
                <c:pt idx="0">
                  <c:v>7</c:v>
                </c:pt>
                <c:pt idx="1">
                  <c:v>242795</c:v>
                </c:pt>
                <c:pt idx="2">
                  <c:v>11768</c:v>
                </c:pt>
                <c:pt idx="3">
                  <c:v>4472</c:v>
                </c:pt>
                <c:pt idx="4">
                  <c:v>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D-4967-BDD4-AFD5E0602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03931600"/>
        <c:axId val="1003929680"/>
      </c:barChart>
      <c:catAx>
        <c:axId val="100393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03929680"/>
        <c:crosses val="autoZero"/>
        <c:auto val="1"/>
        <c:lblAlgn val="ctr"/>
        <c:lblOffset val="100"/>
        <c:noMultiLvlLbl val="0"/>
      </c:catAx>
      <c:valAx>
        <c:axId val="1003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039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[digital_campaign_Data.xlsx]Bounce Rate for various channel!PivotTable9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Rayes across various channels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'Bounce Rate for various channel'!$B$1:$B$2</c:f>
              <c:strCache>
                <c:ptCount val="1"/>
                <c:pt idx="0">
                  <c:v>(Other)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channel'!$B$3:$B$276</c:f>
              <c:numCache>
                <c:formatCode>General</c:formatCode>
                <c:ptCount val="273"/>
                <c:pt idx="16">
                  <c:v>1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43">
                  <c:v>0</c:v>
                </c:pt>
                <c:pt idx="46">
                  <c:v>0</c:v>
                </c:pt>
                <c:pt idx="49">
                  <c:v>0</c:v>
                </c:pt>
                <c:pt idx="70">
                  <c:v>0</c:v>
                </c:pt>
                <c:pt idx="71">
                  <c:v>1</c:v>
                </c:pt>
                <c:pt idx="76">
                  <c:v>0</c:v>
                </c:pt>
                <c:pt idx="80">
                  <c:v>1</c:v>
                </c:pt>
                <c:pt idx="126">
                  <c:v>1</c:v>
                </c:pt>
                <c:pt idx="129">
                  <c:v>1</c:v>
                </c:pt>
                <c:pt idx="132">
                  <c:v>1</c:v>
                </c:pt>
                <c:pt idx="135">
                  <c:v>0.33329999999999999</c:v>
                </c:pt>
                <c:pt idx="144">
                  <c:v>1</c:v>
                </c:pt>
                <c:pt idx="196">
                  <c:v>0</c:v>
                </c:pt>
                <c:pt idx="204">
                  <c:v>0</c:v>
                </c:pt>
                <c:pt idx="215">
                  <c:v>0</c:v>
                </c:pt>
                <c:pt idx="221">
                  <c:v>1</c:v>
                </c:pt>
                <c:pt idx="223">
                  <c:v>0.5</c:v>
                </c:pt>
                <c:pt idx="224">
                  <c:v>0</c:v>
                </c:pt>
                <c:pt idx="226">
                  <c:v>0</c:v>
                </c:pt>
                <c:pt idx="253">
                  <c:v>0</c:v>
                </c:pt>
                <c:pt idx="259">
                  <c:v>1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C-4210-94DA-BF1EE5969D07}"/>
            </c:ext>
          </c:extLst>
        </c:ser>
        <c:ser>
          <c:idx val="1"/>
          <c:order val="1"/>
          <c:tx>
            <c:strRef>
              <c:f>'Bounce Rate for various channel'!$C$1:$C$2</c:f>
              <c:strCache>
                <c:ptCount val="1"/>
                <c:pt idx="0">
                  <c:v>Organic 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channel'!$C$3:$C$276</c:f>
              <c:numCache>
                <c:formatCode>General</c:formatCode>
                <c:ptCount val="273"/>
                <c:pt idx="0">
                  <c:v>5.1999999999999998E-2</c:v>
                </c:pt>
                <c:pt idx="1">
                  <c:v>4.1799999999999997E-2</c:v>
                </c:pt>
                <c:pt idx="2">
                  <c:v>2.93E-2</c:v>
                </c:pt>
                <c:pt idx="3">
                  <c:v>3.2399999999999998E-2</c:v>
                </c:pt>
                <c:pt idx="4">
                  <c:v>3.8100000000000002E-2</c:v>
                </c:pt>
                <c:pt idx="5">
                  <c:v>4.4600000000000001E-2</c:v>
                </c:pt>
                <c:pt idx="6">
                  <c:v>4.1200000000000001E-2</c:v>
                </c:pt>
                <c:pt idx="7">
                  <c:v>5.5E-2</c:v>
                </c:pt>
                <c:pt idx="8">
                  <c:v>4.6699999999999998E-2</c:v>
                </c:pt>
                <c:pt idx="9">
                  <c:v>3.4200000000000001E-2</c:v>
                </c:pt>
                <c:pt idx="10">
                  <c:v>3.2599999999999997E-2</c:v>
                </c:pt>
                <c:pt idx="11">
                  <c:v>4.4699999999999997E-2</c:v>
                </c:pt>
                <c:pt idx="12">
                  <c:v>3.2899999999999999E-2</c:v>
                </c:pt>
                <c:pt idx="13">
                  <c:v>4.1099999999999998E-2</c:v>
                </c:pt>
                <c:pt idx="14">
                  <c:v>4.5499999999999999E-2</c:v>
                </c:pt>
                <c:pt idx="15">
                  <c:v>4.9500000000000002E-2</c:v>
                </c:pt>
                <c:pt idx="16">
                  <c:v>4.0399999999999998E-2</c:v>
                </c:pt>
                <c:pt idx="17">
                  <c:v>3.4000000000000002E-2</c:v>
                </c:pt>
                <c:pt idx="18">
                  <c:v>4.2099999999999999E-2</c:v>
                </c:pt>
                <c:pt idx="19">
                  <c:v>3.7400000000000003E-2</c:v>
                </c:pt>
                <c:pt idx="20">
                  <c:v>2.58E-2</c:v>
                </c:pt>
                <c:pt idx="21">
                  <c:v>4.41E-2</c:v>
                </c:pt>
                <c:pt idx="22">
                  <c:v>3.2500000000000001E-2</c:v>
                </c:pt>
                <c:pt idx="23">
                  <c:v>4.6300000000000001E-2</c:v>
                </c:pt>
                <c:pt idx="24">
                  <c:v>4.8500000000000001E-2</c:v>
                </c:pt>
                <c:pt idx="25">
                  <c:v>5.4300000000000001E-2</c:v>
                </c:pt>
                <c:pt idx="26">
                  <c:v>4.7300000000000002E-2</c:v>
                </c:pt>
                <c:pt idx="27">
                  <c:v>2.7799999999999998E-2</c:v>
                </c:pt>
                <c:pt idx="28">
                  <c:v>6.8500000000000005E-2</c:v>
                </c:pt>
                <c:pt idx="29">
                  <c:v>4.5400000000000003E-2</c:v>
                </c:pt>
                <c:pt idx="30">
                  <c:v>4.1700000000000001E-2</c:v>
                </c:pt>
                <c:pt idx="31">
                  <c:v>3.5900000000000001E-2</c:v>
                </c:pt>
                <c:pt idx="32">
                  <c:v>4.0300000000000002E-2</c:v>
                </c:pt>
                <c:pt idx="33">
                  <c:v>3.6999999999999998E-2</c:v>
                </c:pt>
                <c:pt idx="34">
                  <c:v>3.4599999999999999E-2</c:v>
                </c:pt>
                <c:pt idx="35">
                  <c:v>4.99E-2</c:v>
                </c:pt>
                <c:pt idx="36">
                  <c:v>6.0299999999999999E-2</c:v>
                </c:pt>
                <c:pt idx="37">
                  <c:v>4.0800000000000003E-2</c:v>
                </c:pt>
                <c:pt idx="38">
                  <c:v>4.2999999999999997E-2</c:v>
                </c:pt>
                <c:pt idx="39">
                  <c:v>5.0799999999999998E-2</c:v>
                </c:pt>
                <c:pt idx="40">
                  <c:v>3.8300000000000001E-2</c:v>
                </c:pt>
                <c:pt idx="41">
                  <c:v>4.6100000000000002E-2</c:v>
                </c:pt>
                <c:pt idx="42">
                  <c:v>4.7899999999999998E-2</c:v>
                </c:pt>
                <c:pt idx="43">
                  <c:v>3.1699999999999999E-2</c:v>
                </c:pt>
                <c:pt idx="44">
                  <c:v>3.5700000000000003E-2</c:v>
                </c:pt>
                <c:pt idx="45">
                  <c:v>3.6600000000000001E-2</c:v>
                </c:pt>
                <c:pt idx="46">
                  <c:v>3.49E-2</c:v>
                </c:pt>
                <c:pt idx="47">
                  <c:v>4.1500000000000002E-2</c:v>
                </c:pt>
                <c:pt idx="48">
                  <c:v>3.7199999999999997E-2</c:v>
                </c:pt>
                <c:pt idx="49">
                  <c:v>3.9899999999999998E-2</c:v>
                </c:pt>
                <c:pt idx="50">
                  <c:v>5.5E-2</c:v>
                </c:pt>
                <c:pt idx="51">
                  <c:v>4.4900000000000002E-2</c:v>
                </c:pt>
                <c:pt idx="52">
                  <c:v>5.0799999999999998E-2</c:v>
                </c:pt>
                <c:pt idx="53">
                  <c:v>3.8899999999999997E-2</c:v>
                </c:pt>
                <c:pt idx="54">
                  <c:v>4.41E-2</c:v>
                </c:pt>
                <c:pt idx="55">
                  <c:v>3.9899999999999998E-2</c:v>
                </c:pt>
                <c:pt idx="56">
                  <c:v>4.9500000000000002E-2</c:v>
                </c:pt>
                <c:pt idx="57">
                  <c:v>4.7800000000000002E-2</c:v>
                </c:pt>
                <c:pt idx="58">
                  <c:v>4.7399999999999998E-2</c:v>
                </c:pt>
                <c:pt idx="59">
                  <c:v>3.8199999999999998E-2</c:v>
                </c:pt>
                <c:pt idx="60">
                  <c:v>4.8300000000000003E-2</c:v>
                </c:pt>
                <c:pt idx="61">
                  <c:v>3.1099999999999999E-2</c:v>
                </c:pt>
                <c:pt idx="62">
                  <c:v>4.5100000000000001E-2</c:v>
                </c:pt>
                <c:pt idx="63">
                  <c:v>4.2900000000000001E-2</c:v>
                </c:pt>
                <c:pt idx="64">
                  <c:v>3.2800000000000003E-2</c:v>
                </c:pt>
                <c:pt idx="65">
                  <c:v>3.9100000000000003E-2</c:v>
                </c:pt>
                <c:pt idx="66">
                  <c:v>4.5100000000000001E-2</c:v>
                </c:pt>
                <c:pt idx="67">
                  <c:v>4.19E-2</c:v>
                </c:pt>
                <c:pt idx="68">
                  <c:v>4.0099999999999997E-2</c:v>
                </c:pt>
                <c:pt idx="69">
                  <c:v>4.07E-2</c:v>
                </c:pt>
                <c:pt idx="70">
                  <c:v>3.6499999999999998E-2</c:v>
                </c:pt>
                <c:pt idx="71">
                  <c:v>4.3299999999999998E-2</c:v>
                </c:pt>
                <c:pt idx="72">
                  <c:v>4.3700000000000003E-2</c:v>
                </c:pt>
                <c:pt idx="73">
                  <c:v>3.85E-2</c:v>
                </c:pt>
                <c:pt idx="74">
                  <c:v>3.9399999999999998E-2</c:v>
                </c:pt>
                <c:pt idx="75">
                  <c:v>4.1700000000000001E-2</c:v>
                </c:pt>
                <c:pt idx="76">
                  <c:v>4.4400000000000002E-2</c:v>
                </c:pt>
                <c:pt idx="77">
                  <c:v>4.8300000000000003E-2</c:v>
                </c:pt>
                <c:pt idx="78">
                  <c:v>4.2700000000000002E-2</c:v>
                </c:pt>
                <c:pt idx="79">
                  <c:v>3.6400000000000002E-2</c:v>
                </c:pt>
                <c:pt idx="80">
                  <c:v>3.7199999999999997E-2</c:v>
                </c:pt>
                <c:pt idx="81">
                  <c:v>4.1700000000000001E-2</c:v>
                </c:pt>
                <c:pt idx="82">
                  <c:v>3.3599999999999998E-2</c:v>
                </c:pt>
                <c:pt idx="83">
                  <c:v>3.27E-2</c:v>
                </c:pt>
                <c:pt idx="84">
                  <c:v>5.4100000000000002E-2</c:v>
                </c:pt>
                <c:pt idx="85">
                  <c:v>3.6900000000000002E-2</c:v>
                </c:pt>
                <c:pt idx="86">
                  <c:v>4.3900000000000002E-2</c:v>
                </c:pt>
                <c:pt idx="87">
                  <c:v>3.85E-2</c:v>
                </c:pt>
                <c:pt idx="88">
                  <c:v>3.5799999999999998E-2</c:v>
                </c:pt>
                <c:pt idx="89">
                  <c:v>3.6499999999999998E-2</c:v>
                </c:pt>
                <c:pt idx="90">
                  <c:v>3.0300000000000001E-2</c:v>
                </c:pt>
                <c:pt idx="91">
                  <c:v>4.41E-2</c:v>
                </c:pt>
                <c:pt idx="92">
                  <c:v>3.9600000000000003E-2</c:v>
                </c:pt>
                <c:pt idx="93">
                  <c:v>4.1799999999999997E-2</c:v>
                </c:pt>
                <c:pt idx="94">
                  <c:v>4.4400000000000002E-2</c:v>
                </c:pt>
                <c:pt idx="95">
                  <c:v>4.1500000000000002E-2</c:v>
                </c:pt>
                <c:pt idx="96">
                  <c:v>3.95E-2</c:v>
                </c:pt>
                <c:pt idx="97">
                  <c:v>3.5299999999999998E-2</c:v>
                </c:pt>
                <c:pt idx="98">
                  <c:v>4.82E-2</c:v>
                </c:pt>
                <c:pt idx="99">
                  <c:v>4.5499999999999999E-2</c:v>
                </c:pt>
                <c:pt idx="100">
                  <c:v>3.2599999999999997E-2</c:v>
                </c:pt>
                <c:pt idx="101">
                  <c:v>3.2899999999999999E-2</c:v>
                </c:pt>
                <c:pt idx="102">
                  <c:v>4.1000000000000002E-2</c:v>
                </c:pt>
                <c:pt idx="103">
                  <c:v>4.3499999999999997E-2</c:v>
                </c:pt>
                <c:pt idx="104">
                  <c:v>3.7199999999999997E-2</c:v>
                </c:pt>
                <c:pt idx="105">
                  <c:v>3.6799999999999999E-2</c:v>
                </c:pt>
                <c:pt idx="106">
                  <c:v>5.7000000000000002E-2</c:v>
                </c:pt>
                <c:pt idx="107">
                  <c:v>3.5000000000000003E-2</c:v>
                </c:pt>
                <c:pt idx="108">
                  <c:v>3.4299999999999997E-2</c:v>
                </c:pt>
                <c:pt idx="109">
                  <c:v>3.8399999999999997E-2</c:v>
                </c:pt>
                <c:pt idx="110">
                  <c:v>3.6799999999999999E-2</c:v>
                </c:pt>
                <c:pt idx="111">
                  <c:v>4.0099999999999997E-2</c:v>
                </c:pt>
                <c:pt idx="112">
                  <c:v>3.6299999999999999E-2</c:v>
                </c:pt>
                <c:pt idx="113">
                  <c:v>5.0799999999999998E-2</c:v>
                </c:pt>
                <c:pt idx="114">
                  <c:v>3.7400000000000003E-2</c:v>
                </c:pt>
                <c:pt idx="115">
                  <c:v>4.3799999999999999E-2</c:v>
                </c:pt>
                <c:pt idx="116">
                  <c:v>3.73E-2</c:v>
                </c:pt>
                <c:pt idx="117">
                  <c:v>4.6100000000000002E-2</c:v>
                </c:pt>
                <c:pt idx="118">
                  <c:v>5.1499999999999997E-2</c:v>
                </c:pt>
                <c:pt idx="119">
                  <c:v>3.6799999999999999E-2</c:v>
                </c:pt>
                <c:pt idx="120">
                  <c:v>4.3400000000000001E-2</c:v>
                </c:pt>
                <c:pt idx="121">
                  <c:v>4.9000000000000002E-2</c:v>
                </c:pt>
                <c:pt idx="122">
                  <c:v>3.7499999999999999E-2</c:v>
                </c:pt>
                <c:pt idx="123">
                  <c:v>3.95E-2</c:v>
                </c:pt>
                <c:pt idx="124">
                  <c:v>4.7899999999999998E-2</c:v>
                </c:pt>
                <c:pt idx="125">
                  <c:v>3.5900000000000001E-2</c:v>
                </c:pt>
                <c:pt idx="126">
                  <c:v>4.2999999999999997E-2</c:v>
                </c:pt>
                <c:pt idx="127">
                  <c:v>4.8800000000000003E-2</c:v>
                </c:pt>
                <c:pt idx="128">
                  <c:v>3.5900000000000001E-2</c:v>
                </c:pt>
                <c:pt idx="129">
                  <c:v>3.7199999999999997E-2</c:v>
                </c:pt>
                <c:pt idx="130">
                  <c:v>3.7499999999999999E-2</c:v>
                </c:pt>
                <c:pt idx="131">
                  <c:v>3.7900000000000003E-2</c:v>
                </c:pt>
                <c:pt idx="132">
                  <c:v>4.9099999999999998E-2</c:v>
                </c:pt>
                <c:pt idx="133">
                  <c:v>3.8899999999999997E-2</c:v>
                </c:pt>
                <c:pt idx="134">
                  <c:v>4.5100000000000001E-2</c:v>
                </c:pt>
                <c:pt idx="135">
                  <c:v>3.5999999999999997E-2</c:v>
                </c:pt>
                <c:pt idx="136">
                  <c:v>4.1099999999999998E-2</c:v>
                </c:pt>
                <c:pt idx="137">
                  <c:v>4.0099999999999997E-2</c:v>
                </c:pt>
                <c:pt idx="138">
                  <c:v>4.3200000000000002E-2</c:v>
                </c:pt>
                <c:pt idx="139">
                  <c:v>4.9000000000000002E-2</c:v>
                </c:pt>
                <c:pt idx="140">
                  <c:v>5.2400000000000002E-2</c:v>
                </c:pt>
                <c:pt idx="141">
                  <c:v>4.24E-2</c:v>
                </c:pt>
                <c:pt idx="142">
                  <c:v>4.8000000000000001E-2</c:v>
                </c:pt>
                <c:pt idx="143">
                  <c:v>3.9600000000000003E-2</c:v>
                </c:pt>
                <c:pt idx="144">
                  <c:v>4.7E-2</c:v>
                </c:pt>
                <c:pt idx="145">
                  <c:v>4.3200000000000002E-2</c:v>
                </c:pt>
                <c:pt idx="146">
                  <c:v>4.9500000000000002E-2</c:v>
                </c:pt>
                <c:pt idx="147">
                  <c:v>3.4500000000000003E-2</c:v>
                </c:pt>
                <c:pt idx="148">
                  <c:v>4.9000000000000002E-2</c:v>
                </c:pt>
                <c:pt idx="149">
                  <c:v>4.58E-2</c:v>
                </c:pt>
                <c:pt idx="150">
                  <c:v>4.1799999999999997E-2</c:v>
                </c:pt>
                <c:pt idx="151">
                  <c:v>4.1300000000000003E-2</c:v>
                </c:pt>
                <c:pt idx="152">
                  <c:v>3.6999999999999998E-2</c:v>
                </c:pt>
                <c:pt idx="153">
                  <c:v>4.3400000000000001E-2</c:v>
                </c:pt>
                <c:pt idx="154">
                  <c:v>6.0400000000000002E-2</c:v>
                </c:pt>
                <c:pt idx="155">
                  <c:v>5.2499999999999998E-2</c:v>
                </c:pt>
                <c:pt idx="156">
                  <c:v>4.7800000000000002E-2</c:v>
                </c:pt>
                <c:pt idx="157">
                  <c:v>3.7499999999999999E-2</c:v>
                </c:pt>
                <c:pt idx="158">
                  <c:v>4.87E-2</c:v>
                </c:pt>
                <c:pt idx="159">
                  <c:v>0.04</c:v>
                </c:pt>
                <c:pt idx="160">
                  <c:v>3.8199999999999998E-2</c:v>
                </c:pt>
                <c:pt idx="161">
                  <c:v>5.4699999999999999E-2</c:v>
                </c:pt>
                <c:pt idx="162">
                  <c:v>4.1599999999999998E-2</c:v>
                </c:pt>
                <c:pt idx="163">
                  <c:v>3.4000000000000002E-2</c:v>
                </c:pt>
                <c:pt idx="164">
                  <c:v>4.1500000000000002E-2</c:v>
                </c:pt>
                <c:pt idx="165">
                  <c:v>4.0399999999999998E-2</c:v>
                </c:pt>
                <c:pt idx="166">
                  <c:v>3.9600000000000003E-2</c:v>
                </c:pt>
                <c:pt idx="167">
                  <c:v>3.6299999999999999E-2</c:v>
                </c:pt>
                <c:pt idx="168">
                  <c:v>5.2200000000000003E-2</c:v>
                </c:pt>
                <c:pt idx="169">
                  <c:v>3.7699999999999997E-2</c:v>
                </c:pt>
                <c:pt idx="170">
                  <c:v>3.0099999999999998E-2</c:v>
                </c:pt>
                <c:pt idx="171">
                  <c:v>3.09E-2</c:v>
                </c:pt>
                <c:pt idx="172">
                  <c:v>3.9699999999999999E-2</c:v>
                </c:pt>
                <c:pt idx="173">
                  <c:v>3.7699999999999997E-2</c:v>
                </c:pt>
                <c:pt idx="174">
                  <c:v>4.0899999999999999E-2</c:v>
                </c:pt>
                <c:pt idx="175">
                  <c:v>4.6300000000000001E-2</c:v>
                </c:pt>
                <c:pt idx="176">
                  <c:v>4.1099999999999998E-2</c:v>
                </c:pt>
                <c:pt idx="177">
                  <c:v>3.2099999999999997E-2</c:v>
                </c:pt>
                <c:pt idx="178">
                  <c:v>4.3200000000000002E-2</c:v>
                </c:pt>
                <c:pt idx="179">
                  <c:v>4.07E-2</c:v>
                </c:pt>
                <c:pt idx="180">
                  <c:v>4.1000000000000002E-2</c:v>
                </c:pt>
                <c:pt idx="181">
                  <c:v>3.73E-2</c:v>
                </c:pt>
                <c:pt idx="182">
                  <c:v>5.4300000000000001E-2</c:v>
                </c:pt>
                <c:pt idx="183">
                  <c:v>2.9499999999999998E-2</c:v>
                </c:pt>
                <c:pt idx="184">
                  <c:v>3.2800000000000003E-2</c:v>
                </c:pt>
                <c:pt idx="185">
                  <c:v>3.9899999999999998E-2</c:v>
                </c:pt>
                <c:pt idx="186">
                  <c:v>4.87E-2</c:v>
                </c:pt>
                <c:pt idx="187">
                  <c:v>4.1399999999999999E-2</c:v>
                </c:pt>
                <c:pt idx="188">
                  <c:v>4.6399999999999997E-2</c:v>
                </c:pt>
                <c:pt idx="189">
                  <c:v>2.0299999999999999E-2</c:v>
                </c:pt>
                <c:pt idx="190">
                  <c:v>4.36E-2</c:v>
                </c:pt>
                <c:pt idx="191">
                  <c:v>3.3000000000000002E-2</c:v>
                </c:pt>
                <c:pt idx="192">
                  <c:v>4.9500000000000002E-2</c:v>
                </c:pt>
                <c:pt idx="193">
                  <c:v>3.2099999999999997E-2</c:v>
                </c:pt>
                <c:pt idx="194">
                  <c:v>4.0899999999999999E-2</c:v>
                </c:pt>
                <c:pt idx="195">
                  <c:v>2.8500000000000001E-2</c:v>
                </c:pt>
                <c:pt idx="196">
                  <c:v>6.4199999999999993E-2</c:v>
                </c:pt>
                <c:pt idx="197">
                  <c:v>4.6899999999999997E-2</c:v>
                </c:pt>
                <c:pt idx="198">
                  <c:v>4.5900000000000003E-2</c:v>
                </c:pt>
                <c:pt idx="199">
                  <c:v>3.4200000000000001E-2</c:v>
                </c:pt>
                <c:pt idx="200">
                  <c:v>3.3000000000000002E-2</c:v>
                </c:pt>
                <c:pt idx="201">
                  <c:v>4.4299999999999999E-2</c:v>
                </c:pt>
                <c:pt idx="202">
                  <c:v>4.6399999999999997E-2</c:v>
                </c:pt>
                <c:pt idx="203">
                  <c:v>1.9900000000000001E-2</c:v>
                </c:pt>
                <c:pt idx="204">
                  <c:v>4.9500000000000002E-2</c:v>
                </c:pt>
                <c:pt idx="205">
                  <c:v>3.3700000000000001E-2</c:v>
                </c:pt>
                <c:pt idx="206">
                  <c:v>2.8400000000000002E-2</c:v>
                </c:pt>
                <c:pt idx="207">
                  <c:v>3.49E-2</c:v>
                </c:pt>
                <c:pt idx="208">
                  <c:v>4.4400000000000002E-2</c:v>
                </c:pt>
                <c:pt idx="209">
                  <c:v>3.5200000000000002E-2</c:v>
                </c:pt>
                <c:pt idx="210">
                  <c:v>8.2400000000000001E-2</c:v>
                </c:pt>
                <c:pt idx="211">
                  <c:v>3.49E-2</c:v>
                </c:pt>
                <c:pt idx="212">
                  <c:v>4.1200000000000001E-2</c:v>
                </c:pt>
                <c:pt idx="213">
                  <c:v>2.98E-2</c:v>
                </c:pt>
                <c:pt idx="214">
                  <c:v>4.41E-2</c:v>
                </c:pt>
                <c:pt idx="215">
                  <c:v>3.9100000000000003E-2</c:v>
                </c:pt>
                <c:pt idx="216">
                  <c:v>3.7900000000000003E-2</c:v>
                </c:pt>
                <c:pt idx="217">
                  <c:v>5.5100000000000003E-2</c:v>
                </c:pt>
                <c:pt idx="218">
                  <c:v>3.7699999999999997E-2</c:v>
                </c:pt>
                <c:pt idx="219">
                  <c:v>4.4299999999999999E-2</c:v>
                </c:pt>
                <c:pt idx="220">
                  <c:v>4.2900000000000001E-2</c:v>
                </c:pt>
                <c:pt idx="221">
                  <c:v>4.5400000000000003E-2</c:v>
                </c:pt>
                <c:pt idx="222">
                  <c:v>4.8099999999999997E-2</c:v>
                </c:pt>
                <c:pt idx="223">
                  <c:v>5.45E-2</c:v>
                </c:pt>
                <c:pt idx="224">
                  <c:v>6.08E-2</c:v>
                </c:pt>
                <c:pt idx="225">
                  <c:v>5.8299999999999998E-2</c:v>
                </c:pt>
                <c:pt idx="226">
                  <c:v>4.3499999999999997E-2</c:v>
                </c:pt>
                <c:pt idx="227">
                  <c:v>4.2599999999999999E-2</c:v>
                </c:pt>
                <c:pt idx="228">
                  <c:v>4.0099999999999997E-2</c:v>
                </c:pt>
                <c:pt idx="229">
                  <c:v>4.53E-2</c:v>
                </c:pt>
                <c:pt idx="230">
                  <c:v>5.5E-2</c:v>
                </c:pt>
                <c:pt idx="231">
                  <c:v>7.2999999999999995E-2</c:v>
                </c:pt>
                <c:pt idx="232">
                  <c:v>7.8799999999999995E-2</c:v>
                </c:pt>
                <c:pt idx="233">
                  <c:v>6.1499999999999999E-2</c:v>
                </c:pt>
                <c:pt idx="234">
                  <c:v>3.6999999999999998E-2</c:v>
                </c:pt>
                <c:pt idx="235">
                  <c:v>4.8399999999999999E-2</c:v>
                </c:pt>
                <c:pt idx="236">
                  <c:v>5.28E-2</c:v>
                </c:pt>
                <c:pt idx="237">
                  <c:v>5.5899999999999998E-2</c:v>
                </c:pt>
                <c:pt idx="238">
                  <c:v>7.3700000000000002E-2</c:v>
                </c:pt>
                <c:pt idx="239">
                  <c:v>7.3599999999999999E-2</c:v>
                </c:pt>
                <c:pt idx="240">
                  <c:v>5.1499999999999997E-2</c:v>
                </c:pt>
                <c:pt idx="241">
                  <c:v>4.1799999999999997E-2</c:v>
                </c:pt>
                <c:pt idx="242">
                  <c:v>4.4600000000000001E-2</c:v>
                </c:pt>
                <c:pt idx="243">
                  <c:v>4.0399999999999998E-2</c:v>
                </c:pt>
                <c:pt idx="244">
                  <c:v>4.8899999999999999E-2</c:v>
                </c:pt>
                <c:pt idx="245">
                  <c:v>7.8100000000000003E-2</c:v>
                </c:pt>
                <c:pt idx="246">
                  <c:v>6.0699999999999997E-2</c:v>
                </c:pt>
                <c:pt idx="247">
                  <c:v>4.7500000000000001E-2</c:v>
                </c:pt>
                <c:pt idx="248">
                  <c:v>4.6100000000000002E-2</c:v>
                </c:pt>
                <c:pt idx="249">
                  <c:v>3.7900000000000003E-2</c:v>
                </c:pt>
                <c:pt idx="250">
                  <c:v>4.0399999999999998E-2</c:v>
                </c:pt>
                <c:pt idx="251">
                  <c:v>4.5499999999999999E-2</c:v>
                </c:pt>
                <c:pt idx="252">
                  <c:v>7.0199999999999999E-2</c:v>
                </c:pt>
                <c:pt idx="253">
                  <c:v>5.5599999999999997E-2</c:v>
                </c:pt>
                <c:pt idx="254">
                  <c:v>4.5499999999999999E-2</c:v>
                </c:pt>
                <c:pt idx="255">
                  <c:v>4.7500000000000001E-2</c:v>
                </c:pt>
                <c:pt idx="256">
                  <c:v>4.9399999999999999E-2</c:v>
                </c:pt>
                <c:pt idx="257">
                  <c:v>4.82E-2</c:v>
                </c:pt>
                <c:pt idx="258">
                  <c:v>3.9399999999999998E-2</c:v>
                </c:pt>
                <c:pt idx="259">
                  <c:v>6.4600000000000005E-2</c:v>
                </c:pt>
                <c:pt idx="260">
                  <c:v>6.6699999999999995E-2</c:v>
                </c:pt>
                <c:pt idx="261">
                  <c:v>4.7300000000000002E-2</c:v>
                </c:pt>
                <c:pt idx="262">
                  <c:v>4.0800000000000003E-2</c:v>
                </c:pt>
                <c:pt idx="263">
                  <c:v>4.6899999999999997E-2</c:v>
                </c:pt>
                <c:pt idx="264">
                  <c:v>4.7199999999999999E-2</c:v>
                </c:pt>
                <c:pt idx="265">
                  <c:v>5.5E-2</c:v>
                </c:pt>
                <c:pt idx="266">
                  <c:v>5.5300000000000002E-2</c:v>
                </c:pt>
                <c:pt idx="267">
                  <c:v>4.4299999999999999E-2</c:v>
                </c:pt>
                <c:pt idx="268">
                  <c:v>4.2299999999999997E-2</c:v>
                </c:pt>
                <c:pt idx="269">
                  <c:v>4.9000000000000002E-2</c:v>
                </c:pt>
                <c:pt idx="270">
                  <c:v>4.3499999999999997E-2</c:v>
                </c:pt>
                <c:pt idx="271">
                  <c:v>6.5500000000000003E-2</c:v>
                </c:pt>
                <c:pt idx="272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C-4210-94DA-BF1EE5969D07}"/>
            </c:ext>
          </c:extLst>
        </c:ser>
        <c:ser>
          <c:idx val="2"/>
          <c:order val="2"/>
          <c:tx>
            <c:strRef>
              <c:f>'Bounce Rate for various channel'!$D$1:$D$2</c:f>
              <c:strCache>
                <c:ptCount val="1"/>
                <c:pt idx="0">
                  <c:v>Paid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channel'!$D$3:$D$276</c:f>
              <c:numCache>
                <c:formatCode>General</c:formatCode>
                <c:ptCount val="273"/>
                <c:pt idx="0">
                  <c:v>0.2</c:v>
                </c:pt>
                <c:pt idx="1">
                  <c:v>0.37040000000000001</c:v>
                </c:pt>
                <c:pt idx="2">
                  <c:v>0.122</c:v>
                </c:pt>
                <c:pt idx="3">
                  <c:v>0.1852</c:v>
                </c:pt>
                <c:pt idx="4">
                  <c:v>0.10199999999999999</c:v>
                </c:pt>
                <c:pt idx="5">
                  <c:v>7.46E-2</c:v>
                </c:pt>
                <c:pt idx="6">
                  <c:v>0.1333</c:v>
                </c:pt>
                <c:pt idx="7">
                  <c:v>0.16</c:v>
                </c:pt>
                <c:pt idx="8">
                  <c:v>0.1429</c:v>
                </c:pt>
                <c:pt idx="9">
                  <c:v>0.1628</c:v>
                </c:pt>
                <c:pt idx="10">
                  <c:v>0.15090000000000001</c:v>
                </c:pt>
                <c:pt idx="11">
                  <c:v>0.1154</c:v>
                </c:pt>
                <c:pt idx="12">
                  <c:v>9.4299999999999995E-2</c:v>
                </c:pt>
                <c:pt idx="13">
                  <c:v>0.23400000000000001</c:v>
                </c:pt>
                <c:pt idx="14">
                  <c:v>0.17860000000000001</c:v>
                </c:pt>
                <c:pt idx="15">
                  <c:v>8.8200000000000001E-2</c:v>
                </c:pt>
                <c:pt idx="16">
                  <c:v>9.6199999999999994E-2</c:v>
                </c:pt>
                <c:pt idx="17">
                  <c:v>0.17860000000000001</c:v>
                </c:pt>
                <c:pt idx="18">
                  <c:v>0.15620000000000001</c:v>
                </c:pt>
                <c:pt idx="19">
                  <c:v>0.63160000000000005</c:v>
                </c:pt>
                <c:pt idx="20">
                  <c:v>0.2903</c:v>
                </c:pt>
                <c:pt idx="21">
                  <c:v>0.23810000000000001</c:v>
                </c:pt>
                <c:pt idx="22">
                  <c:v>0.1429</c:v>
                </c:pt>
                <c:pt idx="23">
                  <c:v>0.1346</c:v>
                </c:pt>
                <c:pt idx="24">
                  <c:v>0.2361</c:v>
                </c:pt>
                <c:pt idx="25">
                  <c:v>0.20449999999999999</c:v>
                </c:pt>
                <c:pt idx="26">
                  <c:v>0.30649999999999999</c:v>
                </c:pt>
                <c:pt idx="27">
                  <c:v>0.2</c:v>
                </c:pt>
                <c:pt idx="28">
                  <c:v>0.21429999999999999</c:v>
                </c:pt>
                <c:pt idx="29">
                  <c:v>0.31580000000000003</c:v>
                </c:pt>
                <c:pt idx="30">
                  <c:v>0.15790000000000001</c:v>
                </c:pt>
                <c:pt idx="31">
                  <c:v>0.17019999999999999</c:v>
                </c:pt>
                <c:pt idx="32">
                  <c:v>3.9199999999999999E-2</c:v>
                </c:pt>
                <c:pt idx="33">
                  <c:v>0.1346</c:v>
                </c:pt>
                <c:pt idx="34">
                  <c:v>5.5599999999999997E-2</c:v>
                </c:pt>
                <c:pt idx="35">
                  <c:v>0.1852</c:v>
                </c:pt>
                <c:pt idx="36">
                  <c:v>0.16669999999999999</c:v>
                </c:pt>
                <c:pt idx="37">
                  <c:v>0.14580000000000001</c:v>
                </c:pt>
                <c:pt idx="38">
                  <c:v>0.1129</c:v>
                </c:pt>
                <c:pt idx="39">
                  <c:v>0.16389999999999999</c:v>
                </c:pt>
                <c:pt idx="40">
                  <c:v>5.1900000000000002E-2</c:v>
                </c:pt>
                <c:pt idx="41">
                  <c:v>0.1837</c:v>
                </c:pt>
                <c:pt idx="42">
                  <c:v>0.19350000000000001</c:v>
                </c:pt>
                <c:pt idx="43">
                  <c:v>8.3299999999999999E-2</c:v>
                </c:pt>
                <c:pt idx="44">
                  <c:v>0.1346</c:v>
                </c:pt>
                <c:pt idx="45">
                  <c:v>9.2600000000000002E-2</c:v>
                </c:pt>
                <c:pt idx="46">
                  <c:v>0.1613</c:v>
                </c:pt>
                <c:pt idx="47">
                  <c:v>0.20749999999999999</c:v>
                </c:pt>
                <c:pt idx="48">
                  <c:v>0.22639999999999999</c:v>
                </c:pt>
                <c:pt idx="49">
                  <c:v>0.08</c:v>
                </c:pt>
                <c:pt idx="50">
                  <c:v>0.18920000000000001</c:v>
                </c:pt>
                <c:pt idx="51">
                  <c:v>0.1111</c:v>
                </c:pt>
                <c:pt idx="52">
                  <c:v>0.1087</c:v>
                </c:pt>
                <c:pt idx="53">
                  <c:v>0.1404</c:v>
                </c:pt>
                <c:pt idx="54">
                  <c:v>0.27550000000000002</c:v>
                </c:pt>
                <c:pt idx="55">
                  <c:v>9.2999999999999999E-2</c:v>
                </c:pt>
                <c:pt idx="56">
                  <c:v>0.33329999999999999</c:v>
                </c:pt>
                <c:pt idx="57">
                  <c:v>0.13730000000000001</c:v>
                </c:pt>
                <c:pt idx="58">
                  <c:v>0.1207</c:v>
                </c:pt>
                <c:pt idx="59">
                  <c:v>0.1404</c:v>
                </c:pt>
                <c:pt idx="60">
                  <c:v>0.1</c:v>
                </c:pt>
                <c:pt idx="61">
                  <c:v>0.1087</c:v>
                </c:pt>
                <c:pt idx="62">
                  <c:v>0.1</c:v>
                </c:pt>
                <c:pt idx="63">
                  <c:v>0.27029999999999998</c:v>
                </c:pt>
                <c:pt idx="64">
                  <c:v>0.20449999999999999</c:v>
                </c:pt>
                <c:pt idx="65">
                  <c:v>0.19120000000000001</c:v>
                </c:pt>
                <c:pt idx="66">
                  <c:v>0.16669999999999999</c:v>
                </c:pt>
                <c:pt idx="67">
                  <c:v>0.1026</c:v>
                </c:pt>
                <c:pt idx="68">
                  <c:v>0.1429</c:v>
                </c:pt>
                <c:pt idx="69">
                  <c:v>0.1176</c:v>
                </c:pt>
                <c:pt idx="70">
                  <c:v>0.30430000000000001</c:v>
                </c:pt>
                <c:pt idx="71">
                  <c:v>0.1071</c:v>
                </c:pt>
                <c:pt idx="72">
                  <c:v>0.15709999999999999</c:v>
                </c:pt>
                <c:pt idx="73">
                  <c:v>0.1212</c:v>
                </c:pt>
                <c:pt idx="74">
                  <c:v>0.17499999999999999</c:v>
                </c:pt>
                <c:pt idx="75">
                  <c:v>0.13850000000000001</c:v>
                </c:pt>
                <c:pt idx="76">
                  <c:v>7.8899999999999998E-2</c:v>
                </c:pt>
                <c:pt idx="77">
                  <c:v>0.1905</c:v>
                </c:pt>
                <c:pt idx="78">
                  <c:v>0.1852</c:v>
                </c:pt>
                <c:pt idx="79">
                  <c:v>0.16900000000000001</c:v>
                </c:pt>
                <c:pt idx="80">
                  <c:v>0.12989999999999999</c:v>
                </c:pt>
                <c:pt idx="81">
                  <c:v>0.17949999999999999</c:v>
                </c:pt>
                <c:pt idx="82">
                  <c:v>7.8899999999999998E-2</c:v>
                </c:pt>
                <c:pt idx="83">
                  <c:v>0.10390000000000001</c:v>
                </c:pt>
                <c:pt idx="84">
                  <c:v>0.17780000000000001</c:v>
                </c:pt>
                <c:pt idx="85">
                  <c:v>8.8200000000000001E-2</c:v>
                </c:pt>
                <c:pt idx="86">
                  <c:v>0.2344</c:v>
                </c:pt>
                <c:pt idx="87">
                  <c:v>0.13850000000000001</c:v>
                </c:pt>
                <c:pt idx="88">
                  <c:v>0.1628</c:v>
                </c:pt>
                <c:pt idx="89">
                  <c:v>4.8800000000000003E-2</c:v>
                </c:pt>
                <c:pt idx="90">
                  <c:v>0.125</c:v>
                </c:pt>
                <c:pt idx="91">
                  <c:v>0.18179999999999999</c:v>
                </c:pt>
                <c:pt idx="92">
                  <c:v>0.1875</c:v>
                </c:pt>
                <c:pt idx="93">
                  <c:v>0.16389999999999999</c:v>
                </c:pt>
                <c:pt idx="94">
                  <c:v>8.77E-2</c:v>
                </c:pt>
                <c:pt idx="95">
                  <c:v>0.1132</c:v>
                </c:pt>
                <c:pt idx="96">
                  <c:v>0.15</c:v>
                </c:pt>
                <c:pt idx="97">
                  <c:v>0.15559999999999999</c:v>
                </c:pt>
                <c:pt idx="98">
                  <c:v>0.1333</c:v>
                </c:pt>
                <c:pt idx="99">
                  <c:v>0.10340000000000001</c:v>
                </c:pt>
                <c:pt idx="100">
                  <c:v>0.16070000000000001</c:v>
                </c:pt>
                <c:pt idx="101">
                  <c:v>7.4099999999999999E-2</c:v>
                </c:pt>
                <c:pt idx="102">
                  <c:v>0.2</c:v>
                </c:pt>
                <c:pt idx="103">
                  <c:v>0.26190000000000002</c:v>
                </c:pt>
                <c:pt idx="104">
                  <c:v>0.1163</c:v>
                </c:pt>
                <c:pt idx="105">
                  <c:v>0.22220000000000001</c:v>
                </c:pt>
                <c:pt idx="106">
                  <c:v>0.1</c:v>
                </c:pt>
                <c:pt idx="107">
                  <c:v>0.1176</c:v>
                </c:pt>
                <c:pt idx="108">
                  <c:v>0.15090000000000001</c:v>
                </c:pt>
                <c:pt idx="109">
                  <c:v>0.12280000000000001</c:v>
                </c:pt>
                <c:pt idx="110">
                  <c:v>1.9300000000000001E-2</c:v>
                </c:pt>
                <c:pt idx="111">
                  <c:v>0.1</c:v>
                </c:pt>
                <c:pt idx="112">
                  <c:v>0.1026</c:v>
                </c:pt>
                <c:pt idx="113">
                  <c:v>0.1</c:v>
                </c:pt>
                <c:pt idx="114">
                  <c:v>0.193</c:v>
                </c:pt>
                <c:pt idx="115">
                  <c:v>0.19539999999999999</c:v>
                </c:pt>
                <c:pt idx="116">
                  <c:v>0.21210000000000001</c:v>
                </c:pt>
                <c:pt idx="117">
                  <c:v>9.2999999999999999E-2</c:v>
                </c:pt>
                <c:pt idx="118">
                  <c:v>0.31669999999999998</c:v>
                </c:pt>
                <c:pt idx="119">
                  <c:v>0.23810000000000001</c:v>
                </c:pt>
                <c:pt idx="120">
                  <c:v>0.1915</c:v>
                </c:pt>
                <c:pt idx="121">
                  <c:v>0.14710000000000001</c:v>
                </c:pt>
                <c:pt idx="122">
                  <c:v>0.1186</c:v>
                </c:pt>
                <c:pt idx="123">
                  <c:v>0.28170000000000001</c:v>
                </c:pt>
                <c:pt idx="124">
                  <c:v>0.15279999999999999</c:v>
                </c:pt>
                <c:pt idx="125">
                  <c:v>0.26919999999999999</c:v>
                </c:pt>
                <c:pt idx="126">
                  <c:v>0.21429999999999999</c:v>
                </c:pt>
                <c:pt idx="127">
                  <c:v>0.16669999999999999</c:v>
                </c:pt>
                <c:pt idx="128">
                  <c:v>0.18840000000000001</c:v>
                </c:pt>
                <c:pt idx="129">
                  <c:v>0.22059999999999999</c:v>
                </c:pt>
                <c:pt idx="130">
                  <c:v>0.29820000000000002</c:v>
                </c:pt>
                <c:pt idx="131">
                  <c:v>0.1099</c:v>
                </c:pt>
                <c:pt idx="132">
                  <c:v>0.193</c:v>
                </c:pt>
                <c:pt idx="133">
                  <c:v>0.23080000000000001</c:v>
                </c:pt>
                <c:pt idx="134">
                  <c:v>0.1273</c:v>
                </c:pt>
                <c:pt idx="135">
                  <c:v>8.0500000000000002E-2</c:v>
                </c:pt>
                <c:pt idx="136">
                  <c:v>0.1515</c:v>
                </c:pt>
                <c:pt idx="137">
                  <c:v>0.1273</c:v>
                </c:pt>
                <c:pt idx="138">
                  <c:v>0.26029999999999998</c:v>
                </c:pt>
                <c:pt idx="139">
                  <c:v>0.27910000000000001</c:v>
                </c:pt>
                <c:pt idx="140">
                  <c:v>0.1154</c:v>
                </c:pt>
                <c:pt idx="141">
                  <c:v>6.4500000000000002E-2</c:v>
                </c:pt>
                <c:pt idx="142">
                  <c:v>0.1273</c:v>
                </c:pt>
                <c:pt idx="143">
                  <c:v>0.1429</c:v>
                </c:pt>
                <c:pt idx="144">
                  <c:v>0.1099</c:v>
                </c:pt>
                <c:pt idx="145">
                  <c:v>0.18640000000000001</c:v>
                </c:pt>
                <c:pt idx="146">
                  <c:v>9.4100000000000003E-2</c:v>
                </c:pt>
                <c:pt idx="147">
                  <c:v>0.1333</c:v>
                </c:pt>
                <c:pt idx="148">
                  <c:v>0.2727</c:v>
                </c:pt>
                <c:pt idx="149">
                  <c:v>0.2</c:v>
                </c:pt>
                <c:pt idx="150">
                  <c:v>6.6699999999999995E-2</c:v>
                </c:pt>
                <c:pt idx="151">
                  <c:v>0.1077</c:v>
                </c:pt>
                <c:pt idx="152">
                  <c:v>0.22539999999999999</c:v>
                </c:pt>
                <c:pt idx="153">
                  <c:v>9.4299999999999995E-2</c:v>
                </c:pt>
                <c:pt idx="154">
                  <c:v>0.22220000000000001</c:v>
                </c:pt>
                <c:pt idx="155">
                  <c:v>0.2286</c:v>
                </c:pt>
                <c:pt idx="156">
                  <c:v>0.18179999999999999</c:v>
                </c:pt>
                <c:pt idx="157">
                  <c:v>0.13950000000000001</c:v>
                </c:pt>
                <c:pt idx="158">
                  <c:v>0.22919999999999999</c:v>
                </c:pt>
                <c:pt idx="159">
                  <c:v>0.22059999999999999</c:v>
                </c:pt>
                <c:pt idx="160">
                  <c:v>0.2424</c:v>
                </c:pt>
                <c:pt idx="161">
                  <c:v>0.13639999999999999</c:v>
                </c:pt>
                <c:pt idx="162">
                  <c:v>0.122</c:v>
                </c:pt>
                <c:pt idx="163">
                  <c:v>0.27589999999999998</c:v>
                </c:pt>
                <c:pt idx="164">
                  <c:v>0.1404</c:v>
                </c:pt>
                <c:pt idx="165">
                  <c:v>9.2299999999999993E-2</c:v>
                </c:pt>
                <c:pt idx="166">
                  <c:v>0.1467</c:v>
                </c:pt>
                <c:pt idx="167">
                  <c:v>0.11899999999999999</c:v>
                </c:pt>
                <c:pt idx="168">
                  <c:v>0.3846</c:v>
                </c:pt>
                <c:pt idx="169">
                  <c:v>0.10340000000000001</c:v>
                </c:pt>
                <c:pt idx="170">
                  <c:v>0.1852</c:v>
                </c:pt>
                <c:pt idx="171">
                  <c:v>0.1321</c:v>
                </c:pt>
                <c:pt idx="172">
                  <c:v>0.1268</c:v>
                </c:pt>
                <c:pt idx="173">
                  <c:v>0.1507</c:v>
                </c:pt>
                <c:pt idx="174">
                  <c:v>8.6199999999999999E-2</c:v>
                </c:pt>
                <c:pt idx="175">
                  <c:v>0.21740000000000001</c:v>
                </c:pt>
                <c:pt idx="176">
                  <c:v>0.26829999999999998</c:v>
                </c:pt>
                <c:pt idx="177">
                  <c:v>0.18029999999999999</c:v>
                </c:pt>
                <c:pt idx="178">
                  <c:v>0.10829999999999999</c:v>
                </c:pt>
                <c:pt idx="179">
                  <c:v>9.4100000000000003E-2</c:v>
                </c:pt>
                <c:pt idx="180">
                  <c:v>0.16220000000000001</c:v>
                </c:pt>
                <c:pt idx="181">
                  <c:v>9.5200000000000007E-2</c:v>
                </c:pt>
                <c:pt idx="182">
                  <c:v>0.41670000000000001</c:v>
                </c:pt>
                <c:pt idx="183">
                  <c:v>0.21049999999999999</c:v>
                </c:pt>
                <c:pt idx="184">
                  <c:v>0.18060000000000001</c:v>
                </c:pt>
                <c:pt idx="185">
                  <c:v>0.1212</c:v>
                </c:pt>
                <c:pt idx="186">
                  <c:v>9.2299999999999993E-2</c:v>
                </c:pt>
                <c:pt idx="187">
                  <c:v>0.1429</c:v>
                </c:pt>
                <c:pt idx="188">
                  <c:v>0.16669999999999999</c:v>
                </c:pt>
                <c:pt idx="189">
                  <c:v>0.1875</c:v>
                </c:pt>
                <c:pt idx="190">
                  <c:v>0.15790000000000001</c:v>
                </c:pt>
                <c:pt idx="191">
                  <c:v>0.17810000000000001</c:v>
                </c:pt>
                <c:pt idx="192">
                  <c:v>7.9399999999999998E-2</c:v>
                </c:pt>
                <c:pt idx="193">
                  <c:v>0.18060000000000001</c:v>
                </c:pt>
                <c:pt idx="194">
                  <c:v>0.1077</c:v>
                </c:pt>
                <c:pt idx="195">
                  <c:v>0.1515</c:v>
                </c:pt>
                <c:pt idx="196">
                  <c:v>9.0899999999999995E-2</c:v>
                </c:pt>
                <c:pt idx="197">
                  <c:v>0.1613</c:v>
                </c:pt>
                <c:pt idx="198">
                  <c:v>0.1045</c:v>
                </c:pt>
                <c:pt idx="199">
                  <c:v>0.1321</c:v>
                </c:pt>
                <c:pt idx="200">
                  <c:v>0.1167</c:v>
                </c:pt>
                <c:pt idx="201">
                  <c:v>0.18970000000000001</c:v>
                </c:pt>
                <c:pt idx="202">
                  <c:v>0.19639999999999999</c:v>
                </c:pt>
                <c:pt idx="203">
                  <c:v>0.4</c:v>
                </c:pt>
                <c:pt idx="204">
                  <c:v>0.2069</c:v>
                </c:pt>
                <c:pt idx="205">
                  <c:v>9.2600000000000002E-2</c:v>
                </c:pt>
                <c:pt idx="206">
                  <c:v>0.1017</c:v>
                </c:pt>
                <c:pt idx="207">
                  <c:v>0.16439999999999999</c:v>
                </c:pt>
                <c:pt idx="208">
                  <c:v>0.1918</c:v>
                </c:pt>
                <c:pt idx="209">
                  <c:v>0.1</c:v>
                </c:pt>
                <c:pt idx="210">
                  <c:v>0.62860000000000005</c:v>
                </c:pt>
                <c:pt idx="211">
                  <c:v>9.0899999999999995E-2</c:v>
                </c:pt>
                <c:pt idx="212">
                  <c:v>0.1026</c:v>
                </c:pt>
                <c:pt idx="213">
                  <c:v>4.7600000000000003E-2</c:v>
                </c:pt>
                <c:pt idx="214">
                  <c:v>0.15379999999999999</c:v>
                </c:pt>
                <c:pt idx="215">
                  <c:v>0.1207</c:v>
                </c:pt>
                <c:pt idx="216">
                  <c:v>0.28570000000000001</c:v>
                </c:pt>
                <c:pt idx="217">
                  <c:v>0.1739</c:v>
                </c:pt>
                <c:pt idx="218">
                  <c:v>0.1429</c:v>
                </c:pt>
                <c:pt idx="219">
                  <c:v>0.21740000000000001</c:v>
                </c:pt>
                <c:pt idx="220">
                  <c:v>6.0600000000000001E-2</c:v>
                </c:pt>
                <c:pt idx="221">
                  <c:v>0.1205</c:v>
                </c:pt>
                <c:pt idx="222">
                  <c:v>0.1857</c:v>
                </c:pt>
                <c:pt idx="223">
                  <c:v>0.20449999999999999</c:v>
                </c:pt>
                <c:pt idx="224">
                  <c:v>0.30299999999999999</c:v>
                </c:pt>
                <c:pt idx="225">
                  <c:v>0.2581</c:v>
                </c:pt>
                <c:pt idx="226">
                  <c:v>9.0899999999999995E-2</c:v>
                </c:pt>
                <c:pt idx="227">
                  <c:v>0.1167</c:v>
                </c:pt>
                <c:pt idx="228">
                  <c:v>0.21149999999999999</c:v>
                </c:pt>
                <c:pt idx="229">
                  <c:v>0.11700000000000001</c:v>
                </c:pt>
                <c:pt idx="230">
                  <c:v>0.31819999999999998</c:v>
                </c:pt>
                <c:pt idx="231">
                  <c:v>0.15909999999999999</c:v>
                </c:pt>
                <c:pt idx="232">
                  <c:v>0.125</c:v>
                </c:pt>
                <c:pt idx="233">
                  <c:v>0.18310000000000001</c:v>
                </c:pt>
                <c:pt idx="234">
                  <c:v>0.1449</c:v>
                </c:pt>
                <c:pt idx="235">
                  <c:v>9.8400000000000001E-2</c:v>
                </c:pt>
                <c:pt idx="236">
                  <c:v>0.10639999999999999</c:v>
                </c:pt>
                <c:pt idx="237">
                  <c:v>0.11360000000000001</c:v>
                </c:pt>
                <c:pt idx="238">
                  <c:v>0.36670000000000003</c:v>
                </c:pt>
                <c:pt idx="239">
                  <c:v>0.17860000000000001</c:v>
                </c:pt>
                <c:pt idx="240">
                  <c:v>0.17649999999999999</c:v>
                </c:pt>
                <c:pt idx="241">
                  <c:v>0.2029</c:v>
                </c:pt>
                <c:pt idx="242">
                  <c:v>0.1489</c:v>
                </c:pt>
                <c:pt idx="243">
                  <c:v>0.23730000000000001</c:v>
                </c:pt>
                <c:pt idx="244">
                  <c:v>0.1633</c:v>
                </c:pt>
                <c:pt idx="245">
                  <c:v>0.21429999999999999</c:v>
                </c:pt>
                <c:pt idx="246">
                  <c:v>0.35709999999999997</c:v>
                </c:pt>
                <c:pt idx="247">
                  <c:v>0.27910000000000001</c:v>
                </c:pt>
                <c:pt idx="248">
                  <c:v>0.1633</c:v>
                </c:pt>
                <c:pt idx="249">
                  <c:v>0.19350000000000001</c:v>
                </c:pt>
                <c:pt idx="250">
                  <c:v>0.2281</c:v>
                </c:pt>
                <c:pt idx="251">
                  <c:v>0.20930000000000001</c:v>
                </c:pt>
                <c:pt idx="252">
                  <c:v>0.32140000000000002</c:v>
                </c:pt>
                <c:pt idx="253">
                  <c:v>0.10199999999999999</c:v>
                </c:pt>
                <c:pt idx="254">
                  <c:v>0.1207</c:v>
                </c:pt>
                <c:pt idx="255">
                  <c:v>0.2432</c:v>
                </c:pt>
                <c:pt idx="256">
                  <c:v>0.15</c:v>
                </c:pt>
                <c:pt idx="257">
                  <c:v>0.1129</c:v>
                </c:pt>
                <c:pt idx="258">
                  <c:v>0.19719999999999999</c:v>
                </c:pt>
                <c:pt idx="259">
                  <c:v>0.24</c:v>
                </c:pt>
                <c:pt idx="260">
                  <c:v>0.1951</c:v>
                </c:pt>
                <c:pt idx="261">
                  <c:v>0.1346</c:v>
                </c:pt>
                <c:pt idx="262">
                  <c:v>0.2059</c:v>
                </c:pt>
                <c:pt idx="263">
                  <c:v>0.1148</c:v>
                </c:pt>
                <c:pt idx="264">
                  <c:v>0.1129</c:v>
                </c:pt>
                <c:pt idx="265">
                  <c:v>0.12770000000000001</c:v>
                </c:pt>
                <c:pt idx="266">
                  <c:v>0.2273</c:v>
                </c:pt>
                <c:pt idx="267">
                  <c:v>0.1154</c:v>
                </c:pt>
                <c:pt idx="268">
                  <c:v>0.27779999999999999</c:v>
                </c:pt>
                <c:pt idx="269">
                  <c:v>0.20899999999999999</c:v>
                </c:pt>
                <c:pt idx="270">
                  <c:v>0.13159999999999999</c:v>
                </c:pt>
                <c:pt idx="271">
                  <c:v>0.18099999999999999</c:v>
                </c:pt>
                <c:pt idx="272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C-4210-94DA-BF1EE5969D07}"/>
            </c:ext>
          </c:extLst>
        </c:ser>
        <c:ser>
          <c:idx val="3"/>
          <c:order val="3"/>
          <c:tx>
            <c:strRef>
              <c:f>'Bounce Rate for various channel'!$E$1:$E$2</c:f>
              <c:strCache>
                <c:ptCount val="1"/>
                <c:pt idx="0">
                  <c:v>Referral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channel'!$E$3:$E$276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0.15379999999999999</c:v>
                </c:pt>
                <c:pt idx="4">
                  <c:v>6.25E-2</c:v>
                </c:pt>
                <c:pt idx="5">
                  <c:v>0.22220000000000001</c:v>
                </c:pt>
                <c:pt idx="6">
                  <c:v>0.125</c:v>
                </c:pt>
                <c:pt idx="7">
                  <c:v>7.6899999999999996E-2</c:v>
                </c:pt>
                <c:pt idx="8">
                  <c:v>0.1176</c:v>
                </c:pt>
                <c:pt idx="9">
                  <c:v>0.04</c:v>
                </c:pt>
                <c:pt idx="10">
                  <c:v>0.1053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0.16669999999999999</c:v>
                </c:pt>
                <c:pt idx="15">
                  <c:v>0</c:v>
                </c:pt>
                <c:pt idx="16">
                  <c:v>0</c:v>
                </c:pt>
                <c:pt idx="17">
                  <c:v>5.5599999999999997E-2</c:v>
                </c:pt>
                <c:pt idx="18">
                  <c:v>7.6899999999999996E-2</c:v>
                </c:pt>
                <c:pt idx="19">
                  <c:v>0.1333</c:v>
                </c:pt>
                <c:pt idx="20">
                  <c:v>0.05</c:v>
                </c:pt>
                <c:pt idx="21">
                  <c:v>0.1176</c:v>
                </c:pt>
                <c:pt idx="22">
                  <c:v>6.6699999999999995E-2</c:v>
                </c:pt>
                <c:pt idx="23">
                  <c:v>0.16669999999999999</c:v>
                </c:pt>
                <c:pt idx="24">
                  <c:v>5.2600000000000001E-2</c:v>
                </c:pt>
                <c:pt idx="25">
                  <c:v>3.6999999999999998E-2</c:v>
                </c:pt>
                <c:pt idx="26">
                  <c:v>0</c:v>
                </c:pt>
                <c:pt idx="27">
                  <c:v>6.25E-2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7.1400000000000005E-2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8.3299999999999999E-2</c:v>
                </c:pt>
                <c:pt idx="37">
                  <c:v>5.2600000000000001E-2</c:v>
                </c:pt>
                <c:pt idx="38">
                  <c:v>4.3499999999999997E-2</c:v>
                </c:pt>
                <c:pt idx="39">
                  <c:v>0.1111</c:v>
                </c:pt>
                <c:pt idx="40">
                  <c:v>4.1700000000000001E-2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0.125</c:v>
                </c:pt>
                <c:pt idx="45">
                  <c:v>0.08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0.33329999999999999</c:v>
                </c:pt>
                <c:pt idx="50">
                  <c:v>0</c:v>
                </c:pt>
                <c:pt idx="51">
                  <c:v>5.8799999999999998E-2</c:v>
                </c:pt>
                <c:pt idx="52">
                  <c:v>0</c:v>
                </c:pt>
                <c:pt idx="53">
                  <c:v>0.13639999999999999</c:v>
                </c:pt>
                <c:pt idx="54">
                  <c:v>0</c:v>
                </c:pt>
                <c:pt idx="55">
                  <c:v>0.125</c:v>
                </c:pt>
                <c:pt idx="56">
                  <c:v>0.28570000000000001</c:v>
                </c:pt>
                <c:pt idx="57">
                  <c:v>0.33329999999999999</c:v>
                </c:pt>
                <c:pt idx="58">
                  <c:v>0</c:v>
                </c:pt>
                <c:pt idx="59">
                  <c:v>0</c:v>
                </c:pt>
                <c:pt idx="60">
                  <c:v>0.1071</c:v>
                </c:pt>
                <c:pt idx="61">
                  <c:v>0.05</c:v>
                </c:pt>
                <c:pt idx="62">
                  <c:v>0</c:v>
                </c:pt>
                <c:pt idx="63">
                  <c:v>0.33329999999999999</c:v>
                </c:pt>
                <c:pt idx="64">
                  <c:v>9.0899999999999995E-2</c:v>
                </c:pt>
                <c:pt idx="65">
                  <c:v>0</c:v>
                </c:pt>
                <c:pt idx="66">
                  <c:v>4.7600000000000003E-2</c:v>
                </c:pt>
                <c:pt idx="67">
                  <c:v>7.4099999999999999E-2</c:v>
                </c:pt>
                <c:pt idx="68">
                  <c:v>4.7600000000000003E-2</c:v>
                </c:pt>
                <c:pt idx="69">
                  <c:v>9.0899999999999995E-2</c:v>
                </c:pt>
                <c:pt idx="70">
                  <c:v>0</c:v>
                </c:pt>
                <c:pt idx="71">
                  <c:v>0.1176</c:v>
                </c:pt>
                <c:pt idx="72">
                  <c:v>6.6699999999999995E-2</c:v>
                </c:pt>
                <c:pt idx="73">
                  <c:v>0.04</c:v>
                </c:pt>
                <c:pt idx="74">
                  <c:v>0.05</c:v>
                </c:pt>
                <c:pt idx="75">
                  <c:v>0.14810000000000001</c:v>
                </c:pt>
                <c:pt idx="76">
                  <c:v>6.6699999999999995E-2</c:v>
                </c:pt>
                <c:pt idx="77">
                  <c:v>0</c:v>
                </c:pt>
                <c:pt idx="78">
                  <c:v>9.0899999999999995E-2</c:v>
                </c:pt>
                <c:pt idx="79">
                  <c:v>0</c:v>
                </c:pt>
                <c:pt idx="80">
                  <c:v>0.1</c:v>
                </c:pt>
                <c:pt idx="81">
                  <c:v>9.0899999999999995E-2</c:v>
                </c:pt>
                <c:pt idx="82">
                  <c:v>4.7600000000000003E-2</c:v>
                </c:pt>
                <c:pt idx="83">
                  <c:v>0</c:v>
                </c:pt>
                <c:pt idx="84">
                  <c:v>9.0899999999999995E-2</c:v>
                </c:pt>
                <c:pt idx="85">
                  <c:v>0</c:v>
                </c:pt>
                <c:pt idx="86">
                  <c:v>3.3300000000000003E-2</c:v>
                </c:pt>
                <c:pt idx="87">
                  <c:v>0.05</c:v>
                </c:pt>
                <c:pt idx="88">
                  <c:v>0</c:v>
                </c:pt>
                <c:pt idx="89">
                  <c:v>6.6699999999999995E-2</c:v>
                </c:pt>
                <c:pt idx="90">
                  <c:v>4.5499999999999999E-2</c:v>
                </c:pt>
                <c:pt idx="91">
                  <c:v>5.5599999999999997E-2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4.7600000000000003E-2</c:v>
                </c:pt>
                <c:pt idx="96">
                  <c:v>0.1</c:v>
                </c:pt>
                <c:pt idx="97">
                  <c:v>7.4099999999999999E-2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2.86E-2</c:v>
                </c:pt>
                <c:pt idx="103">
                  <c:v>7.1400000000000005E-2</c:v>
                </c:pt>
                <c:pt idx="104">
                  <c:v>6.9000000000000006E-2</c:v>
                </c:pt>
                <c:pt idx="105">
                  <c:v>0</c:v>
                </c:pt>
                <c:pt idx="106">
                  <c:v>2.9399999999999999E-2</c:v>
                </c:pt>
                <c:pt idx="107">
                  <c:v>0.25</c:v>
                </c:pt>
                <c:pt idx="108">
                  <c:v>0.04</c:v>
                </c:pt>
                <c:pt idx="109">
                  <c:v>9.6799999999999997E-2</c:v>
                </c:pt>
                <c:pt idx="110">
                  <c:v>3.2300000000000002E-2</c:v>
                </c:pt>
                <c:pt idx="111">
                  <c:v>0.1</c:v>
                </c:pt>
                <c:pt idx="112">
                  <c:v>0</c:v>
                </c:pt>
                <c:pt idx="113">
                  <c:v>8.6999999999999994E-2</c:v>
                </c:pt>
                <c:pt idx="114">
                  <c:v>6.9000000000000006E-2</c:v>
                </c:pt>
                <c:pt idx="115">
                  <c:v>5.2600000000000001E-2</c:v>
                </c:pt>
                <c:pt idx="116">
                  <c:v>5.8799999999999998E-2</c:v>
                </c:pt>
                <c:pt idx="117">
                  <c:v>0</c:v>
                </c:pt>
                <c:pt idx="118">
                  <c:v>0.15</c:v>
                </c:pt>
                <c:pt idx="119">
                  <c:v>0.1429</c:v>
                </c:pt>
                <c:pt idx="120">
                  <c:v>0.125</c:v>
                </c:pt>
                <c:pt idx="121">
                  <c:v>0.1905</c:v>
                </c:pt>
                <c:pt idx="122">
                  <c:v>7.4099999999999999E-2</c:v>
                </c:pt>
                <c:pt idx="123">
                  <c:v>0.125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0.13789999999999999</c:v>
                </c:pt>
                <c:pt idx="129">
                  <c:v>4.7600000000000003E-2</c:v>
                </c:pt>
                <c:pt idx="130">
                  <c:v>9.6799999999999997E-2</c:v>
                </c:pt>
                <c:pt idx="131">
                  <c:v>3.85E-2</c:v>
                </c:pt>
                <c:pt idx="132">
                  <c:v>0.125</c:v>
                </c:pt>
                <c:pt idx="133">
                  <c:v>0.1111</c:v>
                </c:pt>
                <c:pt idx="134">
                  <c:v>0.125</c:v>
                </c:pt>
                <c:pt idx="135">
                  <c:v>3.4500000000000003E-2</c:v>
                </c:pt>
                <c:pt idx="136">
                  <c:v>5.8799999999999998E-2</c:v>
                </c:pt>
                <c:pt idx="137">
                  <c:v>6.6699999999999995E-2</c:v>
                </c:pt>
                <c:pt idx="138">
                  <c:v>7.4099999999999999E-2</c:v>
                </c:pt>
                <c:pt idx="139">
                  <c:v>0</c:v>
                </c:pt>
                <c:pt idx="140">
                  <c:v>0</c:v>
                </c:pt>
                <c:pt idx="141">
                  <c:v>0.1111</c:v>
                </c:pt>
                <c:pt idx="142">
                  <c:v>9.0899999999999995E-2</c:v>
                </c:pt>
                <c:pt idx="143">
                  <c:v>0</c:v>
                </c:pt>
                <c:pt idx="144">
                  <c:v>7.1400000000000005E-2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0.04</c:v>
                </c:pt>
                <c:pt idx="149">
                  <c:v>8.6999999999999994E-2</c:v>
                </c:pt>
                <c:pt idx="150">
                  <c:v>0</c:v>
                </c:pt>
                <c:pt idx="151">
                  <c:v>0</c:v>
                </c:pt>
                <c:pt idx="152">
                  <c:v>4.5499999999999999E-2</c:v>
                </c:pt>
                <c:pt idx="153">
                  <c:v>6.25E-2</c:v>
                </c:pt>
                <c:pt idx="154">
                  <c:v>0</c:v>
                </c:pt>
                <c:pt idx="155">
                  <c:v>0.2</c:v>
                </c:pt>
                <c:pt idx="156">
                  <c:v>0.1053</c:v>
                </c:pt>
                <c:pt idx="157">
                  <c:v>0</c:v>
                </c:pt>
                <c:pt idx="158">
                  <c:v>0</c:v>
                </c:pt>
                <c:pt idx="159">
                  <c:v>4.7600000000000003E-2</c:v>
                </c:pt>
                <c:pt idx="160">
                  <c:v>5.2600000000000001E-2</c:v>
                </c:pt>
                <c:pt idx="161">
                  <c:v>6.6699999999999995E-2</c:v>
                </c:pt>
                <c:pt idx="162">
                  <c:v>7.6899999999999996E-2</c:v>
                </c:pt>
                <c:pt idx="163">
                  <c:v>0</c:v>
                </c:pt>
                <c:pt idx="164">
                  <c:v>3.3300000000000003E-2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0.13639999999999999</c:v>
                </c:pt>
                <c:pt idx="171">
                  <c:v>6.0600000000000001E-2</c:v>
                </c:pt>
                <c:pt idx="172">
                  <c:v>9.0899999999999995E-2</c:v>
                </c:pt>
                <c:pt idx="173">
                  <c:v>0.1111</c:v>
                </c:pt>
                <c:pt idx="174">
                  <c:v>0</c:v>
                </c:pt>
                <c:pt idx="175">
                  <c:v>0</c:v>
                </c:pt>
                <c:pt idx="176">
                  <c:v>9.0899999999999995E-2</c:v>
                </c:pt>
                <c:pt idx="177">
                  <c:v>0.13039999999999999</c:v>
                </c:pt>
                <c:pt idx="178">
                  <c:v>3.6999999999999998E-2</c:v>
                </c:pt>
                <c:pt idx="179">
                  <c:v>0.1143</c:v>
                </c:pt>
                <c:pt idx="180">
                  <c:v>3.5299999999999998E-2</c:v>
                </c:pt>
                <c:pt idx="181">
                  <c:v>0.1333</c:v>
                </c:pt>
                <c:pt idx="182">
                  <c:v>7.6899999999999996E-2</c:v>
                </c:pt>
                <c:pt idx="183">
                  <c:v>0</c:v>
                </c:pt>
                <c:pt idx="184">
                  <c:v>5.5599999999999997E-2</c:v>
                </c:pt>
                <c:pt idx="185">
                  <c:v>0.08</c:v>
                </c:pt>
                <c:pt idx="186">
                  <c:v>0.1053</c:v>
                </c:pt>
                <c:pt idx="187">
                  <c:v>0.18179999999999999</c:v>
                </c:pt>
                <c:pt idx="188">
                  <c:v>7.6899999999999996E-2</c:v>
                </c:pt>
                <c:pt idx="189">
                  <c:v>0.1429</c:v>
                </c:pt>
                <c:pt idx="190">
                  <c:v>0</c:v>
                </c:pt>
                <c:pt idx="191">
                  <c:v>5.5599999999999997E-2</c:v>
                </c:pt>
                <c:pt idx="192">
                  <c:v>4.7600000000000003E-2</c:v>
                </c:pt>
                <c:pt idx="193">
                  <c:v>9.0899999999999995E-2</c:v>
                </c:pt>
                <c:pt idx="194">
                  <c:v>3.5700000000000003E-2</c:v>
                </c:pt>
                <c:pt idx="195">
                  <c:v>0.125</c:v>
                </c:pt>
                <c:pt idx="196">
                  <c:v>0.28570000000000001</c:v>
                </c:pt>
                <c:pt idx="197">
                  <c:v>0.18179999999999999</c:v>
                </c:pt>
                <c:pt idx="198">
                  <c:v>8.5000000000000006E-3</c:v>
                </c:pt>
                <c:pt idx="199">
                  <c:v>5.5599999999999997E-2</c:v>
                </c:pt>
                <c:pt idx="200">
                  <c:v>0.1071</c:v>
                </c:pt>
                <c:pt idx="201">
                  <c:v>4.5499999999999999E-2</c:v>
                </c:pt>
                <c:pt idx="202">
                  <c:v>0.1875</c:v>
                </c:pt>
                <c:pt idx="203">
                  <c:v>0.25</c:v>
                </c:pt>
                <c:pt idx="204">
                  <c:v>0</c:v>
                </c:pt>
                <c:pt idx="205">
                  <c:v>0.1111</c:v>
                </c:pt>
                <c:pt idx="206">
                  <c:v>0.14810000000000001</c:v>
                </c:pt>
                <c:pt idx="207">
                  <c:v>3.2300000000000002E-2</c:v>
                </c:pt>
                <c:pt idx="208">
                  <c:v>0.1</c:v>
                </c:pt>
                <c:pt idx="209">
                  <c:v>7.1400000000000005E-2</c:v>
                </c:pt>
                <c:pt idx="210">
                  <c:v>0</c:v>
                </c:pt>
                <c:pt idx="211">
                  <c:v>0</c:v>
                </c:pt>
                <c:pt idx="212">
                  <c:v>3.6999999999999998E-2</c:v>
                </c:pt>
                <c:pt idx="213">
                  <c:v>4.5499999999999999E-2</c:v>
                </c:pt>
                <c:pt idx="214">
                  <c:v>0</c:v>
                </c:pt>
                <c:pt idx="215">
                  <c:v>9.6799999999999997E-2</c:v>
                </c:pt>
                <c:pt idx="216">
                  <c:v>5.8799999999999998E-2</c:v>
                </c:pt>
                <c:pt idx="217">
                  <c:v>7.6899999999999996E-2</c:v>
                </c:pt>
                <c:pt idx="218">
                  <c:v>0.05</c:v>
                </c:pt>
                <c:pt idx="219">
                  <c:v>7.1400000000000005E-2</c:v>
                </c:pt>
                <c:pt idx="220">
                  <c:v>0</c:v>
                </c:pt>
                <c:pt idx="221">
                  <c:v>0.24</c:v>
                </c:pt>
                <c:pt idx="222">
                  <c:v>0.125</c:v>
                </c:pt>
                <c:pt idx="223">
                  <c:v>0.1053</c:v>
                </c:pt>
                <c:pt idx="224">
                  <c:v>0.25</c:v>
                </c:pt>
                <c:pt idx="225">
                  <c:v>7.1400000000000005E-2</c:v>
                </c:pt>
                <c:pt idx="226">
                  <c:v>0</c:v>
                </c:pt>
                <c:pt idx="227">
                  <c:v>6.6699999999999995E-2</c:v>
                </c:pt>
                <c:pt idx="228">
                  <c:v>0.16669999999999999</c:v>
                </c:pt>
                <c:pt idx="229">
                  <c:v>0.14810000000000001</c:v>
                </c:pt>
                <c:pt idx="230">
                  <c:v>0.1875</c:v>
                </c:pt>
                <c:pt idx="231">
                  <c:v>0</c:v>
                </c:pt>
                <c:pt idx="232">
                  <c:v>0.33329999999999999</c:v>
                </c:pt>
                <c:pt idx="233">
                  <c:v>0.14810000000000001</c:v>
                </c:pt>
                <c:pt idx="234">
                  <c:v>7.1400000000000005E-2</c:v>
                </c:pt>
                <c:pt idx="235">
                  <c:v>7.4099999999999999E-2</c:v>
                </c:pt>
                <c:pt idx="236">
                  <c:v>0.2069</c:v>
                </c:pt>
                <c:pt idx="237">
                  <c:v>0.23080000000000001</c:v>
                </c:pt>
                <c:pt idx="238">
                  <c:v>0.26090000000000002</c:v>
                </c:pt>
                <c:pt idx="239">
                  <c:v>0.1724</c:v>
                </c:pt>
                <c:pt idx="240">
                  <c:v>5.8799999999999998E-2</c:v>
                </c:pt>
                <c:pt idx="241">
                  <c:v>0.17649999999999999</c:v>
                </c:pt>
                <c:pt idx="242">
                  <c:v>0</c:v>
                </c:pt>
                <c:pt idx="243">
                  <c:v>0.2414</c:v>
                </c:pt>
                <c:pt idx="244">
                  <c:v>7.6899999999999996E-2</c:v>
                </c:pt>
                <c:pt idx="245">
                  <c:v>0.25</c:v>
                </c:pt>
                <c:pt idx="246">
                  <c:v>0.16669999999999999</c:v>
                </c:pt>
                <c:pt idx="247">
                  <c:v>8.6999999999999994E-2</c:v>
                </c:pt>
                <c:pt idx="248">
                  <c:v>4.1700000000000001E-2</c:v>
                </c:pt>
                <c:pt idx="249">
                  <c:v>0.13639999999999999</c:v>
                </c:pt>
                <c:pt idx="250">
                  <c:v>0</c:v>
                </c:pt>
                <c:pt idx="251">
                  <c:v>6.6699999999999995E-2</c:v>
                </c:pt>
                <c:pt idx="252">
                  <c:v>0</c:v>
                </c:pt>
                <c:pt idx="253">
                  <c:v>8.3299999999999999E-2</c:v>
                </c:pt>
                <c:pt idx="254">
                  <c:v>0.1176</c:v>
                </c:pt>
                <c:pt idx="255">
                  <c:v>3.5700000000000003E-2</c:v>
                </c:pt>
                <c:pt idx="256">
                  <c:v>5.5599999999999997E-2</c:v>
                </c:pt>
                <c:pt idx="257">
                  <c:v>5.7099999999999998E-2</c:v>
                </c:pt>
                <c:pt idx="258">
                  <c:v>0.04</c:v>
                </c:pt>
                <c:pt idx="259">
                  <c:v>0.15790000000000001</c:v>
                </c:pt>
                <c:pt idx="260">
                  <c:v>0.1333</c:v>
                </c:pt>
                <c:pt idx="261">
                  <c:v>3.6999999999999998E-2</c:v>
                </c:pt>
                <c:pt idx="262">
                  <c:v>8.8200000000000001E-2</c:v>
                </c:pt>
                <c:pt idx="263">
                  <c:v>3.3300000000000003E-2</c:v>
                </c:pt>
                <c:pt idx="264">
                  <c:v>0.12</c:v>
                </c:pt>
                <c:pt idx="265">
                  <c:v>0.15</c:v>
                </c:pt>
                <c:pt idx="266">
                  <c:v>0.1429</c:v>
                </c:pt>
                <c:pt idx="267">
                  <c:v>0.23080000000000001</c:v>
                </c:pt>
                <c:pt idx="268">
                  <c:v>4.1700000000000001E-2</c:v>
                </c:pt>
                <c:pt idx="269">
                  <c:v>0.13159999999999999</c:v>
                </c:pt>
                <c:pt idx="270">
                  <c:v>0.15790000000000001</c:v>
                </c:pt>
                <c:pt idx="271">
                  <c:v>6.4500000000000002E-2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C-4210-94DA-BF1EE5969D07}"/>
            </c:ext>
          </c:extLst>
        </c:ser>
        <c:ser>
          <c:idx val="4"/>
          <c:order val="4"/>
          <c:tx>
            <c:strRef>
              <c:f>'Bounce Rate for various channel'!$F$1:$F$2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channel'!$A$3:$A$276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channel'!$F$3:$F$276</c:f>
              <c:numCache>
                <c:formatCode>General</c:formatCode>
                <c:ptCount val="273"/>
                <c:pt idx="0">
                  <c:v>0</c:v>
                </c:pt>
                <c:pt idx="1">
                  <c:v>9.5200000000000007E-2</c:v>
                </c:pt>
                <c:pt idx="2">
                  <c:v>0</c:v>
                </c:pt>
                <c:pt idx="3">
                  <c:v>0</c:v>
                </c:pt>
                <c:pt idx="4">
                  <c:v>5.8799999999999998E-2</c:v>
                </c:pt>
                <c:pt idx="5">
                  <c:v>0</c:v>
                </c:pt>
                <c:pt idx="6">
                  <c:v>0</c:v>
                </c:pt>
                <c:pt idx="7">
                  <c:v>4.1700000000000001E-2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0.15379999999999999</c:v>
                </c:pt>
                <c:pt idx="14">
                  <c:v>0</c:v>
                </c:pt>
                <c:pt idx="15">
                  <c:v>0.05</c:v>
                </c:pt>
                <c:pt idx="16">
                  <c:v>6.6699999999999995E-2</c:v>
                </c:pt>
                <c:pt idx="17">
                  <c:v>0</c:v>
                </c:pt>
                <c:pt idx="18">
                  <c:v>4.5499999999999999E-2</c:v>
                </c:pt>
                <c:pt idx="19">
                  <c:v>0</c:v>
                </c:pt>
                <c:pt idx="20">
                  <c:v>9.5200000000000007E-2</c:v>
                </c:pt>
                <c:pt idx="21">
                  <c:v>0</c:v>
                </c:pt>
                <c:pt idx="22">
                  <c:v>0</c:v>
                </c:pt>
                <c:pt idx="23">
                  <c:v>8.3299999999999999E-2</c:v>
                </c:pt>
                <c:pt idx="24">
                  <c:v>4.7600000000000003E-2</c:v>
                </c:pt>
                <c:pt idx="25">
                  <c:v>0</c:v>
                </c:pt>
                <c:pt idx="26">
                  <c:v>0</c:v>
                </c:pt>
                <c:pt idx="27">
                  <c:v>5.5599999999999997E-2</c:v>
                </c:pt>
                <c:pt idx="28">
                  <c:v>0</c:v>
                </c:pt>
                <c:pt idx="29">
                  <c:v>5.2600000000000001E-2</c:v>
                </c:pt>
                <c:pt idx="30">
                  <c:v>6.6699999999999995E-2</c:v>
                </c:pt>
                <c:pt idx="31">
                  <c:v>0.05</c:v>
                </c:pt>
                <c:pt idx="32">
                  <c:v>0</c:v>
                </c:pt>
                <c:pt idx="33">
                  <c:v>4.1700000000000001E-2</c:v>
                </c:pt>
                <c:pt idx="34">
                  <c:v>0</c:v>
                </c:pt>
                <c:pt idx="35">
                  <c:v>7.6899999999999996E-2</c:v>
                </c:pt>
                <c:pt idx="36">
                  <c:v>0.125</c:v>
                </c:pt>
                <c:pt idx="37">
                  <c:v>0</c:v>
                </c:pt>
                <c:pt idx="38">
                  <c:v>3.6999999999999998E-2</c:v>
                </c:pt>
                <c:pt idx="39">
                  <c:v>0</c:v>
                </c:pt>
                <c:pt idx="40">
                  <c:v>0</c:v>
                </c:pt>
                <c:pt idx="41">
                  <c:v>3.6999999999999998E-2</c:v>
                </c:pt>
                <c:pt idx="42">
                  <c:v>0</c:v>
                </c:pt>
                <c:pt idx="43">
                  <c:v>8.3299999999999999E-2</c:v>
                </c:pt>
                <c:pt idx="44">
                  <c:v>4.1700000000000001E-2</c:v>
                </c:pt>
                <c:pt idx="45">
                  <c:v>4.7600000000000003E-2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0.04</c:v>
                </c:pt>
                <c:pt idx="55">
                  <c:v>6.6699999999999995E-2</c:v>
                </c:pt>
                <c:pt idx="56">
                  <c:v>0</c:v>
                </c:pt>
                <c:pt idx="57">
                  <c:v>0.1212</c:v>
                </c:pt>
                <c:pt idx="58">
                  <c:v>0</c:v>
                </c:pt>
                <c:pt idx="59">
                  <c:v>0.17649999999999999</c:v>
                </c:pt>
                <c:pt idx="60">
                  <c:v>0.05</c:v>
                </c:pt>
                <c:pt idx="61">
                  <c:v>4.5499999999999999E-2</c:v>
                </c:pt>
                <c:pt idx="62">
                  <c:v>0.16669999999999999</c:v>
                </c:pt>
                <c:pt idx="63">
                  <c:v>0.1</c:v>
                </c:pt>
                <c:pt idx="64">
                  <c:v>4.1700000000000001E-2</c:v>
                </c:pt>
                <c:pt idx="65">
                  <c:v>0</c:v>
                </c:pt>
                <c:pt idx="66">
                  <c:v>0</c:v>
                </c:pt>
                <c:pt idx="67">
                  <c:v>7.6899999999999996E-2</c:v>
                </c:pt>
                <c:pt idx="68">
                  <c:v>0</c:v>
                </c:pt>
                <c:pt idx="69">
                  <c:v>4.7600000000000003E-2</c:v>
                </c:pt>
                <c:pt idx="70">
                  <c:v>0</c:v>
                </c:pt>
                <c:pt idx="71">
                  <c:v>0.15379999999999999</c:v>
                </c:pt>
                <c:pt idx="72">
                  <c:v>0</c:v>
                </c:pt>
                <c:pt idx="73">
                  <c:v>7.6899999999999996E-2</c:v>
                </c:pt>
                <c:pt idx="74">
                  <c:v>0.04</c:v>
                </c:pt>
                <c:pt idx="75">
                  <c:v>0</c:v>
                </c:pt>
                <c:pt idx="76">
                  <c:v>3.6999999999999998E-2</c:v>
                </c:pt>
                <c:pt idx="77">
                  <c:v>5.8799999999999998E-2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3.6999999999999998E-2</c:v>
                </c:pt>
                <c:pt idx="82">
                  <c:v>3.0300000000000001E-2</c:v>
                </c:pt>
                <c:pt idx="83">
                  <c:v>4.1700000000000001E-2</c:v>
                </c:pt>
                <c:pt idx="84">
                  <c:v>0.1</c:v>
                </c:pt>
                <c:pt idx="85">
                  <c:v>0</c:v>
                </c:pt>
                <c:pt idx="86">
                  <c:v>6.0600000000000001E-2</c:v>
                </c:pt>
                <c:pt idx="87">
                  <c:v>0.1</c:v>
                </c:pt>
                <c:pt idx="88">
                  <c:v>2.86E-2</c:v>
                </c:pt>
                <c:pt idx="89">
                  <c:v>0.05</c:v>
                </c:pt>
                <c:pt idx="90">
                  <c:v>5.5599999999999997E-2</c:v>
                </c:pt>
                <c:pt idx="91">
                  <c:v>4.1700000000000001E-2</c:v>
                </c:pt>
                <c:pt idx="92">
                  <c:v>4.5499999999999999E-2</c:v>
                </c:pt>
                <c:pt idx="93">
                  <c:v>3.0300000000000001E-2</c:v>
                </c:pt>
                <c:pt idx="94">
                  <c:v>0</c:v>
                </c:pt>
                <c:pt idx="95">
                  <c:v>4.7600000000000003E-2</c:v>
                </c:pt>
                <c:pt idx="96">
                  <c:v>0</c:v>
                </c:pt>
                <c:pt idx="97">
                  <c:v>0</c:v>
                </c:pt>
                <c:pt idx="98">
                  <c:v>4.7600000000000003E-2</c:v>
                </c:pt>
                <c:pt idx="99">
                  <c:v>0.1719</c:v>
                </c:pt>
                <c:pt idx="100">
                  <c:v>0.1081</c:v>
                </c:pt>
                <c:pt idx="101">
                  <c:v>0</c:v>
                </c:pt>
                <c:pt idx="102">
                  <c:v>0.10340000000000001</c:v>
                </c:pt>
                <c:pt idx="103">
                  <c:v>4.1700000000000001E-2</c:v>
                </c:pt>
                <c:pt idx="104">
                  <c:v>0.1176</c:v>
                </c:pt>
                <c:pt idx="105">
                  <c:v>0</c:v>
                </c:pt>
                <c:pt idx="106">
                  <c:v>5.8799999999999998E-2</c:v>
                </c:pt>
                <c:pt idx="107">
                  <c:v>0</c:v>
                </c:pt>
                <c:pt idx="108">
                  <c:v>3.3300000000000003E-2</c:v>
                </c:pt>
                <c:pt idx="109">
                  <c:v>0.16669999999999999</c:v>
                </c:pt>
                <c:pt idx="110">
                  <c:v>4.7600000000000003E-2</c:v>
                </c:pt>
                <c:pt idx="111">
                  <c:v>6.25E-2</c:v>
                </c:pt>
                <c:pt idx="112">
                  <c:v>0.13639999999999999</c:v>
                </c:pt>
                <c:pt idx="113">
                  <c:v>0</c:v>
                </c:pt>
                <c:pt idx="114">
                  <c:v>2.3800000000000002E-2</c:v>
                </c:pt>
                <c:pt idx="115">
                  <c:v>4.7600000000000003E-2</c:v>
                </c:pt>
                <c:pt idx="116">
                  <c:v>8.3299999999999999E-2</c:v>
                </c:pt>
                <c:pt idx="117">
                  <c:v>0</c:v>
                </c:pt>
                <c:pt idx="118">
                  <c:v>0</c:v>
                </c:pt>
                <c:pt idx="119">
                  <c:v>4.5499999999999999E-2</c:v>
                </c:pt>
                <c:pt idx="120">
                  <c:v>0</c:v>
                </c:pt>
                <c:pt idx="121">
                  <c:v>5.5599999999999997E-2</c:v>
                </c:pt>
                <c:pt idx="122">
                  <c:v>0.10340000000000001</c:v>
                </c:pt>
                <c:pt idx="123">
                  <c:v>7.1400000000000005E-2</c:v>
                </c:pt>
                <c:pt idx="124">
                  <c:v>0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5.5599999999999997E-2</c:v>
                </c:pt>
                <c:pt idx="129">
                  <c:v>0</c:v>
                </c:pt>
                <c:pt idx="130">
                  <c:v>7.1400000000000005E-2</c:v>
                </c:pt>
                <c:pt idx="131">
                  <c:v>0</c:v>
                </c:pt>
                <c:pt idx="132">
                  <c:v>0</c:v>
                </c:pt>
                <c:pt idx="133">
                  <c:v>5.2600000000000001E-2</c:v>
                </c:pt>
                <c:pt idx="134">
                  <c:v>6.25E-2</c:v>
                </c:pt>
                <c:pt idx="135">
                  <c:v>0</c:v>
                </c:pt>
                <c:pt idx="136">
                  <c:v>0</c:v>
                </c:pt>
                <c:pt idx="137">
                  <c:v>3.4500000000000003E-2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0.08</c:v>
                </c:pt>
                <c:pt idx="144">
                  <c:v>0.14630000000000001</c:v>
                </c:pt>
                <c:pt idx="145">
                  <c:v>7.1400000000000005E-2</c:v>
                </c:pt>
                <c:pt idx="146">
                  <c:v>3.2300000000000002E-2</c:v>
                </c:pt>
                <c:pt idx="147">
                  <c:v>0.08</c:v>
                </c:pt>
                <c:pt idx="148">
                  <c:v>0.1176</c:v>
                </c:pt>
                <c:pt idx="149">
                  <c:v>0</c:v>
                </c:pt>
                <c:pt idx="150">
                  <c:v>0</c:v>
                </c:pt>
                <c:pt idx="151">
                  <c:v>2.9399999999999999E-2</c:v>
                </c:pt>
                <c:pt idx="152">
                  <c:v>0</c:v>
                </c:pt>
                <c:pt idx="153">
                  <c:v>0.04</c:v>
                </c:pt>
                <c:pt idx="154">
                  <c:v>0</c:v>
                </c:pt>
                <c:pt idx="155">
                  <c:v>5.5599999999999997E-2</c:v>
                </c:pt>
                <c:pt idx="156">
                  <c:v>0</c:v>
                </c:pt>
                <c:pt idx="157">
                  <c:v>0.1</c:v>
                </c:pt>
                <c:pt idx="158">
                  <c:v>0.1053</c:v>
                </c:pt>
                <c:pt idx="159">
                  <c:v>3.6999999999999998E-2</c:v>
                </c:pt>
                <c:pt idx="160">
                  <c:v>0</c:v>
                </c:pt>
                <c:pt idx="161">
                  <c:v>4.7600000000000003E-2</c:v>
                </c:pt>
                <c:pt idx="162">
                  <c:v>8.6999999999999994E-2</c:v>
                </c:pt>
                <c:pt idx="163">
                  <c:v>4.7600000000000003E-2</c:v>
                </c:pt>
                <c:pt idx="164">
                  <c:v>4.7600000000000003E-2</c:v>
                </c:pt>
                <c:pt idx="165">
                  <c:v>0.08</c:v>
                </c:pt>
                <c:pt idx="166">
                  <c:v>7.4099999999999999E-2</c:v>
                </c:pt>
                <c:pt idx="167">
                  <c:v>0</c:v>
                </c:pt>
                <c:pt idx="168">
                  <c:v>0</c:v>
                </c:pt>
                <c:pt idx="169">
                  <c:v>6.25E-2</c:v>
                </c:pt>
                <c:pt idx="170">
                  <c:v>3.6999999999999998E-2</c:v>
                </c:pt>
                <c:pt idx="171">
                  <c:v>0</c:v>
                </c:pt>
                <c:pt idx="172">
                  <c:v>3.2300000000000002E-2</c:v>
                </c:pt>
                <c:pt idx="173">
                  <c:v>3.2300000000000002E-2</c:v>
                </c:pt>
                <c:pt idx="174">
                  <c:v>3.5700000000000003E-2</c:v>
                </c:pt>
                <c:pt idx="175">
                  <c:v>0.04</c:v>
                </c:pt>
                <c:pt idx="176">
                  <c:v>3.85E-2</c:v>
                </c:pt>
                <c:pt idx="177">
                  <c:v>8.4699999999999998E-2</c:v>
                </c:pt>
                <c:pt idx="178">
                  <c:v>4.5499999999999999E-2</c:v>
                </c:pt>
                <c:pt idx="179">
                  <c:v>2.63E-2</c:v>
                </c:pt>
                <c:pt idx="180">
                  <c:v>4.0800000000000003E-2</c:v>
                </c:pt>
                <c:pt idx="181">
                  <c:v>4.5499999999999999E-2</c:v>
                </c:pt>
                <c:pt idx="182">
                  <c:v>3.6999999999999998E-2</c:v>
                </c:pt>
                <c:pt idx="183">
                  <c:v>0</c:v>
                </c:pt>
                <c:pt idx="184">
                  <c:v>0</c:v>
                </c:pt>
                <c:pt idx="185">
                  <c:v>3.3300000000000003E-2</c:v>
                </c:pt>
                <c:pt idx="186">
                  <c:v>3.1199999999999999E-2</c:v>
                </c:pt>
                <c:pt idx="187">
                  <c:v>3.4500000000000003E-2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2.86E-2</c:v>
                </c:pt>
                <c:pt idx="192">
                  <c:v>6.4500000000000002E-2</c:v>
                </c:pt>
                <c:pt idx="193">
                  <c:v>0</c:v>
                </c:pt>
                <c:pt idx="194">
                  <c:v>3.85E-2</c:v>
                </c:pt>
                <c:pt idx="195">
                  <c:v>0</c:v>
                </c:pt>
                <c:pt idx="196">
                  <c:v>3.6999999999999998E-2</c:v>
                </c:pt>
                <c:pt idx="197">
                  <c:v>0.125</c:v>
                </c:pt>
                <c:pt idx="198">
                  <c:v>0</c:v>
                </c:pt>
                <c:pt idx="199">
                  <c:v>0</c:v>
                </c:pt>
                <c:pt idx="200">
                  <c:v>6.9000000000000006E-2</c:v>
                </c:pt>
                <c:pt idx="201">
                  <c:v>0.10340000000000001</c:v>
                </c:pt>
                <c:pt idx="202">
                  <c:v>0</c:v>
                </c:pt>
                <c:pt idx="203">
                  <c:v>0</c:v>
                </c:pt>
                <c:pt idx="204">
                  <c:v>4.7600000000000003E-2</c:v>
                </c:pt>
                <c:pt idx="205">
                  <c:v>0</c:v>
                </c:pt>
                <c:pt idx="206">
                  <c:v>0.12</c:v>
                </c:pt>
                <c:pt idx="207">
                  <c:v>5.5599999999999997E-2</c:v>
                </c:pt>
                <c:pt idx="208">
                  <c:v>0.1176</c:v>
                </c:pt>
                <c:pt idx="209">
                  <c:v>0.05</c:v>
                </c:pt>
                <c:pt idx="210">
                  <c:v>0.05</c:v>
                </c:pt>
                <c:pt idx="211">
                  <c:v>0.1111</c:v>
                </c:pt>
                <c:pt idx="212">
                  <c:v>3.3300000000000003E-2</c:v>
                </c:pt>
                <c:pt idx="213">
                  <c:v>0.04</c:v>
                </c:pt>
                <c:pt idx="214">
                  <c:v>5.2600000000000001E-2</c:v>
                </c:pt>
                <c:pt idx="215">
                  <c:v>0.18179999999999999</c:v>
                </c:pt>
                <c:pt idx="216">
                  <c:v>0.15379999999999999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3.0300000000000001E-2</c:v>
                </c:pt>
                <c:pt idx="221">
                  <c:v>0</c:v>
                </c:pt>
                <c:pt idx="222">
                  <c:v>0</c:v>
                </c:pt>
                <c:pt idx="223">
                  <c:v>0.05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0.1613</c:v>
                </c:pt>
                <c:pt idx="228">
                  <c:v>3.4500000000000003E-2</c:v>
                </c:pt>
                <c:pt idx="229">
                  <c:v>2.9399999999999999E-2</c:v>
                </c:pt>
                <c:pt idx="230">
                  <c:v>3.2300000000000002E-2</c:v>
                </c:pt>
                <c:pt idx="231">
                  <c:v>6.9000000000000006E-2</c:v>
                </c:pt>
                <c:pt idx="232">
                  <c:v>5.4100000000000002E-2</c:v>
                </c:pt>
                <c:pt idx="233">
                  <c:v>7.6899999999999996E-2</c:v>
                </c:pt>
                <c:pt idx="234">
                  <c:v>0.04</c:v>
                </c:pt>
                <c:pt idx="235">
                  <c:v>3.85E-2</c:v>
                </c:pt>
                <c:pt idx="236">
                  <c:v>4.7600000000000003E-2</c:v>
                </c:pt>
                <c:pt idx="237">
                  <c:v>0</c:v>
                </c:pt>
                <c:pt idx="238">
                  <c:v>0</c:v>
                </c:pt>
                <c:pt idx="239">
                  <c:v>8.6999999999999994E-2</c:v>
                </c:pt>
                <c:pt idx="240">
                  <c:v>0</c:v>
                </c:pt>
                <c:pt idx="241">
                  <c:v>0.1875</c:v>
                </c:pt>
                <c:pt idx="242">
                  <c:v>0</c:v>
                </c:pt>
                <c:pt idx="243">
                  <c:v>0</c:v>
                </c:pt>
                <c:pt idx="244">
                  <c:v>9.0899999999999995E-2</c:v>
                </c:pt>
                <c:pt idx="245">
                  <c:v>0.05</c:v>
                </c:pt>
                <c:pt idx="246">
                  <c:v>5.5599999999999997E-2</c:v>
                </c:pt>
                <c:pt idx="247">
                  <c:v>2.4400000000000002E-2</c:v>
                </c:pt>
                <c:pt idx="248">
                  <c:v>5.8799999999999998E-2</c:v>
                </c:pt>
                <c:pt idx="249">
                  <c:v>0.08</c:v>
                </c:pt>
                <c:pt idx="250">
                  <c:v>3.3300000000000003E-2</c:v>
                </c:pt>
                <c:pt idx="251">
                  <c:v>0</c:v>
                </c:pt>
                <c:pt idx="252">
                  <c:v>4.5499999999999999E-2</c:v>
                </c:pt>
                <c:pt idx="253">
                  <c:v>3.1199999999999999E-2</c:v>
                </c:pt>
                <c:pt idx="254">
                  <c:v>0</c:v>
                </c:pt>
                <c:pt idx="255">
                  <c:v>0</c:v>
                </c:pt>
                <c:pt idx="256">
                  <c:v>0.15379999999999999</c:v>
                </c:pt>
                <c:pt idx="257">
                  <c:v>0</c:v>
                </c:pt>
                <c:pt idx="258">
                  <c:v>0.05</c:v>
                </c:pt>
                <c:pt idx="259">
                  <c:v>0.125</c:v>
                </c:pt>
                <c:pt idx="260">
                  <c:v>0</c:v>
                </c:pt>
                <c:pt idx="261">
                  <c:v>4.7600000000000003E-2</c:v>
                </c:pt>
                <c:pt idx="262">
                  <c:v>0.1429</c:v>
                </c:pt>
                <c:pt idx="263">
                  <c:v>0</c:v>
                </c:pt>
                <c:pt idx="264">
                  <c:v>2.7799999999999998E-2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0.10340000000000001</c:v>
                </c:pt>
                <c:pt idx="269">
                  <c:v>0.1071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C-4210-94DA-BF1EE596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77744"/>
        <c:axId val="1283578704"/>
      </c:lineChart>
      <c:catAx>
        <c:axId val="12835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8704"/>
        <c:crosses val="autoZero"/>
        <c:auto val="1"/>
        <c:lblAlgn val="ctr"/>
        <c:lblOffset val="100"/>
        <c:noMultiLvlLbl val="0"/>
      </c:catAx>
      <c:valAx>
        <c:axId val="12835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[digital_campaign_Data.xlsx]Bounce rate for various dates!PivotTable8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Rate across various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'Bounce rate for various dates'!$B$1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dates'!$A$2:$A$275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dates'!$B$2:$B$275</c:f>
              <c:numCache>
                <c:formatCode>General</c:formatCode>
                <c:ptCount val="273"/>
                <c:pt idx="0">
                  <c:v>0.252</c:v>
                </c:pt>
                <c:pt idx="1">
                  <c:v>0.50740000000000007</c:v>
                </c:pt>
                <c:pt idx="2">
                  <c:v>0.15129999999999999</c:v>
                </c:pt>
                <c:pt idx="3">
                  <c:v>0.37139999999999995</c:v>
                </c:pt>
                <c:pt idx="4">
                  <c:v>0.26139999999999997</c:v>
                </c:pt>
                <c:pt idx="5">
                  <c:v>0.34140000000000004</c:v>
                </c:pt>
                <c:pt idx="6">
                  <c:v>0.29949999999999999</c:v>
                </c:pt>
                <c:pt idx="7">
                  <c:v>0.33360000000000001</c:v>
                </c:pt>
                <c:pt idx="8">
                  <c:v>0.30720000000000003</c:v>
                </c:pt>
                <c:pt idx="9">
                  <c:v>0.23699999999999999</c:v>
                </c:pt>
                <c:pt idx="10">
                  <c:v>0.33879999999999999</c:v>
                </c:pt>
                <c:pt idx="11">
                  <c:v>0.16009999999999999</c:v>
                </c:pt>
                <c:pt idx="12">
                  <c:v>0.12719999999999998</c:v>
                </c:pt>
                <c:pt idx="13">
                  <c:v>0.4289</c:v>
                </c:pt>
                <c:pt idx="14">
                  <c:v>0.39080000000000004</c:v>
                </c:pt>
                <c:pt idx="15">
                  <c:v>0.18770000000000001</c:v>
                </c:pt>
                <c:pt idx="16">
                  <c:v>1.2033</c:v>
                </c:pt>
                <c:pt idx="17">
                  <c:v>0.26819999999999999</c:v>
                </c:pt>
                <c:pt idx="18">
                  <c:v>0.32069999999999999</c:v>
                </c:pt>
                <c:pt idx="19">
                  <c:v>0.80230000000000001</c:v>
                </c:pt>
                <c:pt idx="20">
                  <c:v>0.46129999999999999</c:v>
                </c:pt>
                <c:pt idx="21">
                  <c:v>0.39980000000000004</c:v>
                </c:pt>
                <c:pt idx="22">
                  <c:v>0.24209999999999998</c:v>
                </c:pt>
                <c:pt idx="23">
                  <c:v>0.43090000000000001</c:v>
                </c:pt>
                <c:pt idx="24">
                  <c:v>0.38480000000000003</c:v>
                </c:pt>
                <c:pt idx="25">
                  <c:v>0.29579999999999995</c:v>
                </c:pt>
                <c:pt idx="26">
                  <c:v>0.8538</c:v>
                </c:pt>
                <c:pt idx="27">
                  <c:v>0.34589999999999999</c:v>
                </c:pt>
                <c:pt idx="28">
                  <c:v>0.2828</c:v>
                </c:pt>
                <c:pt idx="29">
                  <c:v>0.41380000000000006</c:v>
                </c:pt>
                <c:pt idx="30">
                  <c:v>0.26629999999999998</c:v>
                </c:pt>
                <c:pt idx="31">
                  <c:v>0.32750000000000001</c:v>
                </c:pt>
                <c:pt idx="32">
                  <c:v>7.9500000000000001E-2</c:v>
                </c:pt>
                <c:pt idx="33">
                  <c:v>0.21329999999999999</c:v>
                </c:pt>
                <c:pt idx="34">
                  <c:v>9.0200000000000002E-2</c:v>
                </c:pt>
                <c:pt idx="35">
                  <c:v>0.312</c:v>
                </c:pt>
                <c:pt idx="36">
                  <c:v>0.43530000000000002</c:v>
                </c:pt>
                <c:pt idx="37">
                  <c:v>0.23920000000000002</c:v>
                </c:pt>
                <c:pt idx="38">
                  <c:v>0.2364</c:v>
                </c:pt>
                <c:pt idx="39">
                  <c:v>0.32579999999999998</c:v>
                </c:pt>
                <c:pt idx="40">
                  <c:v>0.13190000000000002</c:v>
                </c:pt>
                <c:pt idx="41">
                  <c:v>0.26680000000000004</c:v>
                </c:pt>
                <c:pt idx="42">
                  <c:v>0.2414</c:v>
                </c:pt>
                <c:pt idx="43">
                  <c:v>0.19829999999999998</c:v>
                </c:pt>
                <c:pt idx="44">
                  <c:v>0.33700000000000002</c:v>
                </c:pt>
                <c:pt idx="45">
                  <c:v>0.25679999999999997</c:v>
                </c:pt>
                <c:pt idx="46">
                  <c:v>0.19619999999999999</c:v>
                </c:pt>
                <c:pt idx="47">
                  <c:v>0.249</c:v>
                </c:pt>
                <c:pt idx="48">
                  <c:v>0.2636</c:v>
                </c:pt>
                <c:pt idx="49">
                  <c:v>0.45319999999999999</c:v>
                </c:pt>
                <c:pt idx="50">
                  <c:v>0.2442</c:v>
                </c:pt>
                <c:pt idx="51">
                  <c:v>0.21479999999999999</c:v>
                </c:pt>
                <c:pt idx="52">
                  <c:v>0.1595</c:v>
                </c:pt>
                <c:pt idx="53">
                  <c:v>0.31569999999999998</c:v>
                </c:pt>
                <c:pt idx="54">
                  <c:v>0.35960000000000003</c:v>
                </c:pt>
                <c:pt idx="55">
                  <c:v>0.3246</c:v>
                </c:pt>
                <c:pt idx="56">
                  <c:v>0.66849999999999998</c:v>
                </c:pt>
                <c:pt idx="57">
                  <c:v>0.63959999999999995</c:v>
                </c:pt>
                <c:pt idx="58">
                  <c:v>0.1681</c:v>
                </c:pt>
                <c:pt idx="59">
                  <c:v>0.35509999999999997</c:v>
                </c:pt>
                <c:pt idx="60">
                  <c:v>0.3054</c:v>
                </c:pt>
                <c:pt idx="61">
                  <c:v>0.23530000000000001</c:v>
                </c:pt>
                <c:pt idx="62">
                  <c:v>0.31179999999999997</c:v>
                </c:pt>
                <c:pt idx="63">
                  <c:v>0.74649999999999994</c:v>
                </c:pt>
                <c:pt idx="64">
                  <c:v>0.36990000000000001</c:v>
                </c:pt>
                <c:pt idx="65">
                  <c:v>0.2303</c:v>
                </c:pt>
                <c:pt idx="66">
                  <c:v>0.25939999999999996</c:v>
                </c:pt>
                <c:pt idx="67">
                  <c:v>0.29549999999999998</c:v>
                </c:pt>
                <c:pt idx="68">
                  <c:v>0.2306</c:v>
                </c:pt>
                <c:pt idx="69">
                  <c:v>0.29680000000000001</c:v>
                </c:pt>
                <c:pt idx="70">
                  <c:v>0.34079999999999999</c:v>
                </c:pt>
                <c:pt idx="71">
                  <c:v>1.4218</c:v>
                </c:pt>
                <c:pt idx="72">
                  <c:v>0.26749999999999996</c:v>
                </c:pt>
                <c:pt idx="73">
                  <c:v>0.27660000000000001</c:v>
                </c:pt>
                <c:pt idx="74">
                  <c:v>0.3044</c:v>
                </c:pt>
                <c:pt idx="75">
                  <c:v>0.32830000000000004</c:v>
                </c:pt>
                <c:pt idx="76">
                  <c:v>0.22699999999999998</c:v>
                </c:pt>
                <c:pt idx="77">
                  <c:v>0.29759999999999998</c:v>
                </c:pt>
                <c:pt idx="78">
                  <c:v>0.31879999999999997</c:v>
                </c:pt>
                <c:pt idx="79">
                  <c:v>0.20540000000000003</c:v>
                </c:pt>
                <c:pt idx="80">
                  <c:v>1.2671000000000001</c:v>
                </c:pt>
                <c:pt idx="81">
                  <c:v>0.34909999999999997</c:v>
                </c:pt>
                <c:pt idx="82">
                  <c:v>0.19039999999999999</c:v>
                </c:pt>
                <c:pt idx="83">
                  <c:v>0.17830000000000001</c:v>
                </c:pt>
                <c:pt idx="84">
                  <c:v>0.42280000000000006</c:v>
                </c:pt>
                <c:pt idx="85">
                  <c:v>0.12509999999999999</c:v>
                </c:pt>
                <c:pt idx="86">
                  <c:v>0.37219999999999998</c:v>
                </c:pt>
                <c:pt idx="87">
                  <c:v>0.32700000000000007</c:v>
                </c:pt>
                <c:pt idx="88">
                  <c:v>0.22720000000000001</c:v>
                </c:pt>
                <c:pt idx="89">
                  <c:v>0.20200000000000001</c:v>
                </c:pt>
                <c:pt idx="90">
                  <c:v>0.25639999999999996</c:v>
                </c:pt>
                <c:pt idx="91">
                  <c:v>0.32319999999999999</c:v>
                </c:pt>
                <c:pt idx="92">
                  <c:v>0.27260000000000001</c:v>
                </c:pt>
                <c:pt idx="93">
                  <c:v>0.33599999999999997</c:v>
                </c:pt>
                <c:pt idx="94">
                  <c:v>0.1321</c:v>
                </c:pt>
                <c:pt idx="95">
                  <c:v>0.24990000000000001</c:v>
                </c:pt>
                <c:pt idx="96">
                  <c:v>0.28949999999999998</c:v>
                </c:pt>
                <c:pt idx="97">
                  <c:v>0.26500000000000001</c:v>
                </c:pt>
                <c:pt idx="98">
                  <c:v>0.2291</c:v>
                </c:pt>
                <c:pt idx="99">
                  <c:v>0.32079999999999997</c:v>
                </c:pt>
                <c:pt idx="100">
                  <c:v>0.3014</c:v>
                </c:pt>
                <c:pt idx="101">
                  <c:v>0.107</c:v>
                </c:pt>
                <c:pt idx="102">
                  <c:v>0.373</c:v>
                </c:pt>
                <c:pt idx="103">
                  <c:v>0.41850000000000004</c:v>
                </c:pt>
                <c:pt idx="104">
                  <c:v>0.34010000000000001</c:v>
                </c:pt>
                <c:pt idx="105">
                  <c:v>0.25900000000000001</c:v>
                </c:pt>
                <c:pt idx="106">
                  <c:v>0.2452</c:v>
                </c:pt>
                <c:pt idx="107">
                  <c:v>0.40260000000000001</c:v>
                </c:pt>
                <c:pt idx="108">
                  <c:v>0.25850000000000001</c:v>
                </c:pt>
                <c:pt idx="109">
                  <c:v>0.42469999999999997</c:v>
                </c:pt>
                <c:pt idx="110">
                  <c:v>0.13600000000000001</c:v>
                </c:pt>
                <c:pt idx="111">
                  <c:v>0.30259999999999998</c:v>
                </c:pt>
                <c:pt idx="112">
                  <c:v>0.27529999999999999</c:v>
                </c:pt>
                <c:pt idx="113">
                  <c:v>0.23779999999999998</c:v>
                </c:pt>
                <c:pt idx="114">
                  <c:v>0.32320000000000004</c:v>
                </c:pt>
                <c:pt idx="115">
                  <c:v>0.33940000000000003</c:v>
                </c:pt>
                <c:pt idx="116">
                  <c:v>0.39150000000000001</c:v>
                </c:pt>
                <c:pt idx="117">
                  <c:v>0.1391</c:v>
                </c:pt>
                <c:pt idx="118">
                  <c:v>0.51819999999999999</c:v>
                </c:pt>
                <c:pt idx="119">
                  <c:v>0.46330000000000005</c:v>
                </c:pt>
                <c:pt idx="120">
                  <c:v>0.3599</c:v>
                </c:pt>
                <c:pt idx="121">
                  <c:v>0.44219999999999998</c:v>
                </c:pt>
                <c:pt idx="122">
                  <c:v>0.33360000000000001</c:v>
                </c:pt>
                <c:pt idx="123">
                  <c:v>0.51760000000000006</c:v>
                </c:pt>
                <c:pt idx="124">
                  <c:v>0.20069999999999999</c:v>
                </c:pt>
                <c:pt idx="125">
                  <c:v>0.34509999999999996</c:v>
                </c:pt>
                <c:pt idx="126">
                  <c:v>1.2572999999999999</c:v>
                </c:pt>
                <c:pt idx="127">
                  <c:v>0.2155</c:v>
                </c:pt>
                <c:pt idx="128">
                  <c:v>0.4178</c:v>
                </c:pt>
                <c:pt idx="129">
                  <c:v>1.3054000000000001</c:v>
                </c:pt>
                <c:pt idx="130">
                  <c:v>0.50390000000000001</c:v>
                </c:pt>
                <c:pt idx="131">
                  <c:v>0.18629999999999999</c:v>
                </c:pt>
                <c:pt idx="132">
                  <c:v>1.3671</c:v>
                </c:pt>
                <c:pt idx="133">
                  <c:v>0.43340000000000001</c:v>
                </c:pt>
                <c:pt idx="134">
                  <c:v>0.3599</c:v>
                </c:pt>
                <c:pt idx="135">
                  <c:v>0.48430000000000001</c:v>
                </c:pt>
                <c:pt idx="136">
                  <c:v>0.25139999999999996</c:v>
                </c:pt>
                <c:pt idx="137">
                  <c:v>0.26859999999999995</c:v>
                </c:pt>
                <c:pt idx="138">
                  <c:v>0.37759999999999999</c:v>
                </c:pt>
                <c:pt idx="139">
                  <c:v>0.3281</c:v>
                </c:pt>
                <c:pt idx="140">
                  <c:v>0.1678</c:v>
                </c:pt>
                <c:pt idx="141">
                  <c:v>0.218</c:v>
                </c:pt>
                <c:pt idx="142">
                  <c:v>0.26619999999999999</c:v>
                </c:pt>
                <c:pt idx="143">
                  <c:v>0.26250000000000001</c:v>
                </c:pt>
                <c:pt idx="144">
                  <c:v>1.3746</c:v>
                </c:pt>
                <c:pt idx="145">
                  <c:v>0.40100000000000002</c:v>
                </c:pt>
                <c:pt idx="146">
                  <c:v>0.1759</c:v>
                </c:pt>
                <c:pt idx="147">
                  <c:v>0.24780000000000002</c:v>
                </c:pt>
                <c:pt idx="148">
                  <c:v>0.4793</c:v>
                </c:pt>
                <c:pt idx="149">
                  <c:v>0.33279999999999998</c:v>
                </c:pt>
                <c:pt idx="150">
                  <c:v>0.10849999999999999</c:v>
                </c:pt>
                <c:pt idx="151">
                  <c:v>0.1784</c:v>
                </c:pt>
                <c:pt idx="152">
                  <c:v>0.30789999999999995</c:v>
                </c:pt>
                <c:pt idx="153">
                  <c:v>0.2402</c:v>
                </c:pt>
                <c:pt idx="154">
                  <c:v>0.28260000000000002</c:v>
                </c:pt>
                <c:pt idx="155">
                  <c:v>0.53669999999999995</c:v>
                </c:pt>
                <c:pt idx="156">
                  <c:v>0.33489999999999998</c:v>
                </c:pt>
                <c:pt idx="157">
                  <c:v>0.27700000000000002</c:v>
                </c:pt>
                <c:pt idx="158">
                  <c:v>0.38319999999999999</c:v>
                </c:pt>
                <c:pt idx="159">
                  <c:v>0.34520000000000001</c:v>
                </c:pt>
                <c:pt idx="160">
                  <c:v>0.3332</c:v>
                </c:pt>
                <c:pt idx="161">
                  <c:v>0.3054</c:v>
                </c:pt>
                <c:pt idx="162">
                  <c:v>0.32750000000000001</c:v>
                </c:pt>
                <c:pt idx="163">
                  <c:v>0.35749999999999998</c:v>
                </c:pt>
                <c:pt idx="164">
                  <c:v>0.26280000000000003</c:v>
                </c:pt>
                <c:pt idx="165">
                  <c:v>0.2127</c:v>
                </c:pt>
                <c:pt idx="166">
                  <c:v>0.26039999999999996</c:v>
                </c:pt>
                <c:pt idx="167">
                  <c:v>0.15529999999999999</c:v>
                </c:pt>
                <c:pt idx="168">
                  <c:v>0.43680000000000002</c:v>
                </c:pt>
                <c:pt idx="169">
                  <c:v>0.2036</c:v>
                </c:pt>
                <c:pt idx="170">
                  <c:v>0.38869999999999999</c:v>
                </c:pt>
                <c:pt idx="171">
                  <c:v>0.22359999999999999</c:v>
                </c:pt>
                <c:pt idx="172">
                  <c:v>0.28969999999999996</c:v>
                </c:pt>
                <c:pt idx="173">
                  <c:v>0.33179999999999998</c:v>
                </c:pt>
                <c:pt idx="174">
                  <c:v>0.1628</c:v>
                </c:pt>
                <c:pt idx="175">
                  <c:v>0.30370000000000003</c:v>
                </c:pt>
                <c:pt idx="176">
                  <c:v>0.43879999999999997</c:v>
                </c:pt>
                <c:pt idx="177">
                  <c:v>0.42749999999999999</c:v>
                </c:pt>
                <c:pt idx="178">
                  <c:v>0.23399999999999999</c:v>
                </c:pt>
                <c:pt idx="179">
                  <c:v>0.27540000000000003</c:v>
                </c:pt>
                <c:pt idx="180">
                  <c:v>0.27929999999999999</c:v>
                </c:pt>
                <c:pt idx="181">
                  <c:v>0.31130000000000002</c:v>
                </c:pt>
                <c:pt idx="182">
                  <c:v>0.58489999999999998</c:v>
                </c:pt>
                <c:pt idx="183">
                  <c:v>0.24</c:v>
                </c:pt>
                <c:pt idx="184">
                  <c:v>0.26900000000000002</c:v>
                </c:pt>
                <c:pt idx="185">
                  <c:v>0.27439999999999998</c:v>
                </c:pt>
                <c:pt idx="186">
                  <c:v>0.27749999999999997</c:v>
                </c:pt>
                <c:pt idx="187">
                  <c:v>0.40059999999999996</c:v>
                </c:pt>
                <c:pt idx="188">
                  <c:v>0.28999999999999998</c:v>
                </c:pt>
                <c:pt idx="189">
                  <c:v>0.35070000000000001</c:v>
                </c:pt>
                <c:pt idx="190">
                  <c:v>0.20150000000000001</c:v>
                </c:pt>
                <c:pt idx="191">
                  <c:v>0.29530000000000001</c:v>
                </c:pt>
                <c:pt idx="192">
                  <c:v>0.24100000000000002</c:v>
                </c:pt>
                <c:pt idx="193">
                  <c:v>0.30359999999999998</c:v>
                </c:pt>
                <c:pt idx="194">
                  <c:v>0.2228</c:v>
                </c:pt>
                <c:pt idx="195">
                  <c:v>0.30499999999999999</c:v>
                </c:pt>
                <c:pt idx="196">
                  <c:v>0.47779999999999995</c:v>
                </c:pt>
                <c:pt idx="197">
                  <c:v>0.5149999999999999</c:v>
                </c:pt>
                <c:pt idx="198">
                  <c:v>0.15889999999999999</c:v>
                </c:pt>
                <c:pt idx="199">
                  <c:v>0.22189999999999999</c:v>
                </c:pt>
                <c:pt idx="200">
                  <c:v>0.32579999999999998</c:v>
                </c:pt>
                <c:pt idx="201">
                  <c:v>0.38290000000000002</c:v>
                </c:pt>
                <c:pt idx="202">
                  <c:v>0.43030000000000002</c:v>
                </c:pt>
                <c:pt idx="203">
                  <c:v>0.66990000000000005</c:v>
                </c:pt>
                <c:pt idx="204">
                  <c:v>0.30399999999999999</c:v>
                </c:pt>
                <c:pt idx="205">
                  <c:v>0.2374</c:v>
                </c:pt>
                <c:pt idx="206">
                  <c:v>0.3982</c:v>
                </c:pt>
                <c:pt idx="207">
                  <c:v>0.28720000000000001</c:v>
                </c:pt>
                <c:pt idx="208">
                  <c:v>0.45379999999999998</c:v>
                </c:pt>
                <c:pt idx="209">
                  <c:v>0.25660000000000005</c:v>
                </c:pt>
                <c:pt idx="210">
                  <c:v>0.76100000000000012</c:v>
                </c:pt>
                <c:pt idx="211">
                  <c:v>0.2369</c:v>
                </c:pt>
                <c:pt idx="212">
                  <c:v>0.21410000000000001</c:v>
                </c:pt>
                <c:pt idx="213">
                  <c:v>0.16289999999999999</c:v>
                </c:pt>
                <c:pt idx="214">
                  <c:v>0.2505</c:v>
                </c:pt>
                <c:pt idx="215">
                  <c:v>0.43840000000000001</c:v>
                </c:pt>
                <c:pt idx="216">
                  <c:v>0.53620000000000001</c:v>
                </c:pt>
                <c:pt idx="217">
                  <c:v>0.30590000000000001</c:v>
                </c:pt>
                <c:pt idx="218">
                  <c:v>0.2306</c:v>
                </c:pt>
                <c:pt idx="219">
                  <c:v>0.33310000000000001</c:v>
                </c:pt>
                <c:pt idx="220">
                  <c:v>0.1338</c:v>
                </c:pt>
                <c:pt idx="221">
                  <c:v>1.4058999999999999</c:v>
                </c:pt>
                <c:pt idx="222">
                  <c:v>0.35880000000000001</c:v>
                </c:pt>
                <c:pt idx="223">
                  <c:v>0.9143</c:v>
                </c:pt>
                <c:pt idx="224">
                  <c:v>0.61380000000000001</c:v>
                </c:pt>
                <c:pt idx="225">
                  <c:v>0.38780000000000003</c:v>
                </c:pt>
                <c:pt idx="226">
                  <c:v>0.13439999999999999</c:v>
                </c:pt>
                <c:pt idx="227">
                  <c:v>0.38729999999999998</c:v>
                </c:pt>
                <c:pt idx="228">
                  <c:v>0.45279999999999998</c:v>
                </c:pt>
                <c:pt idx="229">
                  <c:v>0.33980000000000005</c:v>
                </c:pt>
                <c:pt idx="230">
                  <c:v>0.59299999999999997</c:v>
                </c:pt>
                <c:pt idx="231">
                  <c:v>0.30110000000000003</c:v>
                </c:pt>
                <c:pt idx="232">
                  <c:v>0.59119999999999995</c:v>
                </c:pt>
                <c:pt idx="233">
                  <c:v>0.46960000000000002</c:v>
                </c:pt>
                <c:pt idx="234">
                  <c:v>0.29330000000000001</c:v>
                </c:pt>
                <c:pt idx="235">
                  <c:v>0.25940000000000002</c:v>
                </c:pt>
                <c:pt idx="236">
                  <c:v>0.41370000000000001</c:v>
                </c:pt>
                <c:pt idx="237">
                  <c:v>0.40029999999999999</c:v>
                </c:pt>
                <c:pt idx="238">
                  <c:v>0.70130000000000003</c:v>
                </c:pt>
                <c:pt idx="239">
                  <c:v>0.51159999999999994</c:v>
                </c:pt>
                <c:pt idx="240">
                  <c:v>0.2868</c:v>
                </c:pt>
                <c:pt idx="241">
                  <c:v>0.60870000000000002</c:v>
                </c:pt>
                <c:pt idx="242">
                  <c:v>0.19350000000000001</c:v>
                </c:pt>
                <c:pt idx="243">
                  <c:v>0.51910000000000001</c:v>
                </c:pt>
                <c:pt idx="244">
                  <c:v>0.38</c:v>
                </c:pt>
                <c:pt idx="245">
                  <c:v>0.59240000000000004</c:v>
                </c:pt>
                <c:pt idx="246">
                  <c:v>0.64009999999999989</c:v>
                </c:pt>
                <c:pt idx="247">
                  <c:v>0.438</c:v>
                </c:pt>
                <c:pt idx="248">
                  <c:v>0.30990000000000001</c:v>
                </c:pt>
                <c:pt idx="249">
                  <c:v>0.44779999999999998</c:v>
                </c:pt>
                <c:pt idx="250">
                  <c:v>0.30180000000000001</c:v>
                </c:pt>
                <c:pt idx="251">
                  <c:v>0.32150000000000001</c:v>
                </c:pt>
                <c:pt idx="252">
                  <c:v>0.43710000000000004</c:v>
                </c:pt>
                <c:pt idx="253">
                  <c:v>0.27209999999999995</c:v>
                </c:pt>
                <c:pt idx="254">
                  <c:v>0.2838</c:v>
                </c:pt>
                <c:pt idx="255">
                  <c:v>0.32640000000000002</c:v>
                </c:pt>
                <c:pt idx="256">
                  <c:v>0.40879999999999994</c:v>
                </c:pt>
                <c:pt idx="257">
                  <c:v>0.21820000000000001</c:v>
                </c:pt>
                <c:pt idx="258">
                  <c:v>0.3266</c:v>
                </c:pt>
                <c:pt idx="259">
                  <c:v>1.5874999999999999</c:v>
                </c:pt>
                <c:pt idx="260">
                  <c:v>0.39510000000000001</c:v>
                </c:pt>
                <c:pt idx="261">
                  <c:v>0.26650000000000001</c:v>
                </c:pt>
                <c:pt idx="262">
                  <c:v>0.4778</c:v>
                </c:pt>
                <c:pt idx="263">
                  <c:v>0.19500000000000001</c:v>
                </c:pt>
                <c:pt idx="264">
                  <c:v>0.30789999999999995</c:v>
                </c:pt>
                <c:pt idx="265">
                  <c:v>0.3327</c:v>
                </c:pt>
                <c:pt idx="266">
                  <c:v>0.42549999999999999</c:v>
                </c:pt>
                <c:pt idx="267">
                  <c:v>0.39050000000000001</c:v>
                </c:pt>
                <c:pt idx="268">
                  <c:v>0.4652</c:v>
                </c:pt>
                <c:pt idx="269">
                  <c:v>0.49670000000000003</c:v>
                </c:pt>
                <c:pt idx="270">
                  <c:v>0.33300000000000002</c:v>
                </c:pt>
                <c:pt idx="271">
                  <c:v>0.311</c:v>
                </c:pt>
                <c:pt idx="272">
                  <c:v>0.40910000000000002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1-40E8-AE06-CC3FCB67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35280"/>
        <c:axId val="1394726160"/>
      </c:lineChart>
      <c:catAx>
        <c:axId val="1394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4726160"/>
        <c:crosses val="autoZero"/>
        <c:auto val="1"/>
        <c:lblAlgn val="ctr"/>
        <c:lblOffset val="100"/>
        <c:noMultiLvlLbl val="0"/>
      </c:catAx>
      <c:valAx>
        <c:axId val="1394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47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 for the whole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'Conversion for various channels'!$B$1</c:f>
              <c:strCache>
                <c:ptCount val="1"/>
                <c:pt idx="0">
                  <c:v>Sum of Conversions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'Conversion for various channels'!$A$2:$A$7</c15:sqref>
                  </c15:fullRef>
                </c:ext>
              </c:extLst>
              <c:f>'Conversion for various channels'!$A$2:$A$6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'Conversion for various channels'!$B$2:$B$7</c15:sqref>
                  </c15:fullRef>
                </c:ext>
              </c:extLst>
              <c:f>'Conversion for various channels'!$B$2:$B$6</c:f>
              <c:numCache>
                <c:formatCode>General</c:formatCode>
                <c:ptCount val="5"/>
                <c:pt idx="0">
                  <c:v>104</c:v>
                </c:pt>
                <c:pt idx="1">
                  <c:v>1205</c:v>
                </c:pt>
                <c:pt idx="2">
                  <c:v>965</c:v>
                </c:pt>
                <c:pt idx="3">
                  <c:v>1018</c:v>
                </c:pt>
                <c:pt idx="4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E-4850-B292-485AC224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0977600"/>
        <c:axId val="1390978080"/>
      </c:barChart>
      <c:catAx>
        <c:axId val="139097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978080"/>
        <c:crosses val="autoZero"/>
        <c:auto val="1"/>
        <c:lblAlgn val="ctr"/>
        <c:lblOffset val="100"/>
        <c:noMultiLvlLbl val="0"/>
      </c:catAx>
      <c:valAx>
        <c:axId val="13909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9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[digital_campaign_Data.xlsx]Bounce rate for various dates!PivotTable8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Rate across various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'Bounce rate for various dates'!$B$1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'Bounce rate for various dates'!$A$2:$A$275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'Bounce rate for various dates'!$B$2:$B$275</c:f>
              <c:numCache>
                <c:formatCode>General</c:formatCode>
                <c:ptCount val="273"/>
                <c:pt idx="0">
                  <c:v>0.252</c:v>
                </c:pt>
                <c:pt idx="1">
                  <c:v>0.50740000000000007</c:v>
                </c:pt>
                <c:pt idx="2">
                  <c:v>0.15129999999999999</c:v>
                </c:pt>
                <c:pt idx="3">
                  <c:v>0.37139999999999995</c:v>
                </c:pt>
                <c:pt idx="4">
                  <c:v>0.26139999999999997</c:v>
                </c:pt>
                <c:pt idx="5">
                  <c:v>0.34140000000000004</c:v>
                </c:pt>
                <c:pt idx="6">
                  <c:v>0.29949999999999999</c:v>
                </c:pt>
                <c:pt idx="7">
                  <c:v>0.33360000000000001</c:v>
                </c:pt>
                <c:pt idx="8">
                  <c:v>0.30720000000000003</c:v>
                </c:pt>
                <c:pt idx="9">
                  <c:v>0.23699999999999999</c:v>
                </c:pt>
                <c:pt idx="10">
                  <c:v>0.33879999999999999</c:v>
                </c:pt>
                <c:pt idx="11">
                  <c:v>0.16009999999999999</c:v>
                </c:pt>
                <c:pt idx="12">
                  <c:v>0.12719999999999998</c:v>
                </c:pt>
                <c:pt idx="13">
                  <c:v>0.4289</c:v>
                </c:pt>
                <c:pt idx="14">
                  <c:v>0.39080000000000004</c:v>
                </c:pt>
                <c:pt idx="15">
                  <c:v>0.18770000000000001</c:v>
                </c:pt>
                <c:pt idx="16">
                  <c:v>1.2033</c:v>
                </c:pt>
                <c:pt idx="17">
                  <c:v>0.26819999999999999</c:v>
                </c:pt>
                <c:pt idx="18">
                  <c:v>0.32069999999999999</c:v>
                </c:pt>
                <c:pt idx="19">
                  <c:v>0.80230000000000001</c:v>
                </c:pt>
                <c:pt idx="20">
                  <c:v>0.46129999999999999</c:v>
                </c:pt>
                <c:pt idx="21">
                  <c:v>0.39980000000000004</c:v>
                </c:pt>
                <c:pt idx="22">
                  <c:v>0.24209999999999998</c:v>
                </c:pt>
                <c:pt idx="23">
                  <c:v>0.43090000000000001</c:v>
                </c:pt>
                <c:pt idx="24">
                  <c:v>0.38480000000000003</c:v>
                </c:pt>
                <c:pt idx="25">
                  <c:v>0.29579999999999995</c:v>
                </c:pt>
                <c:pt idx="26">
                  <c:v>0.8538</c:v>
                </c:pt>
                <c:pt idx="27">
                  <c:v>0.34589999999999999</c:v>
                </c:pt>
                <c:pt idx="28">
                  <c:v>0.2828</c:v>
                </c:pt>
                <c:pt idx="29">
                  <c:v>0.41380000000000006</c:v>
                </c:pt>
                <c:pt idx="30">
                  <c:v>0.26629999999999998</c:v>
                </c:pt>
                <c:pt idx="31">
                  <c:v>0.32750000000000001</c:v>
                </c:pt>
                <c:pt idx="32">
                  <c:v>7.9500000000000001E-2</c:v>
                </c:pt>
                <c:pt idx="33">
                  <c:v>0.21329999999999999</c:v>
                </c:pt>
                <c:pt idx="34">
                  <c:v>9.0200000000000002E-2</c:v>
                </c:pt>
                <c:pt idx="35">
                  <c:v>0.312</c:v>
                </c:pt>
                <c:pt idx="36">
                  <c:v>0.43530000000000002</c:v>
                </c:pt>
                <c:pt idx="37">
                  <c:v>0.23920000000000002</c:v>
                </c:pt>
                <c:pt idx="38">
                  <c:v>0.2364</c:v>
                </c:pt>
                <c:pt idx="39">
                  <c:v>0.32579999999999998</c:v>
                </c:pt>
                <c:pt idx="40">
                  <c:v>0.13190000000000002</c:v>
                </c:pt>
                <c:pt idx="41">
                  <c:v>0.26680000000000004</c:v>
                </c:pt>
                <c:pt idx="42">
                  <c:v>0.2414</c:v>
                </c:pt>
                <c:pt idx="43">
                  <c:v>0.19829999999999998</c:v>
                </c:pt>
                <c:pt idx="44">
                  <c:v>0.33700000000000002</c:v>
                </c:pt>
                <c:pt idx="45">
                  <c:v>0.25679999999999997</c:v>
                </c:pt>
                <c:pt idx="46">
                  <c:v>0.19619999999999999</c:v>
                </c:pt>
                <c:pt idx="47">
                  <c:v>0.249</c:v>
                </c:pt>
                <c:pt idx="48">
                  <c:v>0.2636</c:v>
                </c:pt>
                <c:pt idx="49">
                  <c:v>0.45319999999999999</c:v>
                </c:pt>
                <c:pt idx="50">
                  <c:v>0.2442</c:v>
                </c:pt>
                <c:pt idx="51">
                  <c:v>0.21479999999999999</c:v>
                </c:pt>
                <c:pt idx="52">
                  <c:v>0.1595</c:v>
                </c:pt>
                <c:pt idx="53">
                  <c:v>0.31569999999999998</c:v>
                </c:pt>
                <c:pt idx="54">
                  <c:v>0.35960000000000003</c:v>
                </c:pt>
                <c:pt idx="55">
                  <c:v>0.3246</c:v>
                </c:pt>
                <c:pt idx="56">
                  <c:v>0.66849999999999998</c:v>
                </c:pt>
                <c:pt idx="57">
                  <c:v>0.63959999999999995</c:v>
                </c:pt>
                <c:pt idx="58">
                  <c:v>0.1681</c:v>
                </c:pt>
                <c:pt idx="59">
                  <c:v>0.35509999999999997</c:v>
                </c:pt>
                <c:pt idx="60">
                  <c:v>0.3054</c:v>
                </c:pt>
                <c:pt idx="61">
                  <c:v>0.23530000000000001</c:v>
                </c:pt>
                <c:pt idx="62">
                  <c:v>0.31179999999999997</c:v>
                </c:pt>
                <c:pt idx="63">
                  <c:v>0.74649999999999994</c:v>
                </c:pt>
                <c:pt idx="64">
                  <c:v>0.36990000000000001</c:v>
                </c:pt>
                <c:pt idx="65">
                  <c:v>0.2303</c:v>
                </c:pt>
                <c:pt idx="66">
                  <c:v>0.25939999999999996</c:v>
                </c:pt>
                <c:pt idx="67">
                  <c:v>0.29549999999999998</c:v>
                </c:pt>
                <c:pt idx="68">
                  <c:v>0.2306</c:v>
                </c:pt>
                <c:pt idx="69">
                  <c:v>0.29680000000000001</c:v>
                </c:pt>
                <c:pt idx="70">
                  <c:v>0.34079999999999999</c:v>
                </c:pt>
                <c:pt idx="71">
                  <c:v>1.4218</c:v>
                </c:pt>
                <c:pt idx="72">
                  <c:v>0.26749999999999996</c:v>
                </c:pt>
                <c:pt idx="73">
                  <c:v>0.27660000000000001</c:v>
                </c:pt>
                <c:pt idx="74">
                  <c:v>0.3044</c:v>
                </c:pt>
                <c:pt idx="75">
                  <c:v>0.32830000000000004</c:v>
                </c:pt>
                <c:pt idx="76">
                  <c:v>0.22699999999999998</c:v>
                </c:pt>
                <c:pt idx="77">
                  <c:v>0.29759999999999998</c:v>
                </c:pt>
                <c:pt idx="78">
                  <c:v>0.31879999999999997</c:v>
                </c:pt>
                <c:pt idx="79">
                  <c:v>0.20540000000000003</c:v>
                </c:pt>
                <c:pt idx="80">
                  <c:v>1.2671000000000001</c:v>
                </c:pt>
                <c:pt idx="81">
                  <c:v>0.34909999999999997</c:v>
                </c:pt>
                <c:pt idx="82">
                  <c:v>0.19039999999999999</c:v>
                </c:pt>
                <c:pt idx="83">
                  <c:v>0.17830000000000001</c:v>
                </c:pt>
                <c:pt idx="84">
                  <c:v>0.42280000000000006</c:v>
                </c:pt>
                <c:pt idx="85">
                  <c:v>0.12509999999999999</c:v>
                </c:pt>
                <c:pt idx="86">
                  <c:v>0.37219999999999998</c:v>
                </c:pt>
                <c:pt idx="87">
                  <c:v>0.32700000000000007</c:v>
                </c:pt>
                <c:pt idx="88">
                  <c:v>0.22720000000000001</c:v>
                </c:pt>
                <c:pt idx="89">
                  <c:v>0.20200000000000001</c:v>
                </c:pt>
                <c:pt idx="90">
                  <c:v>0.25639999999999996</c:v>
                </c:pt>
                <c:pt idx="91">
                  <c:v>0.32319999999999999</c:v>
                </c:pt>
                <c:pt idx="92">
                  <c:v>0.27260000000000001</c:v>
                </c:pt>
                <c:pt idx="93">
                  <c:v>0.33599999999999997</c:v>
                </c:pt>
                <c:pt idx="94">
                  <c:v>0.1321</c:v>
                </c:pt>
                <c:pt idx="95">
                  <c:v>0.24990000000000001</c:v>
                </c:pt>
                <c:pt idx="96">
                  <c:v>0.28949999999999998</c:v>
                </c:pt>
                <c:pt idx="97">
                  <c:v>0.26500000000000001</c:v>
                </c:pt>
                <c:pt idx="98">
                  <c:v>0.2291</c:v>
                </c:pt>
                <c:pt idx="99">
                  <c:v>0.32079999999999997</c:v>
                </c:pt>
                <c:pt idx="100">
                  <c:v>0.3014</c:v>
                </c:pt>
                <c:pt idx="101">
                  <c:v>0.107</c:v>
                </c:pt>
                <c:pt idx="102">
                  <c:v>0.373</c:v>
                </c:pt>
                <c:pt idx="103">
                  <c:v>0.41850000000000004</c:v>
                </c:pt>
                <c:pt idx="104">
                  <c:v>0.34010000000000001</c:v>
                </c:pt>
                <c:pt idx="105">
                  <c:v>0.25900000000000001</c:v>
                </c:pt>
                <c:pt idx="106">
                  <c:v>0.2452</c:v>
                </c:pt>
                <c:pt idx="107">
                  <c:v>0.40260000000000001</c:v>
                </c:pt>
                <c:pt idx="108">
                  <c:v>0.25850000000000001</c:v>
                </c:pt>
                <c:pt idx="109">
                  <c:v>0.42469999999999997</c:v>
                </c:pt>
                <c:pt idx="110">
                  <c:v>0.13600000000000001</c:v>
                </c:pt>
                <c:pt idx="111">
                  <c:v>0.30259999999999998</c:v>
                </c:pt>
                <c:pt idx="112">
                  <c:v>0.27529999999999999</c:v>
                </c:pt>
                <c:pt idx="113">
                  <c:v>0.23779999999999998</c:v>
                </c:pt>
                <c:pt idx="114">
                  <c:v>0.32320000000000004</c:v>
                </c:pt>
                <c:pt idx="115">
                  <c:v>0.33940000000000003</c:v>
                </c:pt>
                <c:pt idx="116">
                  <c:v>0.39150000000000001</c:v>
                </c:pt>
                <c:pt idx="117">
                  <c:v>0.1391</c:v>
                </c:pt>
                <c:pt idx="118">
                  <c:v>0.51819999999999999</c:v>
                </c:pt>
                <c:pt idx="119">
                  <c:v>0.46330000000000005</c:v>
                </c:pt>
                <c:pt idx="120">
                  <c:v>0.3599</c:v>
                </c:pt>
                <c:pt idx="121">
                  <c:v>0.44219999999999998</c:v>
                </c:pt>
                <c:pt idx="122">
                  <c:v>0.33360000000000001</c:v>
                </c:pt>
                <c:pt idx="123">
                  <c:v>0.51760000000000006</c:v>
                </c:pt>
                <c:pt idx="124">
                  <c:v>0.20069999999999999</c:v>
                </c:pt>
                <c:pt idx="125">
                  <c:v>0.34509999999999996</c:v>
                </c:pt>
                <c:pt idx="126">
                  <c:v>1.2572999999999999</c:v>
                </c:pt>
                <c:pt idx="127">
                  <c:v>0.2155</c:v>
                </c:pt>
                <c:pt idx="128">
                  <c:v>0.4178</c:v>
                </c:pt>
                <c:pt idx="129">
                  <c:v>1.3054000000000001</c:v>
                </c:pt>
                <c:pt idx="130">
                  <c:v>0.50390000000000001</c:v>
                </c:pt>
                <c:pt idx="131">
                  <c:v>0.18629999999999999</c:v>
                </c:pt>
                <c:pt idx="132">
                  <c:v>1.3671</c:v>
                </c:pt>
                <c:pt idx="133">
                  <c:v>0.43340000000000001</c:v>
                </c:pt>
                <c:pt idx="134">
                  <c:v>0.3599</c:v>
                </c:pt>
                <c:pt idx="135">
                  <c:v>0.48430000000000001</c:v>
                </c:pt>
                <c:pt idx="136">
                  <c:v>0.25139999999999996</c:v>
                </c:pt>
                <c:pt idx="137">
                  <c:v>0.26859999999999995</c:v>
                </c:pt>
                <c:pt idx="138">
                  <c:v>0.37759999999999999</c:v>
                </c:pt>
                <c:pt idx="139">
                  <c:v>0.3281</c:v>
                </c:pt>
                <c:pt idx="140">
                  <c:v>0.1678</c:v>
                </c:pt>
                <c:pt idx="141">
                  <c:v>0.218</c:v>
                </c:pt>
                <c:pt idx="142">
                  <c:v>0.26619999999999999</c:v>
                </c:pt>
                <c:pt idx="143">
                  <c:v>0.26250000000000001</c:v>
                </c:pt>
                <c:pt idx="144">
                  <c:v>1.3746</c:v>
                </c:pt>
                <c:pt idx="145">
                  <c:v>0.40100000000000002</c:v>
                </c:pt>
                <c:pt idx="146">
                  <c:v>0.1759</c:v>
                </c:pt>
                <c:pt idx="147">
                  <c:v>0.24780000000000002</c:v>
                </c:pt>
                <c:pt idx="148">
                  <c:v>0.4793</c:v>
                </c:pt>
                <c:pt idx="149">
                  <c:v>0.33279999999999998</c:v>
                </c:pt>
                <c:pt idx="150">
                  <c:v>0.10849999999999999</c:v>
                </c:pt>
                <c:pt idx="151">
                  <c:v>0.1784</c:v>
                </c:pt>
                <c:pt idx="152">
                  <c:v>0.30789999999999995</c:v>
                </c:pt>
                <c:pt idx="153">
                  <c:v>0.2402</c:v>
                </c:pt>
                <c:pt idx="154">
                  <c:v>0.28260000000000002</c:v>
                </c:pt>
                <c:pt idx="155">
                  <c:v>0.53669999999999995</c:v>
                </c:pt>
                <c:pt idx="156">
                  <c:v>0.33489999999999998</c:v>
                </c:pt>
                <c:pt idx="157">
                  <c:v>0.27700000000000002</c:v>
                </c:pt>
                <c:pt idx="158">
                  <c:v>0.38319999999999999</c:v>
                </c:pt>
                <c:pt idx="159">
                  <c:v>0.34520000000000001</c:v>
                </c:pt>
                <c:pt idx="160">
                  <c:v>0.3332</c:v>
                </c:pt>
                <c:pt idx="161">
                  <c:v>0.3054</c:v>
                </c:pt>
                <c:pt idx="162">
                  <c:v>0.32750000000000001</c:v>
                </c:pt>
                <c:pt idx="163">
                  <c:v>0.35749999999999998</c:v>
                </c:pt>
                <c:pt idx="164">
                  <c:v>0.26280000000000003</c:v>
                </c:pt>
                <c:pt idx="165">
                  <c:v>0.2127</c:v>
                </c:pt>
                <c:pt idx="166">
                  <c:v>0.26039999999999996</c:v>
                </c:pt>
                <c:pt idx="167">
                  <c:v>0.15529999999999999</c:v>
                </c:pt>
                <c:pt idx="168">
                  <c:v>0.43680000000000002</c:v>
                </c:pt>
                <c:pt idx="169">
                  <c:v>0.2036</c:v>
                </c:pt>
                <c:pt idx="170">
                  <c:v>0.38869999999999999</c:v>
                </c:pt>
                <c:pt idx="171">
                  <c:v>0.22359999999999999</c:v>
                </c:pt>
                <c:pt idx="172">
                  <c:v>0.28969999999999996</c:v>
                </c:pt>
                <c:pt idx="173">
                  <c:v>0.33179999999999998</c:v>
                </c:pt>
                <c:pt idx="174">
                  <c:v>0.1628</c:v>
                </c:pt>
                <c:pt idx="175">
                  <c:v>0.30370000000000003</c:v>
                </c:pt>
                <c:pt idx="176">
                  <c:v>0.43879999999999997</c:v>
                </c:pt>
                <c:pt idx="177">
                  <c:v>0.42749999999999999</c:v>
                </c:pt>
                <c:pt idx="178">
                  <c:v>0.23399999999999999</c:v>
                </c:pt>
                <c:pt idx="179">
                  <c:v>0.27540000000000003</c:v>
                </c:pt>
                <c:pt idx="180">
                  <c:v>0.27929999999999999</c:v>
                </c:pt>
                <c:pt idx="181">
                  <c:v>0.31130000000000002</c:v>
                </c:pt>
                <c:pt idx="182">
                  <c:v>0.58489999999999998</c:v>
                </c:pt>
                <c:pt idx="183">
                  <c:v>0.24</c:v>
                </c:pt>
                <c:pt idx="184">
                  <c:v>0.26900000000000002</c:v>
                </c:pt>
                <c:pt idx="185">
                  <c:v>0.27439999999999998</c:v>
                </c:pt>
                <c:pt idx="186">
                  <c:v>0.27749999999999997</c:v>
                </c:pt>
                <c:pt idx="187">
                  <c:v>0.40059999999999996</c:v>
                </c:pt>
                <c:pt idx="188">
                  <c:v>0.28999999999999998</c:v>
                </c:pt>
                <c:pt idx="189">
                  <c:v>0.35070000000000001</c:v>
                </c:pt>
                <c:pt idx="190">
                  <c:v>0.20150000000000001</c:v>
                </c:pt>
                <c:pt idx="191">
                  <c:v>0.29530000000000001</c:v>
                </c:pt>
                <c:pt idx="192">
                  <c:v>0.24100000000000002</c:v>
                </c:pt>
                <c:pt idx="193">
                  <c:v>0.30359999999999998</c:v>
                </c:pt>
                <c:pt idx="194">
                  <c:v>0.2228</c:v>
                </c:pt>
                <c:pt idx="195">
                  <c:v>0.30499999999999999</c:v>
                </c:pt>
                <c:pt idx="196">
                  <c:v>0.47779999999999995</c:v>
                </c:pt>
                <c:pt idx="197">
                  <c:v>0.5149999999999999</c:v>
                </c:pt>
                <c:pt idx="198">
                  <c:v>0.15889999999999999</c:v>
                </c:pt>
                <c:pt idx="199">
                  <c:v>0.22189999999999999</c:v>
                </c:pt>
                <c:pt idx="200">
                  <c:v>0.32579999999999998</c:v>
                </c:pt>
                <c:pt idx="201">
                  <c:v>0.38290000000000002</c:v>
                </c:pt>
                <c:pt idx="202">
                  <c:v>0.43030000000000002</c:v>
                </c:pt>
                <c:pt idx="203">
                  <c:v>0.66990000000000005</c:v>
                </c:pt>
                <c:pt idx="204">
                  <c:v>0.30399999999999999</c:v>
                </c:pt>
                <c:pt idx="205">
                  <c:v>0.2374</c:v>
                </c:pt>
                <c:pt idx="206">
                  <c:v>0.3982</c:v>
                </c:pt>
                <c:pt idx="207">
                  <c:v>0.28720000000000001</c:v>
                </c:pt>
                <c:pt idx="208">
                  <c:v>0.45379999999999998</c:v>
                </c:pt>
                <c:pt idx="209">
                  <c:v>0.25660000000000005</c:v>
                </c:pt>
                <c:pt idx="210">
                  <c:v>0.76100000000000012</c:v>
                </c:pt>
                <c:pt idx="211">
                  <c:v>0.2369</c:v>
                </c:pt>
                <c:pt idx="212">
                  <c:v>0.21410000000000001</c:v>
                </c:pt>
                <c:pt idx="213">
                  <c:v>0.16289999999999999</c:v>
                </c:pt>
                <c:pt idx="214">
                  <c:v>0.2505</c:v>
                </c:pt>
                <c:pt idx="215">
                  <c:v>0.43840000000000001</c:v>
                </c:pt>
                <c:pt idx="216">
                  <c:v>0.53620000000000001</c:v>
                </c:pt>
                <c:pt idx="217">
                  <c:v>0.30590000000000001</c:v>
                </c:pt>
                <c:pt idx="218">
                  <c:v>0.2306</c:v>
                </c:pt>
                <c:pt idx="219">
                  <c:v>0.33310000000000001</c:v>
                </c:pt>
                <c:pt idx="220">
                  <c:v>0.1338</c:v>
                </c:pt>
                <c:pt idx="221">
                  <c:v>1.4058999999999999</c:v>
                </c:pt>
                <c:pt idx="222">
                  <c:v>0.35880000000000001</c:v>
                </c:pt>
                <c:pt idx="223">
                  <c:v>0.9143</c:v>
                </c:pt>
                <c:pt idx="224">
                  <c:v>0.61380000000000001</c:v>
                </c:pt>
                <c:pt idx="225">
                  <c:v>0.38780000000000003</c:v>
                </c:pt>
                <c:pt idx="226">
                  <c:v>0.13439999999999999</c:v>
                </c:pt>
                <c:pt idx="227">
                  <c:v>0.38729999999999998</c:v>
                </c:pt>
                <c:pt idx="228">
                  <c:v>0.45279999999999998</c:v>
                </c:pt>
                <c:pt idx="229">
                  <c:v>0.33980000000000005</c:v>
                </c:pt>
                <c:pt idx="230">
                  <c:v>0.59299999999999997</c:v>
                </c:pt>
                <c:pt idx="231">
                  <c:v>0.30110000000000003</c:v>
                </c:pt>
                <c:pt idx="232">
                  <c:v>0.59119999999999995</c:v>
                </c:pt>
                <c:pt idx="233">
                  <c:v>0.46960000000000002</c:v>
                </c:pt>
                <c:pt idx="234">
                  <c:v>0.29330000000000001</c:v>
                </c:pt>
                <c:pt idx="235">
                  <c:v>0.25940000000000002</c:v>
                </c:pt>
                <c:pt idx="236">
                  <c:v>0.41370000000000001</c:v>
                </c:pt>
                <c:pt idx="237">
                  <c:v>0.40029999999999999</c:v>
                </c:pt>
                <c:pt idx="238">
                  <c:v>0.70130000000000003</c:v>
                </c:pt>
                <c:pt idx="239">
                  <c:v>0.51159999999999994</c:v>
                </c:pt>
                <c:pt idx="240">
                  <c:v>0.2868</c:v>
                </c:pt>
                <c:pt idx="241">
                  <c:v>0.60870000000000002</c:v>
                </c:pt>
                <c:pt idx="242">
                  <c:v>0.19350000000000001</c:v>
                </c:pt>
                <c:pt idx="243">
                  <c:v>0.51910000000000001</c:v>
                </c:pt>
                <c:pt idx="244">
                  <c:v>0.38</c:v>
                </c:pt>
                <c:pt idx="245">
                  <c:v>0.59240000000000004</c:v>
                </c:pt>
                <c:pt idx="246">
                  <c:v>0.64009999999999989</c:v>
                </c:pt>
                <c:pt idx="247">
                  <c:v>0.438</c:v>
                </c:pt>
                <c:pt idx="248">
                  <c:v>0.30990000000000001</c:v>
                </c:pt>
                <c:pt idx="249">
                  <c:v>0.44779999999999998</c:v>
                </c:pt>
                <c:pt idx="250">
                  <c:v>0.30180000000000001</c:v>
                </c:pt>
                <c:pt idx="251">
                  <c:v>0.32150000000000001</c:v>
                </c:pt>
                <c:pt idx="252">
                  <c:v>0.43710000000000004</c:v>
                </c:pt>
                <c:pt idx="253">
                  <c:v>0.27209999999999995</c:v>
                </c:pt>
                <c:pt idx="254">
                  <c:v>0.2838</c:v>
                </c:pt>
                <c:pt idx="255">
                  <c:v>0.32640000000000002</c:v>
                </c:pt>
                <c:pt idx="256">
                  <c:v>0.40879999999999994</c:v>
                </c:pt>
                <c:pt idx="257">
                  <c:v>0.21820000000000001</c:v>
                </c:pt>
                <c:pt idx="258">
                  <c:v>0.3266</c:v>
                </c:pt>
                <c:pt idx="259">
                  <c:v>1.5874999999999999</c:v>
                </c:pt>
                <c:pt idx="260">
                  <c:v>0.39510000000000001</c:v>
                </c:pt>
                <c:pt idx="261">
                  <c:v>0.26650000000000001</c:v>
                </c:pt>
                <c:pt idx="262">
                  <c:v>0.4778</c:v>
                </c:pt>
                <c:pt idx="263">
                  <c:v>0.19500000000000001</c:v>
                </c:pt>
                <c:pt idx="264">
                  <c:v>0.30789999999999995</c:v>
                </c:pt>
                <c:pt idx="265">
                  <c:v>0.3327</c:v>
                </c:pt>
                <c:pt idx="266">
                  <c:v>0.42549999999999999</c:v>
                </c:pt>
                <c:pt idx="267">
                  <c:v>0.39050000000000001</c:v>
                </c:pt>
                <c:pt idx="268">
                  <c:v>0.4652</c:v>
                </c:pt>
                <c:pt idx="269">
                  <c:v>0.49670000000000003</c:v>
                </c:pt>
                <c:pt idx="270">
                  <c:v>0.33300000000000002</c:v>
                </c:pt>
                <c:pt idx="271">
                  <c:v>0.311</c:v>
                </c:pt>
                <c:pt idx="272">
                  <c:v>0.40910000000000002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0-4F70-B2A2-3E040B2D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35280"/>
        <c:axId val="1394726160"/>
      </c:lineChart>
      <c:catAx>
        <c:axId val="1394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4726160"/>
        <c:crosses val="autoZero"/>
        <c:auto val="1"/>
        <c:lblAlgn val="ctr"/>
        <c:lblOffset val="100"/>
        <c:noMultiLvlLbl val="0"/>
      </c:catAx>
      <c:valAx>
        <c:axId val="1394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47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[digital_campaign_Data.xlsx]New Users vs Old Users!PivotTable7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New Users to the Old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'New Users vs Old Users'!$B$1</c:f>
              <c:strCache>
                <c:ptCount val="1"/>
                <c:pt idx="0">
                  <c:v>Sum of New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Users vs Old Users'!$A$2:$A$275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'New Users vs Old Users'!$B$2:$B$275</c:f>
              <c:numCache>
                <c:formatCode>General</c:formatCode>
                <c:ptCount val="273"/>
                <c:pt idx="0">
                  <c:v>165</c:v>
                </c:pt>
                <c:pt idx="1">
                  <c:v>312</c:v>
                </c:pt>
                <c:pt idx="2">
                  <c:v>598</c:v>
                </c:pt>
                <c:pt idx="3">
                  <c:v>756</c:v>
                </c:pt>
                <c:pt idx="4">
                  <c:v>783</c:v>
                </c:pt>
                <c:pt idx="5">
                  <c:v>804</c:v>
                </c:pt>
                <c:pt idx="6">
                  <c:v>661</c:v>
                </c:pt>
                <c:pt idx="7">
                  <c:v>287</c:v>
                </c:pt>
                <c:pt idx="8">
                  <c:v>428</c:v>
                </c:pt>
                <c:pt idx="9">
                  <c:v>848</c:v>
                </c:pt>
                <c:pt idx="10">
                  <c:v>904</c:v>
                </c:pt>
                <c:pt idx="11">
                  <c:v>974</c:v>
                </c:pt>
                <c:pt idx="12">
                  <c:v>872</c:v>
                </c:pt>
                <c:pt idx="13">
                  <c:v>693</c:v>
                </c:pt>
                <c:pt idx="14">
                  <c:v>291</c:v>
                </c:pt>
                <c:pt idx="15">
                  <c:v>455</c:v>
                </c:pt>
                <c:pt idx="16">
                  <c:v>799</c:v>
                </c:pt>
                <c:pt idx="17">
                  <c:v>998</c:v>
                </c:pt>
                <c:pt idx="18">
                  <c:v>1034</c:v>
                </c:pt>
                <c:pt idx="19">
                  <c:v>973</c:v>
                </c:pt>
                <c:pt idx="20">
                  <c:v>718</c:v>
                </c:pt>
                <c:pt idx="21">
                  <c:v>316</c:v>
                </c:pt>
                <c:pt idx="22">
                  <c:v>492</c:v>
                </c:pt>
                <c:pt idx="23">
                  <c:v>971</c:v>
                </c:pt>
                <c:pt idx="24">
                  <c:v>987</c:v>
                </c:pt>
                <c:pt idx="25">
                  <c:v>1007</c:v>
                </c:pt>
                <c:pt idx="26">
                  <c:v>1034</c:v>
                </c:pt>
                <c:pt idx="27">
                  <c:v>797</c:v>
                </c:pt>
                <c:pt idx="28">
                  <c:v>393</c:v>
                </c:pt>
                <c:pt idx="29">
                  <c:v>489</c:v>
                </c:pt>
                <c:pt idx="30">
                  <c:v>943</c:v>
                </c:pt>
                <c:pt idx="31">
                  <c:v>1004</c:v>
                </c:pt>
                <c:pt idx="32">
                  <c:v>1080</c:v>
                </c:pt>
                <c:pt idx="33">
                  <c:v>1131</c:v>
                </c:pt>
                <c:pt idx="34">
                  <c:v>814</c:v>
                </c:pt>
                <c:pt idx="35">
                  <c:v>375</c:v>
                </c:pt>
                <c:pt idx="36">
                  <c:v>602</c:v>
                </c:pt>
                <c:pt idx="37">
                  <c:v>1140</c:v>
                </c:pt>
                <c:pt idx="38">
                  <c:v>1182</c:v>
                </c:pt>
                <c:pt idx="39">
                  <c:v>1190</c:v>
                </c:pt>
                <c:pt idx="40">
                  <c:v>1198</c:v>
                </c:pt>
                <c:pt idx="41">
                  <c:v>913</c:v>
                </c:pt>
                <c:pt idx="42">
                  <c:v>376</c:v>
                </c:pt>
                <c:pt idx="43">
                  <c:v>534</c:v>
                </c:pt>
                <c:pt idx="44">
                  <c:v>1102</c:v>
                </c:pt>
                <c:pt idx="45">
                  <c:v>1220</c:v>
                </c:pt>
                <c:pt idx="46">
                  <c:v>1114</c:v>
                </c:pt>
                <c:pt idx="47">
                  <c:v>1151</c:v>
                </c:pt>
                <c:pt idx="48">
                  <c:v>820</c:v>
                </c:pt>
                <c:pt idx="49">
                  <c:v>333</c:v>
                </c:pt>
                <c:pt idx="50">
                  <c:v>616</c:v>
                </c:pt>
                <c:pt idx="51">
                  <c:v>1052</c:v>
                </c:pt>
                <c:pt idx="52">
                  <c:v>1132</c:v>
                </c:pt>
                <c:pt idx="53">
                  <c:v>1248</c:v>
                </c:pt>
                <c:pt idx="54">
                  <c:v>1345</c:v>
                </c:pt>
                <c:pt idx="55">
                  <c:v>890</c:v>
                </c:pt>
                <c:pt idx="56">
                  <c:v>439</c:v>
                </c:pt>
                <c:pt idx="57">
                  <c:v>716</c:v>
                </c:pt>
                <c:pt idx="58">
                  <c:v>1183</c:v>
                </c:pt>
                <c:pt idx="59">
                  <c:v>1197</c:v>
                </c:pt>
                <c:pt idx="60">
                  <c:v>1342</c:v>
                </c:pt>
                <c:pt idx="61">
                  <c:v>1271</c:v>
                </c:pt>
                <c:pt idx="62">
                  <c:v>948</c:v>
                </c:pt>
                <c:pt idx="63">
                  <c:v>441</c:v>
                </c:pt>
                <c:pt idx="64">
                  <c:v>629</c:v>
                </c:pt>
                <c:pt idx="65">
                  <c:v>1218</c:v>
                </c:pt>
                <c:pt idx="66">
                  <c:v>1316</c:v>
                </c:pt>
                <c:pt idx="67">
                  <c:v>1309</c:v>
                </c:pt>
                <c:pt idx="68">
                  <c:v>1261</c:v>
                </c:pt>
                <c:pt idx="69">
                  <c:v>907</c:v>
                </c:pt>
                <c:pt idx="70">
                  <c:v>411</c:v>
                </c:pt>
                <c:pt idx="71">
                  <c:v>557</c:v>
                </c:pt>
                <c:pt idx="72">
                  <c:v>1257</c:v>
                </c:pt>
                <c:pt idx="73">
                  <c:v>1301</c:v>
                </c:pt>
                <c:pt idx="74">
                  <c:v>1364</c:v>
                </c:pt>
                <c:pt idx="75">
                  <c:v>1172</c:v>
                </c:pt>
                <c:pt idx="76">
                  <c:v>873</c:v>
                </c:pt>
                <c:pt idx="77">
                  <c:v>405</c:v>
                </c:pt>
                <c:pt idx="78">
                  <c:v>595</c:v>
                </c:pt>
                <c:pt idx="79">
                  <c:v>1251</c:v>
                </c:pt>
                <c:pt idx="80">
                  <c:v>1325</c:v>
                </c:pt>
                <c:pt idx="81">
                  <c:v>1325</c:v>
                </c:pt>
                <c:pt idx="82">
                  <c:v>1260</c:v>
                </c:pt>
                <c:pt idx="83">
                  <c:v>920</c:v>
                </c:pt>
                <c:pt idx="84">
                  <c:v>432</c:v>
                </c:pt>
                <c:pt idx="85">
                  <c:v>561</c:v>
                </c:pt>
                <c:pt idx="86">
                  <c:v>1243</c:v>
                </c:pt>
                <c:pt idx="87">
                  <c:v>1293</c:v>
                </c:pt>
                <c:pt idx="88">
                  <c:v>1346</c:v>
                </c:pt>
                <c:pt idx="89">
                  <c:v>1201</c:v>
                </c:pt>
                <c:pt idx="90">
                  <c:v>861</c:v>
                </c:pt>
                <c:pt idx="91">
                  <c:v>351</c:v>
                </c:pt>
                <c:pt idx="92">
                  <c:v>654</c:v>
                </c:pt>
                <c:pt idx="93">
                  <c:v>1197</c:v>
                </c:pt>
                <c:pt idx="94">
                  <c:v>1370</c:v>
                </c:pt>
                <c:pt idx="95">
                  <c:v>1314</c:v>
                </c:pt>
                <c:pt idx="96">
                  <c:v>1282</c:v>
                </c:pt>
                <c:pt idx="97">
                  <c:v>971</c:v>
                </c:pt>
                <c:pt idx="98">
                  <c:v>411</c:v>
                </c:pt>
                <c:pt idx="99">
                  <c:v>638</c:v>
                </c:pt>
                <c:pt idx="100">
                  <c:v>1229</c:v>
                </c:pt>
                <c:pt idx="101">
                  <c:v>1300</c:v>
                </c:pt>
                <c:pt idx="102">
                  <c:v>1206</c:v>
                </c:pt>
                <c:pt idx="103">
                  <c:v>1046</c:v>
                </c:pt>
                <c:pt idx="104">
                  <c:v>625</c:v>
                </c:pt>
                <c:pt idx="105">
                  <c:v>352</c:v>
                </c:pt>
                <c:pt idx="106">
                  <c:v>482</c:v>
                </c:pt>
                <c:pt idx="107">
                  <c:v>984</c:v>
                </c:pt>
                <c:pt idx="108">
                  <c:v>1252</c:v>
                </c:pt>
                <c:pt idx="109">
                  <c:v>1193</c:v>
                </c:pt>
                <c:pt idx="110">
                  <c:v>1513</c:v>
                </c:pt>
                <c:pt idx="111">
                  <c:v>941</c:v>
                </c:pt>
                <c:pt idx="112">
                  <c:v>428</c:v>
                </c:pt>
                <c:pt idx="113">
                  <c:v>517</c:v>
                </c:pt>
                <c:pt idx="114">
                  <c:v>1194</c:v>
                </c:pt>
                <c:pt idx="115">
                  <c:v>1319</c:v>
                </c:pt>
                <c:pt idx="116">
                  <c:v>1281</c:v>
                </c:pt>
                <c:pt idx="117">
                  <c:v>1244</c:v>
                </c:pt>
                <c:pt idx="118">
                  <c:v>989</c:v>
                </c:pt>
                <c:pt idx="119">
                  <c:v>396</c:v>
                </c:pt>
                <c:pt idx="120">
                  <c:v>522</c:v>
                </c:pt>
                <c:pt idx="121">
                  <c:v>1031</c:v>
                </c:pt>
                <c:pt idx="122">
                  <c:v>1201</c:v>
                </c:pt>
                <c:pt idx="123">
                  <c:v>1282</c:v>
                </c:pt>
                <c:pt idx="124">
                  <c:v>1261</c:v>
                </c:pt>
                <c:pt idx="125">
                  <c:v>995</c:v>
                </c:pt>
                <c:pt idx="126">
                  <c:v>383</c:v>
                </c:pt>
                <c:pt idx="127">
                  <c:v>562</c:v>
                </c:pt>
                <c:pt idx="128">
                  <c:v>1319</c:v>
                </c:pt>
                <c:pt idx="129">
                  <c:v>1401</c:v>
                </c:pt>
                <c:pt idx="130">
                  <c:v>1931</c:v>
                </c:pt>
                <c:pt idx="131">
                  <c:v>1311</c:v>
                </c:pt>
                <c:pt idx="132">
                  <c:v>939</c:v>
                </c:pt>
                <c:pt idx="133">
                  <c:v>384</c:v>
                </c:pt>
                <c:pt idx="134">
                  <c:v>545</c:v>
                </c:pt>
                <c:pt idx="135">
                  <c:v>1339</c:v>
                </c:pt>
                <c:pt idx="136">
                  <c:v>1328</c:v>
                </c:pt>
                <c:pt idx="137">
                  <c:v>1387</c:v>
                </c:pt>
                <c:pt idx="138">
                  <c:v>1332</c:v>
                </c:pt>
                <c:pt idx="139">
                  <c:v>987</c:v>
                </c:pt>
                <c:pt idx="140">
                  <c:v>353</c:v>
                </c:pt>
                <c:pt idx="141">
                  <c:v>607</c:v>
                </c:pt>
                <c:pt idx="142">
                  <c:v>1292</c:v>
                </c:pt>
                <c:pt idx="143">
                  <c:v>1372</c:v>
                </c:pt>
                <c:pt idx="144">
                  <c:v>1535</c:v>
                </c:pt>
                <c:pt idx="145">
                  <c:v>1250</c:v>
                </c:pt>
                <c:pt idx="146">
                  <c:v>1037</c:v>
                </c:pt>
                <c:pt idx="147">
                  <c:v>440</c:v>
                </c:pt>
                <c:pt idx="148">
                  <c:v>640</c:v>
                </c:pt>
                <c:pt idx="149">
                  <c:v>1167</c:v>
                </c:pt>
                <c:pt idx="150">
                  <c:v>1382</c:v>
                </c:pt>
                <c:pt idx="151">
                  <c:v>1276</c:v>
                </c:pt>
                <c:pt idx="152">
                  <c:v>1251</c:v>
                </c:pt>
                <c:pt idx="153">
                  <c:v>953</c:v>
                </c:pt>
                <c:pt idx="154">
                  <c:v>350</c:v>
                </c:pt>
                <c:pt idx="155">
                  <c:v>566</c:v>
                </c:pt>
                <c:pt idx="156">
                  <c:v>1180</c:v>
                </c:pt>
                <c:pt idx="157">
                  <c:v>1285</c:v>
                </c:pt>
                <c:pt idx="158">
                  <c:v>1334</c:v>
                </c:pt>
                <c:pt idx="159">
                  <c:v>1294</c:v>
                </c:pt>
                <c:pt idx="160">
                  <c:v>876</c:v>
                </c:pt>
                <c:pt idx="161">
                  <c:v>385</c:v>
                </c:pt>
                <c:pt idx="162">
                  <c:v>588</c:v>
                </c:pt>
                <c:pt idx="163">
                  <c:v>1271</c:v>
                </c:pt>
                <c:pt idx="164">
                  <c:v>1326</c:v>
                </c:pt>
                <c:pt idx="165">
                  <c:v>1307</c:v>
                </c:pt>
                <c:pt idx="166">
                  <c:v>1236</c:v>
                </c:pt>
                <c:pt idx="167">
                  <c:v>876</c:v>
                </c:pt>
                <c:pt idx="168">
                  <c:v>324</c:v>
                </c:pt>
                <c:pt idx="169">
                  <c:v>492</c:v>
                </c:pt>
                <c:pt idx="170">
                  <c:v>1141</c:v>
                </c:pt>
                <c:pt idx="171">
                  <c:v>1305</c:v>
                </c:pt>
                <c:pt idx="172">
                  <c:v>1297</c:v>
                </c:pt>
                <c:pt idx="173">
                  <c:v>1255</c:v>
                </c:pt>
                <c:pt idx="174">
                  <c:v>894</c:v>
                </c:pt>
                <c:pt idx="175">
                  <c:v>357</c:v>
                </c:pt>
                <c:pt idx="176">
                  <c:v>546</c:v>
                </c:pt>
                <c:pt idx="177">
                  <c:v>1295</c:v>
                </c:pt>
                <c:pt idx="178">
                  <c:v>1415</c:v>
                </c:pt>
                <c:pt idx="179">
                  <c:v>1342</c:v>
                </c:pt>
                <c:pt idx="180">
                  <c:v>1528</c:v>
                </c:pt>
                <c:pt idx="181">
                  <c:v>778</c:v>
                </c:pt>
                <c:pt idx="182">
                  <c:v>298</c:v>
                </c:pt>
                <c:pt idx="183">
                  <c:v>435</c:v>
                </c:pt>
                <c:pt idx="184">
                  <c:v>962</c:v>
                </c:pt>
                <c:pt idx="185">
                  <c:v>1204</c:v>
                </c:pt>
                <c:pt idx="186">
                  <c:v>1238</c:v>
                </c:pt>
                <c:pt idx="187">
                  <c:v>1137</c:v>
                </c:pt>
                <c:pt idx="188">
                  <c:v>825</c:v>
                </c:pt>
                <c:pt idx="189">
                  <c:v>311</c:v>
                </c:pt>
                <c:pt idx="190">
                  <c:v>485</c:v>
                </c:pt>
                <c:pt idx="191">
                  <c:v>1211</c:v>
                </c:pt>
                <c:pt idx="192">
                  <c:v>1161</c:v>
                </c:pt>
                <c:pt idx="193">
                  <c:v>1194</c:v>
                </c:pt>
                <c:pt idx="194">
                  <c:v>1191</c:v>
                </c:pt>
                <c:pt idx="195">
                  <c:v>836</c:v>
                </c:pt>
                <c:pt idx="196">
                  <c:v>336</c:v>
                </c:pt>
                <c:pt idx="197">
                  <c:v>527</c:v>
                </c:pt>
                <c:pt idx="198">
                  <c:v>1473</c:v>
                </c:pt>
                <c:pt idx="199">
                  <c:v>1233</c:v>
                </c:pt>
                <c:pt idx="200">
                  <c:v>1273</c:v>
                </c:pt>
                <c:pt idx="201">
                  <c:v>1258</c:v>
                </c:pt>
                <c:pt idx="202">
                  <c:v>940</c:v>
                </c:pt>
                <c:pt idx="203">
                  <c:v>332</c:v>
                </c:pt>
                <c:pt idx="204">
                  <c:v>518</c:v>
                </c:pt>
                <c:pt idx="205">
                  <c:v>1294</c:v>
                </c:pt>
                <c:pt idx="206">
                  <c:v>1335</c:v>
                </c:pt>
                <c:pt idx="207">
                  <c:v>1295</c:v>
                </c:pt>
                <c:pt idx="208">
                  <c:v>1208</c:v>
                </c:pt>
                <c:pt idx="209">
                  <c:v>851</c:v>
                </c:pt>
                <c:pt idx="210">
                  <c:v>332</c:v>
                </c:pt>
                <c:pt idx="211">
                  <c:v>471</c:v>
                </c:pt>
                <c:pt idx="212">
                  <c:v>1169</c:v>
                </c:pt>
                <c:pt idx="213">
                  <c:v>1240</c:v>
                </c:pt>
                <c:pt idx="214">
                  <c:v>1271</c:v>
                </c:pt>
                <c:pt idx="215">
                  <c:v>1237</c:v>
                </c:pt>
                <c:pt idx="216">
                  <c:v>869</c:v>
                </c:pt>
                <c:pt idx="217">
                  <c:v>329</c:v>
                </c:pt>
                <c:pt idx="218">
                  <c:v>498</c:v>
                </c:pt>
                <c:pt idx="219">
                  <c:v>1152</c:v>
                </c:pt>
                <c:pt idx="220">
                  <c:v>1168</c:v>
                </c:pt>
                <c:pt idx="221">
                  <c:v>1240</c:v>
                </c:pt>
                <c:pt idx="222">
                  <c:v>1132</c:v>
                </c:pt>
                <c:pt idx="223">
                  <c:v>840</c:v>
                </c:pt>
                <c:pt idx="224">
                  <c:v>328</c:v>
                </c:pt>
                <c:pt idx="225">
                  <c:v>480</c:v>
                </c:pt>
                <c:pt idx="226">
                  <c:v>1033</c:v>
                </c:pt>
                <c:pt idx="227">
                  <c:v>1284</c:v>
                </c:pt>
                <c:pt idx="228">
                  <c:v>1314</c:v>
                </c:pt>
                <c:pt idx="229">
                  <c:v>1245</c:v>
                </c:pt>
                <c:pt idx="230">
                  <c:v>853</c:v>
                </c:pt>
                <c:pt idx="231">
                  <c:v>368</c:v>
                </c:pt>
                <c:pt idx="232">
                  <c:v>557</c:v>
                </c:pt>
                <c:pt idx="233">
                  <c:v>1200</c:v>
                </c:pt>
                <c:pt idx="234">
                  <c:v>1298</c:v>
                </c:pt>
                <c:pt idx="235">
                  <c:v>1225</c:v>
                </c:pt>
                <c:pt idx="236">
                  <c:v>1194</c:v>
                </c:pt>
                <c:pt idx="237">
                  <c:v>870</c:v>
                </c:pt>
                <c:pt idx="238">
                  <c:v>400</c:v>
                </c:pt>
                <c:pt idx="239">
                  <c:v>577</c:v>
                </c:pt>
                <c:pt idx="240">
                  <c:v>1185</c:v>
                </c:pt>
                <c:pt idx="241">
                  <c:v>1233</c:v>
                </c:pt>
                <c:pt idx="242">
                  <c:v>1282</c:v>
                </c:pt>
                <c:pt idx="243">
                  <c:v>1211</c:v>
                </c:pt>
                <c:pt idx="244">
                  <c:v>875</c:v>
                </c:pt>
                <c:pt idx="245">
                  <c:v>374</c:v>
                </c:pt>
                <c:pt idx="246">
                  <c:v>570</c:v>
                </c:pt>
                <c:pt idx="247">
                  <c:v>1020</c:v>
                </c:pt>
                <c:pt idx="248">
                  <c:v>1323</c:v>
                </c:pt>
                <c:pt idx="249">
                  <c:v>1375</c:v>
                </c:pt>
                <c:pt idx="250">
                  <c:v>1283</c:v>
                </c:pt>
                <c:pt idx="251">
                  <c:v>926</c:v>
                </c:pt>
                <c:pt idx="252">
                  <c:v>441</c:v>
                </c:pt>
                <c:pt idx="253">
                  <c:v>694</c:v>
                </c:pt>
                <c:pt idx="254">
                  <c:v>1418</c:v>
                </c:pt>
                <c:pt idx="255">
                  <c:v>1592</c:v>
                </c:pt>
                <c:pt idx="256">
                  <c:v>1476</c:v>
                </c:pt>
                <c:pt idx="257">
                  <c:v>1468</c:v>
                </c:pt>
                <c:pt idx="258">
                  <c:v>1010</c:v>
                </c:pt>
                <c:pt idx="259">
                  <c:v>457</c:v>
                </c:pt>
                <c:pt idx="260">
                  <c:v>679</c:v>
                </c:pt>
                <c:pt idx="261">
                  <c:v>1441</c:v>
                </c:pt>
                <c:pt idx="262">
                  <c:v>1555</c:v>
                </c:pt>
                <c:pt idx="263">
                  <c:v>1596</c:v>
                </c:pt>
                <c:pt idx="264">
                  <c:v>1517</c:v>
                </c:pt>
                <c:pt idx="265">
                  <c:v>1128</c:v>
                </c:pt>
                <c:pt idx="266">
                  <c:v>483</c:v>
                </c:pt>
                <c:pt idx="267">
                  <c:v>769</c:v>
                </c:pt>
                <c:pt idx="268">
                  <c:v>1641</c:v>
                </c:pt>
                <c:pt idx="269">
                  <c:v>1635</c:v>
                </c:pt>
                <c:pt idx="270">
                  <c:v>1692</c:v>
                </c:pt>
                <c:pt idx="271">
                  <c:v>1687</c:v>
                </c:pt>
                <c:pt idx="272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D-429F-AB75-C5E33C173E78}"/>
            </c:ext>
          </c:extLst>
        </c:ser>
        <c:ser>
          <c:idx val="1"/>
          <c:order val="1"/>
          <c:tx>
            <c:strRef>
              <c:f>'New Users vs Old Users'!$C$1</c:f>
              <c:strCache>
                <c:ptCount val="1"/>
                <c:pt idx="0">
                  <c:v>Sum of Old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Users vs Old Users'!$A$2:$A$275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'New Users vs Old Users'!$C$2:$C$275</c:f>
              <c:numCache>
                <c:formatCode>General</c:formatCode>
                <c:ptCount val="273"/>
                <c:pt idx="0">
                  <c:v>25</c:v>
                </c:pt>
                <c:pt idx="1">
                  <c:v>45</c:v>
                </c:pt>
                <c:pt idx="2">
                  <c:v>75</c:v>
                </c:pt>
                <c:pt idx="3">
                  <c:v>95</c:v>
                </c:pt>
                <c:pt idx="4">
                  <c:v>94</c:v>
                </c:pt>
                <c:pt idx="5">
                  <c:v>97</c:v>
                </c:pt>
                <c:pt idx="6">
                  <c:v>73</c:v>
                </c:pt>
                <c:pt idx="7">
                  <c:v>30</c:v>
                </c:pt>
                <c:pt idx="8">
                  <c:v>47</c:v>
                </c:pt>
                <c:pt idx="9">
                  <c:v>119</c:v>
                </c:pt>
                <c:pt idx="10">
                  <c:v>97</c:v>
                </c:pt>
                <c:pt idx="11">
                  <c:v>116</c:v>
                </c:pt>
                <c:pt idx="12">
                  <c:v>96</c:v>
                </c:pt>
                <c:pt idx="13">
                  <c:v>80</c:v>
                </c:pt>
                <c:pt idx="14">
                  <c:v>31</c:v>
                </c:pt>
                <c:pt idx="15">
                  <c:v>54</c:v>
                </c:pt>
                <c:pt idx="16">
                  <c:v>114</c:v>
                </c:pt>
                <c:pt idx="17">
                  <c:v>105</c:v>
                </c:pt>
                <c:pt idx="18">
                  <c:v>110</c:v>
                </c:pt>
                <c:pt idx="19">
                  <c:v>99</c:v>
                </c:pt>
                <c:pt idx="20">
                  <c:v>83</c:v>
                </c:pt>
                <c:pt idx="21">
                  <c:v>47</c:v>
                </c:pt>
                <c:pt idx="22">
                  <c:v>54</c:v>
                </c:pt>
                <c:pt idx="23">
                  <c:v>129</c:v>
                </c:pt>
                <c:pt idx="24">
                  <c:v>103</c:v>
                </c:pt>
                <c:pt idx="25">
                  <c:v>93</c:v>
                </c:pt>
                <c:pt idx="26">
                  <c:v>106</c:v>
                </c:pt>
                <c:pt idx="27">
                  <c:v>83</c:v>
                </c:pt>
                <c:pt idx="28">
                  <c:v>41</c:v>
                </c:pt>
                <c:pt idx="29">
                  <c:v>48</c:v>
                </c:pt>
                <c:pt idx="30">
                  <c:v>105</c:v>
                </c:pt>
                <c:pt idx="31">
                  <c:v>103</c:v>
                </c:pt>
                <c:pt idx="32">
                  <c:v>115</c:v>
                </c:pt>
                <c:pt idx="33">
                  <c:v>111</c:v>
                </c:pt>
                <c:pt idx="34">
                  <c:v>87</c:v>
                </c:pt>
                <c:pt idx="35">
                  <c:v>28</c:v>
                </c:pt>
                <c:pt idx="36">
                  <c:v>53</c:v>
                </c:pt>
                <c:pt idx="37">
                  <c:v>109</c:v>
                </c:pt>
                <c:pt idx="38">
                  <c:v>149</c:v>
                </c:pt>
                <c:pt idx="39">
                  <c:v>128</c:v>
                </c:pt>
                <c:pt idx="40">
                  <c:v>138</c:v>
                </c:pt>
                <c:pt idx="41">
                  <c:v>118</c:v>
                </c:pt>
                <c:pt idx="42">
                  <c:v>39</c:v>
                </c:pt>
                <c:pt idx="43">
                  <c:v>68</c:v>
                </c:pt>
                <c:pt idx="44">
                  <c:v>116</c:v>
                </c:pt>
                <c:pt idx="45">
                  <c:v>129</c:v>
                </c:pt>
                <c:pt idx="46">
                  <c:v>131</c:v>
                </c:pt>
                <c:pt idx="47">
                  <c:v>101</c:v>
                </c:pt>
                <c:pt idx="48">
                  <c:v>112</c:v>
                </c:pt>
                <c:pt idx="49">
                  <c:v>50</c:v>
                </c:pt>
                <c:pt idx="50">
                  <c:v>57</c:v>
                </c:pt>
                <c:pt idx="51">
                  <c:v>121</c:v>
                </c:pt>
                <c:pt idx="52">
                  <c:v>117</c:v>
                </c:pt>
                <c:pt idx="53">
                  <c:v>128</c:v>
                </c:pt>
                <c:pt idx="54">
                  <c:v>134</c:v>
                </c:pt>
                <c:pt idx="55">
                  <c:v>125</c:v>
                </c:pt>
                <c:pt idx="56">
                  <c:v>38</c:v>
                </c:pt>
                <c:pt idx="57">
                  <c:v>58</c:v>
                </c:pt>
                <c:pt idx="58">
                  <c:v>117</c:v>
                </c:pt>
                <c:pt idx="59">
                  <c:v>122</c:v>
                </c:pt>
                <c:pt idx="60">
                  <c:v>131</c:v>
                </c:pt>
                <c:pt idx="61">
                  <c:v>119</c:v>
                </c:pt>
                <c:pt idx="62">
                  <c:v>103</c:v>
                </c:pt>
                <c:pt idx="63">
                  <c:v>49</c:v>
                </c:pt>
                <c:pt idx="64">
                  <c:v>69</c:v>
                </c:pt>
                <c:pt idx="65">
                  <c:v>148</c:v>
                </c:pt>
                <c:pt idx="66">
                  <c:v>158</c:v>
                </c:pt>
                <c:pt idx="67">
                  <c:v>159</c:v>
                </c:pt>
                <c:pt idx="68">
                  <c:v>143</c:v>
                </c:pt>
                <c:pt idx="69">
                  <c:v>100</c:v>
                </c:pt>
                <c:pt idx="70">
                  <c:v>37</c:v>
                </c:pt>
                <c:pt idx="71">
                  <c:v>66</c:v>
                </c:pt>
                <c:pt idx="72">
                  <c:v>146</c:v>
                </c:pt>
                <c:pt idx="73">
                  <c:v>147</c:v>
                </c:pt>
                <c:pt idx="74">
                  <c:v>150</c:v>
                </c:pt>
                <c:pt idx="75">
                  <c:v>124</c:v>
                </c:pt>
                <c:pt idx="76">
                  <c:v>109</c:v>
                </c:pt>
                <c:pt idx="77">
                  <c:v>42</c:v>
                </c:pt>
                <c:pt idx="78">
                  <c:v>52</c:v>
                </c:pt>
                <c:pt idx="79">
                  <c:v>125</c:v>
                </c:pt>
                <c:pt idx="80">
                  <c:v>139</c:v>
                </c:pt>
                <c:pt idx="81">
                  <c:v>150</c:v>
                </c:pt>
                <c:pt idx="82">
                  <c:v>137</c:v>
                </c:pt>
                <c:pt idx="83">
                  <c:v>103</c:v>
                </c:pt>
                <c:pt idx="84">
                  <c:v>40</c:v>
                </c:pt>
                <c:pt idx="85">
                  <c:v>53</c:v>
                </c:pt>
                <c:pt idx="86">
                  <c:v>151</c:v>
                </c:pt>
                <c:pt idx="87">
                  <c:v>154</c:v>
                </c:pt>
                <c:pt idx="88">
                  <c:v>138</c:v>
                </c:pt>
                <c:pt idx="89">
                  <c:v>139</c:v>
                </c:pt>
                <c:pt idx="90">
                  <c:v>114</c:v>
                </c:pt>
                <c:pt idx="91">
                  <c:v>43</c:v>
                </c:pt>
                <c:pt idx="92">
                  <c:v>70</c:v>
                </c:pt>
                <c:pt idx="93">
                  <c:v>157</c:v>
                </c:pt>
                <c:pt idx="94">
                  <c:v>146</c:v>
                </c:pt>
                <c:pt idx="95">
                  <c:v>153</c:v>
                </c:pt>
                <c:pt idx="96">
                  <c:v>162</c:v>
                </c:pt>
                <c:pt idx="97">
                  <c:v>118</c:v>
                </c:pt>
                <c:pt idx="98">
                  <c:v>46</c:v>
                </c:pt>
                <c:pt idx="99">
                  <c:v>58</c:v>
                </c:pt>
                <c:pt idx="100">
                  <c:v>149</c:v>
                </c:pt>
                <c:pt idx="101">
                  <c:v>140</c:v>
                </c:pt>
                <c:pt idx="102">
                  <c:v>164</c:v>
                </c:pt>
                <c:pt idx="103">
                  <c:v>105</c:v>
                </c:pt>
                <c:pt idx="104">
                  <c:v>84</c:v>
                </c:pt>
                <c:pt idx="105">
                  <c:v>39</c:v>
                </c:pt>
                <c:pt idx="106">
                  <c:v>65</c:v>
                </c:pt>
                <c:pt idx="107">
                  <c:v>124</c:v>
                </c:pt>
                <c:pt idx="108">
                  <c:v>149</c:v>
                </c:pt>
                <c:pt idx="109">
                  <c:v>141</c:v>
                </c:pt>
                <c:pt idx="110">
                  <c:v>145</c:v>
                </c:pt>
                <c:pt idx="111">
                  <c:v>125</c:v>
                </c:pt>
                <c:pt idx="112">
                  <c:v>45</c:v>
                </c:pt>
                <c:pt idx="113">
                  <c:v>76</c:v>
                </c:pt>
                <c:pt idx="114">
                  <c:v>141</c:v>
                </c:pt>
                <c:pt idx="115">
                  <c:v>145</c:v>
                </c:pt>
                <c:pt idx="116">
                  <c:v>131</c:v>
                </c:pt>
                <c:pt idx="117">
                  <c:v>144</c:v>
                </c:pt>
                <c:pt idx="118">
                  <c:v>128</c:v>
                </c:pt>
                <c:pt idx="119">
                  <c:v>49</c:v>
                </c:pt>
                <c:pt idx="120">
                  <c:v>60</c:v>
                </c:pt>
                <c:pt idx="121">
                  <c:v>110</c:v>
                </c:pt>
                <c:pt idx="122">
                  <c:v>136</c:v>
                </c:pt>
                <c:pt idx="123">
                  <c:v>133</c:v>
                </c:pt>
                <c:pt idx="124">
                  <c:v>135</c:v>
                </c:pt>
                <c:pt idx="125">
                  <c:v>105</c:v>
                </c:pt>
                <c:pt idx="126">
                  <c:v>42</c:v>
                </c:pt>
                <c:pt idx="127">
                  <c:v>63</c:v>
                </c:pt>
                <c:pt idx="128">
                  <c:v>140</c:v>
                </c:pt>
                <c:pt idx="129">
                  <c:v>149</c:v>
                </c:pt>
                <c:pt idx="130">
                  <c:v>276</c:v>
                </c:pt>
                <c:pt idx="131">
                  <c:v>170</c:v>
                </c:pt>
                <c:pt idx="132">
                  <c:v>110</c:v>
                </c:pt>
                <c:pt idx="133">
                  <c:v>42</c:v>
                </c:pt>
                <c:pt idx="134">
                  <c:v>55</c:v>
                </c:pt>
                <c:pt idx="135">
                  <c:v>160</c:v>
                </c:pt>
                <c:pt idx="136">
                  <c:v>168</c:v>
                </c:pt>
                <c:pt idx="137">
                  <c:v>145</c:v>
                </c:pt>
                <c:pt idx="138">
                  <c:v>171</c:v>
                </c:pt>
                <c:pt idx="139">
                  <c:v>124</c:v>
                </c:pt>
                <c:pt idx="140">
                  <c:v>39</c:v>
                </c:pt>
                <c:pt idx="141">
                  <c:v>62</c:v>
                </c:pt>
                <c:pt idx="142">
                  <c:v>147</c:v>
                </c:pt>
                <c:pt idx="143">
                  <c:v>163</c:v>
                </c:pt>
                <c:pt idx="144">
                  <c:v>155</c:v>
                </c:pt>
                <c:pt idx="145">
                  <c:v>156</c:v>
                </c:pt>
                <c:pt idx="146">
                  <c:v>122</c:v>
                </c:pt>
                <c:pt idx="147">
                  <c:v>50</c:v>
                </c:pt>
                <c:pt idx="148">
                  <c:v>69</c:v>
                </c:pt>
                <c:pt idx="149">
                  <c:v>128</c:v>
                </c:pt>
                <c:pt idx="150">
                  <c:v>142</c:v>
                </c:pt>
                <c:pt idx="151">
                  <c:v>171</c:v>
                </c:pt>
                <c:pt idx="152">
                  <c:v>144</c:v>
                </c:pt>
                <c:pt idx="153">
                  <c:v>105</c:v>
                </c:pt>
                <c:pt idx="154">
                  <c:v>38</c:v>
                </c:pt>
                <c:pt idx="155">
                  <c:v>65</c:v>
                </c:pt>
                <c:pt idx="156">
                  <c:v>154</c:v>
                </c:pt>
                <c:pt idx="157">
                  <c:v>177</c:v>
                </c:pt>
                <c:pt idx="158">
                  <c:v>143</c:v>
                </c:pt>
                <c:pt idx="159">
                  <c:v>149</c:v>
                </c:pt>
                <c:pt idx="160">
                  <c:v>118</c:v>
                </c:pt>
                <c:pt idx="161">
                  <c:v>43</c:v>
                </c:pt>
                <c:pt idx="162">
                  <c:v>68</c:v>
                </c:pt>
                <c:pt idx="163">
                  <c:v>149</c:v>
                </c:pt>
                <c:pt idx="164">
                  <c:v>149</c:v>
                </c:pt>
                <c:pt idx="165">
                  <c:v>146</c:v>
                </c:pt>
                <c:pt idx="166">
                  <c:v>134</c:v>
                </c:pt>
                <c:pt idx="167">
                  <c:v>109</c:v>
                </c:pt>
                <c:pt idx="168">
                  <c:v>36</c:v>
                </c:pt>
                <c:pt idx="169">
                  <c:v>53</c:v>
                </c:pt>
                <c:pt idx="170">
                  <c:v>124</c:v>
                </c:pt>
                <c:pt idx="171">
                  <c:v>154</c:v>
                </c:pt>
                <c:pt idx="172">
                  <c:v>161</c:v>
                </c:pt>
                <c:pt idx="173">
                  <c:v>163</c:v>
                </c:pt>
                <c:pt idx="174">
                  <c:v>120</c:v>
                </c:pt>
                <c:pt idx="175">
                  <c:v>53</c:v>
                </c:pt>
                <c:pt idx="176">
                  <c:v>76</c:v>
                </c:pt>
                <c:pt idx="177">
                  <c:v>144</c:v>
                </c:pt>
                <c:pt idx="178">
                  <c:v>153</c:v>
                </c:pt>
                <c:pt idx="179">
                  <c:v>155</c:v>
                </c:pt>
                <c:pt idx="180">
                  <c:v>458</c:v>
                </c:pt>
                <c:pt idx="181">
                  <c:v>119</c:v>
                </c:pt>
                <c:pt idx="182">
                  <c:v>44</c:v>
                </c:pt>
                <c:pt idx="183">
                  <c:v>55</c:v>
                </c:pt>
                <c:pt idx="184">
                  <c:v>116</c:v>
                </c:pt>
                <c:pt idx="185">
                  <c:v>164</c:v>
                </c:pt>
                <c:pt idx="186">
                  <c:v>149</c:v>
                </c:pt>
                <c:pt idx="187">
                  <c:v>166</c:v>
                </c:pt>
                <c:pt idx="188">
                  <c:v>91</c:v>
                </c:pt>
                <c:pt idx="189">
                  <c:v>40</c:v>
                </c:pt>
                <c:pt idx="190">
                  <c:v>57</c:v>
                </c:pt>
                <c:pt idx="191">
                  <c:v>169</c:v>
                </c:pt>
                <c:pt idx="192">
                  <c:v>146</c:v>
                </c:pt>
                <c:pt idx="193">
                  <c:v>141</c:v>
                </c:pt>
                <c:pt idx="194">
                  <c:v>141</c:v>
                </c:pt>
                <c:pt idx="195">
                  <c:v>113</c:v>
                </c:pt>
                <c:pt idx="196">
                  <c:v>52</c:v>
                </c:pt>
                <c:pt idx="197">
                  <c:v>56</c:v>
                </c:pt>
                <c:pt idx="198">
                  <c:v>545</c:v>
                </c:pt>
                <c:pt idx="199">
                  <c:v>145</c:v>
                </c:pt>
                <c:pt idx="200">
                  <c:v>143</c:v>
                </c:pt>
                <c:pt idx="201">
                  <c:v>155</c:v>
                </c:pt>
                <c:pt idx="202">
                  <c:v>112</c:v>
                </c:pt>
                <c:pt idx="203">
                  <c:v>43</c:v>
                </c:pt>
                <c:pt idx="204">
                  <c:v>59</c:v>
                </c:pt>
                <c:pt idx="205">
                  <c:v>155</c:v>
                </c:pt>
                <c:pt idx="206">
                  <c:v>164</c:v>
                </c:pt>
                <c:pt idx="207">
                  <c:v>155</c:v>
                </c:pt>
                <c:pt idx="208">
                  <c:v>148</c:v>
                </c:pt>
                <c:pt idx="209">
                  <c:v>112</c:v>
                </c:pt>
                <c:pt idx="210">
                  <c:v>39</c:v>
                </c:pt>
                <c:pt idx="211">
                  <c:v>73</c:v>
                </c:pt>
                <c:pt idx="212">
                  <c:v>131</c:v>
                </c:pt>
                <c:pt idx="213">
                  <c:v>146</c:v>
                </c:pt>
                <c:pt idx="214">
                  <c:v>153</c:v>
                </c:pt>
                <c:pt idx="215">
                  <c:v>149</c:v>
                </c:pt>
                <c:pt idx="216">
                  <c:v>98</c:v>
                </c:pt>
                <c:pt idx="217">
                  <c:v>37</c:v>
                </c:pt>
                <c:pt idx="218">
                  <c:v>55</c:v>
                </c:pt>
                <c:pt idx="219">
                  <c:v>148</c:v>
                </c:pt>
                <c:pt idx="220">
                  <c:v>176</c:v>
                </c:pt>
                <c:pt idx="221">
                  <c:v>127</c:v>
                </c:pt>
                <c:pt idx="222">
                  <c:v>135</c:v>
                </c:pt>
                <c:pt idx="223">
                  <c:v>109</c:v>
                </c:pt>
                <c:pt idx="224">
                  <c:v>24</c:v>
                </c:pt>
                <c:pt idx="225">
                  <c:v>53</c:v>
                </c:pt>
                <c:pt idx="226">
                  <c:v>140</c:v>
                </c:pt>
                <c:pt idx="227">
                  <c:v>164</c:v>
                </c:pt>
                <c:pt idx="228">
                  <c:v>177</c:v>
                </c:pt>
                <c:pt idx="229">
                  <c:v>150</c:v>
                </c:pt>
                <c:pt idx="230">
                  <c:v>118</c:v>
                </c:pt>
                <c:pt idx="231">
                  <c:v>38</c:v>
                </c:pt>
                <c:pt idx="232">
                  <c:v>69</c:v>
                </c:pt>
                <c:pt idx="233">
                  <c:v>150</c:v>
                </c:pt>
                <c:pt idx="234">
                  <c:v>168</c:v>
                </c:pt>
                <c:pt idx="235">
                  <c:v>140</c:v>
                </c:pt>
                <c:pt idx="236">
                  <c:v>146</c:v>
                </c:pt>
                <c:pt idx="237">
                  <c:v>101</c:v>
                </c:pt>
                <c:pt idx="238">
                  <c:v>38</c:v>
                </c:pt>
                <c:pt idx="239">
                  <c:v>65</c:v>
                </c:pt>
                <c:pt idx="240">
                  <c:v>148</c:v>
                </c:pt>
                <c:pt idx="241">
                  <c:v>169</c:v>
                </c:pt>
                <c:pt idx="242">
                  <c:v>151</c:v>
                </c:pt>
                <c:pt idx="243">
                  <c:v>148</c:v>
                </c:pt>
                <c:pt idx="244">
                  <c:v>117</c:v>
                </c:pt>
                <c:pt idx="245">
                  <c:v>42</c:v>
                </c:pt>
                <c:pt idx="246">
                  <c:v>67</c:v>
                </c:pt>
                <c:pt idx="247">
                  <c:v>134</c:v>
                </c:pt>
                <c:pt idx="248">
                  <c:v>151</c:v>
                </c:pt>
                <c:pt idx="249">
                  <c:v>147</c:v>
                </c:pt>
                <c:pt idx="250">
                  <c:v>143</c:v>
                </c:pt>
                <c:pt idx="251">
                  <c:v>118</c:v>
                </c:pt>
                <c:pt idx="252">
                  <c:v>51</c:v>
                </c:pt>
                <c:pt idx="253">
                  <c:v>78</c:v>
                </c:pt>
                <c:pt idx="254">
                  <c:v>148</c:v>
                </c:pt>
                <c:pt idx="255">
                  <c:v>174</c:v>
                </c:pt>
                <c:pt idx="256">
                  <c:v>177</c:v>
                </c:pt>
                <c:pt idx="257">
                  <c:v>141</c:v>
                </c:pt>
                <c:pt idx="258">
                  <c:v>125</c:v>
                </c:pt>
                <c:pt idx="259">
                  <c:v>50</c:v>
                </c:pt>
                <c:pt idx="260">
                  <c:v>81</c:v>
                </c:pt>
                <c:pt idx="261">
                  <c:v>162</c:v>
                </c:pt>
                <c:pt idx="262">
                  <c:v>186</c:v>
                </c:pt>
                <c:pt idx="263">
                  <c:v>181</c:v>
                </c:pt>
                <c:pt idx="264">
                  <c:v>165</c:v>
                </c:pt>
                <c:pt idx="265">
                  <c:v>137</c:v>
                </c:pt>
                <c:pt idx="266">
                  <c:v>51</c:v>
                </c:pt>
                <c:pt idx="267">
                  <c:v>75</c:v>
                </c:pt>
                <c:pt idx="268">
                  <c:v>177</c:v>
                </c:pt>
                <c:pt idx="269">
                  <c:v>181</c:v>
                </c:pt>
                <c:pt idx="270">
                  <c:v>168</c:v>
                </c:pt>
                <c:pt idx="271">
                  <c:v>173</c:v>
                </c:pt>
                <c:pt idx="27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D-429F-AB75-C5E33C17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76304"/>
        <c:axId val="1283578224"/>
      </c:lineChart>
      <c:catAx>
        <c:axId val="12835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8224"/>
        <c:crosses val="autoZero"/>
        <c:auto val="1"/>
        <c:lblAlgn val="ctr"/>
        <c:lblOffset val="100"/>
        <c:noMultiLvlLbl val="0"/>
      </c:catAx>
      <c:valAx>
        <c:axId val="1283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Comparing</a:t>
            </a:r>
            <a:r>
              <a:rPr lang="en-US" sz="1200" baseline="0"/>
              <a:t> New Users and the Old users with various advertising channels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'Channels for NewOld Users'!$B$1</c:f>
              <c:strCache>
                <c:ptCount val="1"/>
                <c:pt idx="0">
                  <c:v>Sum of Old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'Channels for NewOld Users'!$A$2:$A$7</c15:sqref>
                  </c15:fullRef>
                </c:ext>
              </c:extLst>
              <c:f>'Channels for NewOld Users'!$A$2:$A$6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'Channels for NewOld Users'!$B$2:$B$7</c15:sqref>
                  </c15:fullRef>
                </c:ext>
              </c:extLst>
              <c:f>'Channels for NewOld Users'!$B$2:$B$6</c:f>
              <c:numCache>
                <c:formatCode>General</c:formatCode>
                <c:ptCount val="5"/>
                <c:pt idx="0">
                  <c:v>23</c:v>
                </c:pt>
                <c:pt idx="1">
                  <c:v>26675</c:v>
                </c:pt>
                <c:pt idx="2">
                  <c:v>2044</c:v>
                </c:pt>
                <c:pt idx="3">
                  <c:v>1568</c:v>
                </c:pt>
                <c:pt idx="4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A-4A64-8488-06B25E75EE95}"/>
            </c:ext>
          </c:extLst>
        </c:ser>
        <c:ser>
          <c:idx val="1"/>
          <c:order val="1"/>
          <c:tx>
            <c:strRef>
              <c:f>'Channels for NewOld Users'!$C$1</c:f>
              <c:strCache>
                <c:ptCount val="1"/>
                <c:pt idx="0">
                  <c:v>Sum of New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'Channels for NewOld Users'!$A$2:$A$7</c15:sqref>
                  </c15:fullRef>
                </c:ext>
              </c:extLst>
              <c:f>'Channels for NewOld Users'!$A$2:$A$6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'Channels for NewOld Users'!$C$2:$C$7</c15:sqref>
                  </c15:fullRef>
                </c:ext>
              </c:extLst>
              <c:f>'Channels for NewOld Users'!$C$2:$C$6</c:f>
              <c:numCache>
                <c:formatCode>General</c:formatCode>
                <c:ptCount val="5"/>
                <c:pt idx="0">
                  <c:v>7</c:v>
                </c:pt>
                <c:pt idx="1">
                  <c:v>242795</c:v>
                </c:pt>
                <c:pt idx="2">
                  <c:v>11768</c:v>
                </c:pt>
                <c:pt idx="3">
                  <c:v>4472</c:v>
                </c:pt>
                <c:pt idx="4">
                  <c:v>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A-4A64-8488-06B25E75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03931600"/>
        <c:axId val="1003929680"/>
      </c:barChart>
      <c:catAx>
        <c:axId val="100393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03929680"/>
        <c:crosses val="autoZero"/>
        <c:auto val="1"/>
        <c:lblAlgn val="ctr"/>
        <c:lblOffset val="100"/>
        <c:noMultiLvlLbl val="0"/>
      </c:catAx>
      <c:valAx>
        <c:axId val="1003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039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Conversion</a:t>
            </a:r>
            <a:r>
              <a:rPr lang="en-US" sz="1200" baseline="0"/>
              <a:t> total between New users and Old users</a:t>
            </a:r>
            <a:endParaRPr lang="en-US" sz="1200"/>
          </a:p>
        </c:rich>
      </c:tx>
      <c:layout>
        <c:manualLayout>
          <c:xMode val="edge"/>
          <c:yMode val="edge"/>
          <c:x val="0.147729002624671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New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</c:strLit>
          </c:cat>
          <c:val>
            <c:numLit>
              <c:formatCode>General</c:formatCode>
              <c:ptCount val="17"/>
              <c:pt idx="0">
                <c:v>13364</c:v>
              </c:pt>
              <c:pt idx="1">
                <c:v>42985</c:v>
              </c:pt>
              <c:pt idx="2">
                <c:v>42753</c:v>
              </c:pt>
              <c:pt idx="3">
                <c:v>28716</c:v>
              </c:pt>
              <c:pt idx="4">
                <c:v>27884</c:v>
              </c:pt>
              <c:pt idx="5">
                <c:v>18206</c:v>
              </c:pt>
              <c:pt idx="6">
                <c:v>9042</c:v>
              </c:pt>
              <c:pt idx="7">
                <c:v>20751</c:v>
              </c:pt>
              <c:pt idx="8">
                <c:v>13392</c:v>
              </c:pt>
              <c:pt idx="9">
                <c:v>12786</c:v>
              </c:pt>
              <c:pt idx="10">
                <c:v>9121</c:v>
              </c:pt>
              <c:pt idx="11">
                <c:v>2583</c:v>
              </c:pt>
              <c:pt idx="12">
                <c:v>3706</c:v>
              </c:pt>
              <c:pt idx="13">
                <c:v>4916</c:v>
              </c:pt>
              <c:pt idx="14">
                <c:v>4898</c:v>
              </c:pt>
              <c:pt idx="15">
                <c:v>3650</c:v>
              </c:pt>
              <c:pt idx="16">
                <c:v>5088</c:v>
              </c:pt>
            </c:numLit>
          </c:val>
          <c:extLst>
            <c:ext xmlns:c16="http://schemas.microsoft.com/office/drawing/2014/chart" uri="{C3380CC4-5D6E-409C-BE32-E72D297353CC}">
              <c16:uniqueId val="{00000000-E349-4F21-9581-BA0440B16F50}"/>
            </c:ext>
          </c:extLst>
        </c:ser>
        <c:ser>
          <c:idx val="1"/>
          <c:order val="1"/>
          <c:tx>
            <c:v>Sum of Old Users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</c:strLit>
          </c:cat>
          <c:val>
            <c:numLit>
              <c:formatCode>General</c:formatCode>
              <c:ptCount val="17"/>
              <c:pt idx="0">
                <c:v>1608</c:v>
              </c:pt>
              <c:pt idx="1">
                <c:v>5476</c:v>
              </c:pt>
              <c:pt idx="2">
                <c:v>4943</c:v>
              </c:pt>
              <c:pt idx="3">
                <c:v>3358</c:v>
              </c:pt>
              <c:pt idx="4">
                <c:v>3359</c:v>
              </c:pt>
              <c:pt idx="5">
                <c:v>2009</c:v>
              </c:pt>
              <c:pt idx="6">
                <c:v>1111</c:v>
              </c:pt>
              <c:pt idx="7">
                <c:v>2355</c:v>
              </c:pt>
              <c:pt idx="8">
                <c:v>1565</c:v>
              </c:pt>
              <c:pt idx="9">
                <c:v>1434</c:v>
              </c:pt>
              <c:pt idx="10">
                <c:v>1313</c:v>
              </c:pt>
              <c:pt idx="11">
                <c:v>286</c:v>
              </c:pt>
              <c:pt idx="12">
                <c:v>396</c:v>
              </c:pt>
              <c:pt idx="13">
                <c:v>532</c:v>
              </c:pt>
              <c:pt idx="14">
                <c:v>521</c:v>
              </c:pt>
              <c:pt idx="15">
                <c:v>392</c:v>
              </c:pt>
              <c:pt idx="16">
                <c:v>534</c:v>
              </c:pt>
            </c:numLit>
          </c:val>
          <c:extLst>
            <c:ext xmlns:c16="http://schemas.microsoft.com/office/drawing/2014/chart" uri="{C3380CC4-5D6E-409C-BE32-E72D297353CC}">
              <c16:uniqueId val="{00000001-E349-4F21-9581-BA0440B16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909872"/>
        <c:axId val="756900752"/>
      </c:barChart>
      <c:catAx>
        <c:axId val="7569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56900752"/>
        <c:crosses val="autoZero"/>
        <c:auto val="1"/>
        <c:lblAlgn val="ctr"/>
        <c:lblOffset val="100"/>
        <c:noMultiLvlLbl val="0"/>
      </c:catAx>
      <c:valAx>
        <c:axId val="7569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569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[digital_campaign_Data.xlsx]New Users vs Old Users!PivotTable7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New Users to the Old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'New Users vs Old Users'!$B$1</c:f>
              <c:strCache>
                <c:ptCount val="1"/>
                <c:pt idx="0">
                  <c:v>Sum of New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Users vs Old Users'!$A$2:$A$275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'New Users vs Old Users'!$B$2:$B$275</c:f>
              <c:numCache>
                <c:formatCode>General</c:formatCode>
                <c:ptCount val="273"/>
                <c:pt idx="0">
                  <c:v>165</c:v>
                </c:pt>
                <c:pt idx="1">
                  <c:v>312</c:v>
                </c:pt>
                <c:pt idx="2">
                  <c:v>598</c:v>
                </c:pt>
                <c:pt idx="3">
                  <c:v>756</c:v>
                </c:pt>
                <c:pt idx="4">
                  <c:v>783</c:v>
                </c:pt>
                <c:pt idx="5">
                  <c:v>804</c:v>
                </c:pt>
                <c:pt idx="6">
                  <c:v>661</c:v>
                </c:pt>
                <c:pt idx="7">
                  <c:v>287</c:v>
                </c:pt>
                <c:pt idx="8">
                  <c:v>428</c:v>
                </c:pt>
                <c:pt idx="9">
                  <c:v>848</c:v>
                </c:pt>
                <c:pt idx="10">
                  <c:v>904</c:v>
                </c:pt>
                <c:pt idx="11">
                  <c:v>974</c:v>
                </c:pt>
                <c:pt idx="12">
                  <c:v>872</c:v>
                </c:pt>
                <c:pt idx="13">
                  <c:v>693</c:v>
                </c:pt>
                <c:pt idx="14">
                  <c:v>291</c:v>
                </c:pt>
                <c:pt idx="15">
                  <c:v>455</c:v>
                </c:pt>
                <c:pt idx="16">
                  <c:v>799</c:v>
                </c:pt>
                <c:pt idx="17">
                  <c:v>998</c:v>
                </c:pt>
                <c:pt idx="18">
                  <c:v>1034</c:v>
                </c:pt>
                <c:pt idx="19">
                  <c:v>973</c:v>
                </c:pt>
                <c:pt idx="20">
                  <c:v>718</c:v>
                </c:pt>
                <c:pt idx="21">
                  <c:v>316</c:v>
                </c:pt>
                <c:pt idx="22">
                  <c:v>492</c:v>
                </c:pt>
                <c:pt idx="23">
                  <c:v>971</c:v>
                </c:pt>
                <c:pt idx="24">
                  <c:v>987</c:v>
                </c:pt>
                <c:pt idx="25">
                  <c:v>1007</c:v>
                </c:pt>
                <c:pt idx="26">
                  <c:v>1034</c:v>
                </c:pt>
                <c:pt idx="27">
                  <c:v>797</c:v>
                </c:pt>
                <c:pt idx="28">
                  <c:v>393</c:v>
                </c:pt>
                <c:pt idx="29">
                  <c:v>489</c:v>
                </c:pt>
                <c:pt idx="30">
                  <c:v>943</c:v>
                </c:pt>
                <c:pt idx="31">
                  <c:v>1004</c:v>
                </c:pt>
                <c:pt idx="32">
                  <c:v>1080</c:v>
                </c:pt>
                <c:pt idx="33">
                  <c:v>1131</c:v>
                </c:pt>
                <c:pt idx="34">
                  <c:v>814</c:v>
                </c:pt>
                <c:pt idx="35">
                  <c:v>375</c:v>
                </c:pt>
                <c:pt idx="36">
                  <c:v>602</c:v>
                </c:pt>
                <c:pt idx="37">
                  <c:v>1140</c:v>
                </c:pt>
                <c:pt idx="38">
                  <c:v>1182</c:v>
                </c:pt>
                <c:pt idx="39">
                  <c:v>1190</c:v>
                </c:pt>
                <c:pt idx="40">
                  <c:v>1198</c:v>
                </c:pt>
                <c:pt idx="41">
                  <c:v>913</c:v>
                </c:pt>
                <c:pt idx="42">
                  <c:v>376</c:v>
                </c:pt>
                <c:pt idx="43">
                  <c:v>534</c:v>
                </c:pt>
                <c:pt idx="44">
                  <c:v>1102</c:v>
                </c:pt>
                <c:pt idx="45">
                  <c:v>1220</c:v>
                </c:pt>
                <c:pt idx="46">
                  <c:v>1114</c:v>
                </c:pt>
                <c:pt idx="47">
                  <c:v>1151</c:v>
                </c:pt>
                <c:pt idx="48">
                  <c:v>820</c:v>
                </c:pt>
                <c:pt idx="49">
                  <c:v>333</c:v>
                </c:pt>
                <c:pt idx="50">
                  <c:v>616</c:v>
                </c:pt>
                <c:pt idx="51">
                  <c:v>1052</c:v>
                </c:pt>
                <c:pt idx="52">
                  <c:v>1132</c:v>
                </c:pt>
                <c:pt idx="53">
                  <c:v>1248</c:v>
                </c:pt>
                <c:pt idx="54">
                  <c:v>1345</c:v>
                </c:pt>
                <c:pt idx="55">
                  <c:v>890</c:v>
                </c:pt>
                <c:pt idx="56">
                  <c:v>439</c:v>
                </c:pt>
                <c:pt idx="57">
                  <c:v>716</c:v>
                </c:pt>
                <c:pt idx="58">
                  <c:v>1183</c:v>
                </c:pt>
                <c:pt idx="59">
                  <c:v>1197</c:v>
                </c:pt>
                <c:pt idx="60">
                  <c:v>1342</c:v>
                </c:pt>
                <c:pt idx="61">
                  <c:v>1271</c:v>
                </c:pt>
                <c:pt idx="62">
                  <c:v>948</c:v>
                </c:pt>
                <c:pt idx="63">
                  <c:v>441</c:v>
                </c:pt>
                <c:pt idx="64">
                  <c:v>629</c:v>
                </c:pt>
                <c:pt idx="65">
                  <c:v>1218</c:v>
                </c:pt>
                <c:pt idx="66">
                  <c:v>1316</c:v>
                </c:pt>
                <c:pt idx="67">
                  <c:v>1309</c:v>
                </c:pt>
                <c:pt idx="68">
                  <c:v>1261</c:v>
                </c:pt>
                <c:pt idx="69">
                  <c:v>907</c:v>
                </c:pt>
                <c:pt idx="70">
                  <c:v>411</c:v>
                </c:pt>
                <c:pt idx="71">
                  <c:v>557</c:v>
                </c:pt>
                <c:pt idx="72">
                  <c:v>1257</c:v>
                </c:pt>
                <c:pt idx="73">
                  <c:v>1301</c:v>
                </c:pt>
                <c:pt idx="74">
                  <c:v>1364</c:v>
                </c:pt>
                <c:pt idx="75">
                  <c:v>1172</c:v>
                </c:pt>
                <c:pt idx="76">
                  <c:v>873</c:v>
                </c:pt>
                <c:pt idx="77">
                  <c:v>405</c:v>
                </c:pt>
                <c:pt idx="78">
                  <c:v>595</c:v>
                </c:pt>
                <c:pt idx="79">
                  <c:v>1251</c:v>
                </c:pt>
                <c:pt idx="80">
                  <c:v>1325</c:v>
                </c:pt>
                <c:pt idx="81">
                  <c:v>1325</c:v>
                </c:pt>
                <c:pt idx="82">
                  <c:v>1260</c:v>
                </c:pt>
                <c:pt idx="83">
                  <c:v>920</c:v>
                </c:pt>
                <c:pt idx="84">
                  <c:v>432</c:v>
                </c:pt>
                <c:pt idx="85">
                  <c:v>561</c:v>
                </c:pt>
                <c:pt idx="86">
                  <c:v>1243</c:v>
                </c:pt>
                <c:pt idx="87">
                  <c:v>1293</c:v>
                </c:pt>
                <c:pt idx="88">
                  <c:v>1346</c:v>
                </c:pt>
                <c:pt idx="89">
                  <c:v>1201</c:v>
                </c:pt>
                <c:pt idx="90">
                  <c:v>861</c:v>
                </c:pt>
                <c:pt idx="91">
                  <c:v>351</c:v>
                </c:pt>
                <c:pt idx="92">
                  <c:v>654</c:v>
                </c:pt>
                <c:pt idx="93">
                  <c:v>1197</c:v>
                </c:pt>
                <c:pt idx="94">
                  <c:v>1370</c:v>
                </c:pt>
                <c:pt idx="95">
                  <c:v>1314</c:v>
                </c:pt>
                <c:pt idx="96">
                  <c:v>1282</c:v>
                </c:pt>
                <c:pt idx="97">
                  <c:v>971</c:v>
                </c:pt>
                <c:pt idx="98">
                  <c:v>411</c:v>
                </c:pt>
                <c:pt idx="99">
                  <c:v>638</c:v>
                </c:pt>
                <c:pt idx="100">
                  <c:v>1229</c:v>
                </c:pt>
                <c:pt idx="101">
                  <c:v>1300</c:v>
                </c:pt>
                <c:pt idx="102">
                  <c:v>1206</c:v>
                </c:pt>
                <c:pt idx="103">
                  <c:v>1046</c:v>
                </c:pt>
                <c:pt idx="104">
                  <c:v>625</c:v>
                </c:pt>
                <c:pt idx="105">
                  <c:v>352</c:v>
                </c:pt>
                <c:pt idx="106">
                  <c:v>482</c:v>
                </c:pt>
                <c:pt idx="107">
                  <c:v>984</c:v>
                </c:pt>
                <c:pt idx="108">
                  <c:v>1252</c:v>
                </c:pt>
                <c:pt idx="109">
                  <c:v>1193</c:v>
                </c:pt>
                <c:pt idx="110">
                  <c:v>1513</c:v>
                </c:pt>
                <c:pt idx="111">
                  <c:v>941</c:v>
                </c:pt>
                <c:pt idx="112">
                  <c:v>428</c:v>
                </c:pt>
                <c:pt idx="113">
                  <c:v>517</c:v>
                </c:pt>
                <c:pt idx="114">
                  <c:v>1194</c:v>
                </c:pt>
                <c:pt idx="115">
                  <c:v>1319</c:v>
                </c:pt>
                <c:pt idx="116">
                  <c:v>1281</c:v>
                </c:pt>
                <c:pt idx="117">
                  <c:v>1244</c:v>
                </c:pt>
                <c:pt idx="118">
                  <c:v>989</c:v>
                </c:pt>
                <c:pt idx="119">
                  <c:v>396</c:v>
                </c:pt>
                <c:pt idx="120">
                  <c:v>522</c:v>
                </c:pt>
                <c:pt idx="121">
                  <c:v>1031</c:v>
                </c:pt>
                <c:pt idx="122">
                  <c:v>1201</c:v>
                </c:pt>
                <c:pt idx="123">
                  <c:v>1282</c:v>
                </c:pt>
                <c:pt idx="124">
                  <c:v>1261</c:v>
                </c:pt>
                <c:pt idx="125">
                  <c:v>995</c:v>
                </c:pt>
                <c:pt idx="126">
                  <c:v>383</c:v>
                </c:pt>
                <c:pt idx="127">
                  <c:v>562</c:v>
                </c:pt>
                <c:pt idx="128">
                  <c:v>1319</c:v>
                </c:pt>
                <c:pt idx="129">
                  <c:v>1401</c:v>
                </c:pt>
                <c:pt idx="130">
                  <c:v>1931</c:v>
                </c:pt>
                <c:pt idx="131">
                  <c:v>1311</c:v>
                </c:pt>
                <c:pt idx="132">
                  <c:v>939</c:v>
                </c:pt>
                <c:pt idx="133">
                  <c:v>384</c:v>
                </c:pt>
                <c:pt idx="134">
                  <c:v>545</c:v>
                </c:pt>
                <c:pt idx="135">
                  <c:v>1339</c:v>
                </c:pt>
                <c:pt idx="136">
                  <c:v>1328</c:v>
                </c:pt>
                <c:pt idx="137">
                  <c:v>1387</c:v>
                </c:pt>
                <c:pt idx="138">
                  <c:v>1332</c:v>
                </c:pt>
                <c:pt idx="139">
                  <c:v>987</c:v>
                </c:pt>
                <c:pt idx="140">
                  <c:v>353</c:v>
                </c:pt>
                <c:pt idx="141">
                  <c:v>607</c:v>
                </c:pt>
                <c:pt idx="142">
                  <c:v>1292</c:v>
                </c:pt>
                <c:pt idx="143">
                  <c:v>1372</c:v>
                </c:pt>
                <c:pt idx="144">
                  <c:v>1535</c:v>
                </c:pt>
                <c:pt idx="145">
                  <c:v>1250</c:v>
                </c:pt>
                <c:pt idx="146">
                  <c:v>1037</c:v>
                </c:pt>
                <c:pt idx="147">
                  <c:v>440</c:v>
                </c:pt>
                <c:pt idx="148">
                  <c:v>640</c:v>
                </c:pt>
                <c:pt idx="149">
                  <c:v>1167</c:v>
                </c:pt>
                <c:pt idx="150">
                  <c:v>1382</c:v>
                </c:pt>
                <c:pt idx="151">
                  <c:v>1276</c:v>
                </c:pt>
                <c:pt idx="152">
                  <c:v>1251</c:v>
                </c:pt>
                <c:pt idx="153">
                  <c:v>953</c:v>
                </c:pt>
                <c:pt idx="154">
                  <c:v>350</c:v>
                </c:pt>
                <c:pt idx="155">
                  <c:v>566</c:v>
                </c:pt>
                <c:pt idx="156">
                  <c:v>1180</c:v>
                </c:pt>
                <c:pt idx="157">
                  <c:v>1285</c:v>
                </c:pt>
                <c:pt idx="158">
                  <c:v>1334</c:v>
                </c:pt>
                <c:pt idx="159">
                  <c:v>1294</c:v>
                </c:pt>
                <c:pt idx="160">
                  <c:v>876</c:v>
                </c:pt>
                <c:pt idx="161">
                  <c:v>385</c:v>
                </c:pt>
                <c:pt idx="162">
                  <c:v>588</c:v>
                </c:pt>
                <c:pt idx="163">
                  <c:v>1271</c:v>
                </c:pt>
                <c:pt idx="164">
                  <c:v>1326</c:v>
                </c:pt>
                <c:pt idx="165">
                  <c:v>1307</c:v>
                </c:pt>
                <c:pt idx="166">
                  <c:v>1236</c:v>
                </c:pt>
                <c:pt idx="167">
                  <c:v>876</c:v>
                </c:pt>
                <c:pt idx="168">
                  <c:v>324</c:v>
                </c:pt>
                <c:pt idx="169">
                  <c:v>492</c:v>
                </c:pt>
                <c:pt idx="170">
                  <c:v>1141</c:v>
                </c:pt>
                <c:pt idx="171">
                  <c:v>1305</c:v>
                </c:pt>
                <c:pt idx="172">
                  <c:v>1297</c:v>
                </c:pt>
                <c:pt idx="173">
                  <c:v>1255</c:v>
                </c:pt>
                <c:pt idx="174">
                  <c:v>894</c:v>
                </c:pt>
                <c:pt idx="175">
                  <c:v>357</c:v>
                </c:pt>
                <c:pt idx="176">
                  <c:v>546</c:v>
                </c:pt>
                <c:pt idx="177">
                  <c:v>1295</c:v>
                </c:pt>
                <c:pt idx="178">
                  <c:v>1415</c:v>
                </c:pt>
                <c:pt idx="179">
                  <c:v>1342</c:v>
                </c:pt>
                <c:pt idx="180">
                  <c:v>1528</c:v>
                </c:pt>
                <c:pt idx="181">
                  <c:v>778</c:v>
                </c:pt>
                <c:pt idx="182">
                  <c:v>298</c:v>
                </c:pt>
                <c:pt idx="183">
                  <c:v>435</c:v>
                </c:pt>
                <c:pt idx="184">
                  <c:v>962</c:v>
                </c:pt>
                <c:pt idx="185">
                  <c:v>1204</c:v>
                </c:pt>
                <c:pt idx="186">
                  <c:v>1238</c:v>
                </c:pt>
                <c:pt idx="187">
                  <c:v>1137</c:v>
                </c:pt>
                <c:pt idx="188">
                  <c:v>825</c:v>
                </c:pt>
                <c:pt idx="189">
                  <c:v>311</c:v>
                </c:pt>
                <c:pt idx="190">
                  <c:v>485</c:v>
                </c:pt>
                <c:pt idx="191">
                  <c:v>1211</c:v>
                </c:pt>
                <c:pt idx="192">
                  <c:v>1161</c:v>
                </c:pt>
                <c:pt idx="193">
                  <c:v>1194</c:v>
                </c:pt>
                <c:pt idx="194">
                  <c:v>1191</c:v>
                </c:pt>
                <c:pt idx="195">
                  <c:v>836</c:v>
                </c:pt>
                <c:pt idx="196">
                  <c:v>336</c:v>
                </c:pt>
                <c:pt idx="197">
                  <c:v>527</c:v>
                </c:pt>
                <c:pt idx="198">
                  <c:v>1473</c:v>
                </c:pt>
                <c:pt idx="199">
                  <c:v>1233</c:v>
                </c:pt>
                <c:pt idx="200">
                  <c:v>1273</c:v>
                </c:pt>
                <c:pt idx="201">
                  <c:v>1258</c:v>
                </c:pt>
                <c:pt idx="202">
                  <c:v>940</c:v>
                </c:pt>
                <c:pt idx="203">
                  <c:v>332</c:v>
                </c:pt>
                <c:pt idx="204">
                  <c:v>518</c:v>
                </c:pt>
                <c:pt idx="205">
                  <c:v>1294</c:v>
                </c:pt>
                <c:pt idx="206">
                  <c:v>1335</c:v>
                </c:pt>
                <c:pt idx="207">
                  <c:v>1295</c:v>
                </c:pt>
                <c:pt idx="208">
                  <c:v>1208</c:v>
                </c:pt>
                <c:pt idx="209">
                  <c:v>851</c:v>
                </c:pt>
                <c:pt idx="210">
                  <c:v>332</c:v>
                </c:pt>
                <c:pt idx="211">
                  <c:v>471</c:v>
                </c:pt>
                <c:pt idx="212">
                  <c:v>1169</c:v>
                </c:pt>
                <c:pt idx="213">
                  <c:v>1240</c:v>
                </c:pt>
                <c:pt idx="214">
                  <c:v>1271</c:v>
                </c:pt>
                <c:pt idx="215">
                  <c:v>1237</c:v>
                </c:pt>
                <c:pt idx="216">
                  <c:v>869</c:v>
                </c:pt>
                <c:pt idx="217">
                  <c:v>329</c:v>
                </c:pt>
                <c:pt idx="218">
                  <c:v>498</c:v>
                </c:pt>
                <c:pt idx="219">
                  <c:v>1152</c:v>
                </c:pt>
                <c:pt idx="220">
                  <c:v>1168</c:v>
                </c:pt>
                <c:pt idx="221">
                  <c:v>1240</c:v>
                </c:pt>
                <c:pt idx="222">
                  <c:v>1132</c:v>
                </c:pt>
                <c:pt idx="223">
                  <c:v>840</c:v>
                </c:pt>
                <c:pt idx="224">
                  <c:v>328</c:v>
                </c:pt>
                <c:pt idx="225">
                  <c:v>480</c:v>
                </c:pt>
                <c:pt idx="226">
                  <c:v>1033</c:v>
                </c:pt>
                <c:pt idx="227">
                  <c:v>1284</c:v>
                </c:pt>
                <c:pt idx="228">
                  <c:v>1314</c:v>
                </c:pt>
                <c:pt idx="229">
                  <c:v>1245</c:v>
                </c:pt>
                <c:pt idx="230">
                  <c:v>853</c:v>
                </c:pt>
                <c:pt idx="231">
                  <c:v>368</c:v>
                </c:pt>
                <c:pt idx="232">
                  <c:v>557</c:v>
                </c:pt>
                <c:pt idx="233">
                  <c:v>1200</c:v>
                </c:pt>
                <c:pt idx="234">
                  <c:v>1298</c:v>
                </c:pt>
                <c:pt idx="235">
                  <c:v>1225</c:v>
                </c:pt>
                <c:pt idx="236">
                  <c:v>1194</c:v>
                </c:pt>
                <c:pt idx="237">
                  <c:v>870</c:v>
                </c:pt>
                <c:pt idx="238">
                  <c:v>400</c:v>
                </c:pt>
                <c:pt idx="239">
                  <c:v>577</c:v>
                </c:pt>
                <c:pt idx="240">
                  <c:v>1185</c:v>
                </c:pt>
                <c:pt idx="241">
                  <c:v>1233</c:v>
                </c:pt>
                <c:pt idx="242">
                  <c:v>1282</c:v>
                </c:pt>
                <c:pt idx="243">
                  <c:v>1211</c:v>
                </c:pt>
                <c:pt idx="244">
                  <c:v>875</c:v>
                </c:pt>
                <c:pt idx="245">
                  <c:v>374</c:v>
                </c:pt>
                <c:pt idx="246">
                  <c:v>570</c:v>
                </c:pt>
                <c:pt idx="247">
                  <c:v>1020</c:v>
                </c:pt>
                <c:pt idx="248">
                  <c:v>1323</c:v>
                </c:pt>
                <c:pt idx="249">
                  <c:v>1375</c:v>
                </c:pt>
                <c:pt idx="250">
                  <c:v>1283</c:v>
                </c:pt>
                <c:pt idx="251">
                  <c:v>926</c:v>
                </c:pt>
                <c:pt idx="252">
                  <c:v>441</c:v>
                </c:pt>
                <c:pt idx="253">
                  <c:v>694</c:v>
                </c:pt>
                <c:pt idx="254">
                  <c:v>1418</c:v>
                </c:pt>
                <c:pt idx="255">
                  <c:v>1592</c:v>
                </c:pt>
                <c:pt idx="256">
                  <c:v>1476</c:v>
                </c:pt>
                <c:pt idx="257">
                  <c:v>1468</c:v>
                </c:pt>
                <c:pt idx="258">
                  <c:v>1010</c:v>
                </c:pt>
                <c:pt idx="259">
                  <c:v>457</c:v>
                </c:pt>
                <c:pt idx="260">
                  <c:v>679</c:v>
                </c:pt>
                <c:pt idx="261">
                  <c:v>1441</c:v>
                </c:pt>
                <c:pt idx="262">
                  <c:v>1555</c:v>
                </c:pt>
                <c:pt idx="263">
                  <c:v>1596</c:v>
                </c:pt>
                <c:pt idx="264">
                  <c:v>1517</c:v>
                </c:pt>
                <c:pt idx="265">
                  <c:v>1128</c:v>
                </c:pt>
                <c:pt idx="266">
                  <c:v>483</c:v>
                </c:pt>
                <c:pt idx="267">
                  <c:v>769</c:v>
                </c:pt>
                <c:pt idx="268">
                  <c:v>1641</c:v>
                </c:pt>
                <c:pt idx="269">
                  <c:v>1635</c:v>
                </c:pt>
                <c:pt idx="270">
                  <c:v>1692</c:v>
                </c:pt>
                <c:pt idx="271">
                  <c:v>1687</c:v>
                </c:pt>
                <c:pt idx="272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9-4FE0-8A21-AD19D76392CB}"/>
            </c:ext>
          </c:extLst>
        </c:ser>
        <c:ser>
          <c:idx val="1"/>
          <c:order val="1"/>
          <c:tx>
            <c:strRef>
              <c:f>'New Users vs Old Users'!$C$1</c:f>
              <c:strCache>
                <c:ptCount val="1"/>
                <c:pt idx="0">
                  <c:v>Sum of Old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Users vs Old Users'!$A$2:$A$275</c:f>
              <c:strCache>
                <c:ptCount val="27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01/12</c:v>
                </c:pt>
                <c:pt idx="12">
                  <c:v>01/13</c:v>
                </c:pt>
                <c:pt idx="13">
                  <c:v>01/14</c:v>
                </c:pt>
                <c:pt idx="14">
                  <c:v>01/15</c:v>
                </c:pt>
                <c:pt idx="15">
                  <c:v>01/16</c:v>
                </c:pt>
                <c:pt idx="16">
                  <c:v>01/17</c:v>
                </c:pt>
                <c:pt idx="17">
                  <c:v>01/18</c:v>
                </c:pt>
                <c:pt idx="18">
                  <c:v>01/19</c:v>
                </c:pt>
                <c:pt idx="19">
                  <c:v>01/20</c:v>
                </c:pt>
                <c:pt idx="20">
                  <c:v>01/21</c:v>
                </c:pt>
                <c:pt idx="21">
                  <c:v>01/22</c:v>
                </c:pt>
                <c:pt idx="22">
                  <c:v>01/23</c:v>
                </c:pt>
                <c:pt idx="23">
                  <c:v>01/24</c:v>
                </c:pt>
                <c:pt idx="24">
                  <c:v>01/25</c:v>
                </c:pt>
                <c:pt idx="25">
                  <c:v>01/26</c:v>
                </c:pt>
                <c:pt idx="26">
                  <c:v>01/27</c:v>
                </c:pt>
                <c:pt idx="27">
                  <c:v>01/28</c:v>
                </c:pt>
                <c:pt idx="28">
                  <c:v>01/29</c:v>
                </c:pt>
                <c:pt idx="29">
                  <c:v>01/30</c:v>
                </c:pt>
                <c:pt idx="30">
                  <c:v>01/31</c:v>
                </c:pt>
                <c:pt idx="31">
                  <c:v>02/01</c:v>
                </c:pt>
                <c:pt idx="32">
                  <c:v>02/02</c:v>
                </c:pt>
                <c:pt idx="33">
                  <c:v>02/03</c:v>
                </c:pt>
                <c:pt idx="34">
                  <c:v>02/04</c:v>
                </c:pt>
                <c:pt idx="35">
                  <c:v>02/05</c:v>
                </c:pt>
                <c:pt idx="36">
                  <c:v>02/06</c:v>
                </c:pt>
                <c:pt idx="37">
                  <c:v>02/07</c:v>
                </c:pt>
                <c:pt idx="38">
                  <c:v>02/08</c:v>
                </c:pt>
                <c:pt idx="39">
                  <c:v>02/09</c:v>
                </c:pt>
                <c:pt idx="40">
                  <c:v>02/10</c:v>
                </c:pt>
                <c:pt idx="41">
                  <c:v>02/11</c:v>
                </c:pt>
                <c:pt idx="42">
                  <c:v>02/12</c:v>
                </c:pt>
                <c:pt idx="43">
                  <c:v>02/13</c:v>
                </c:pt>
                <c:pt idx="44">
                  <c:v>02/14</c:v>
                </c:pt>
                <c:pt idx="45">
                  <c:v>02/15</c:v>
                </c:pt>
                <c:pt idx="46">
                  <c:v>02/16</c:v>
                </c:pt>
                <c:pt idx="47">
                  <c:v>02/17</c:v>
                </c:pt>
                <c:pt idx="48">
                  <c:v>02/18</c:v>
                </c:pt>
                <c:pt idx="49">
                  <c:v>02/19</c:v>
                </c:pt>
                <c:pt idx="50">
                  <c:v>02/20</c:v>
                </c:pt>
                <c:pt idx="51">
                  <c:v>02/21</c:v>
                </c:pt>
                <c:pt idx="52">
                  <c:v>02/22</c:v>
                </c:pt>
                <c:pt idx="53">
                  <c:v>02/23</c:v>
                </c:pt>
                <c:pt idx="54">
                  <c:v>02/24</c:v>
                </c:pt>
                <c:pt idx="55">
                  <c:v>02/25</c:v>
                </c:pt>
                <c:pt idx="56">
                  <c:v>02/26</c:v>
                </c:pt>
                <c:pt idx="57">
                  <c:v>02/27</c:v>
                </c:pt>
                <c:pt idx="58">
                  <c:v>02/28</c:v>
                </c:pt>
                <c:pt idx="59">
                  <c:v>03/01</c:v>
                </c:pt>
                <c:pt idx="60">
                  <c:v>03/02</c:v>
                </c:pt>
                <c:pt idx="61">
                  <c:v>03/03</c:v>
                </c:pt>
                <c:pt idx="62">
                  <c:v>03/04</c:v>
                </c:pt>
                <c:pt idx="63">
                  <c:v>03/05</c:v>
                </c:pt>
                <c:pt idx="64">
                  <c:v>03/06</c:v>
                </c:pt>
                <c:pt idx="65">
                  <c:v>03/07</c:v>
                </c:pt>
                <c:pt idx="66">
                  <c:v>03/08</c:v>
                </c:pt>
                <c:pt idx="67">
                  <c:v>03/09</c:v>
                </c:pt>
                <c:pt idx="68">
                  <c:v>03/10</c:v>
                </c:pt>
                <c:pt idx="69">
                  <c:v>03/11</c:v>
                </c:pt>
                <c:pt idx="70">
                  <c:v>03/12</c:v>
                </c:pt>
                <c:pt idx="71">
                  <c:v>03/13</c:v>
                </c:pt>
                <c:pt idx="72">
                  <c:v>03/14</c:v>
                </c:pt>
                <c:pt idx="73">
                  <c:v>03/15</c:v>
                </c:pt>
                <c:pt idx="74">
                  <c:v>03/16</c:v>
                </c:pt>
                <c:pt idx="75">
                  <c:v>03/17</c:v>
                </c:pt>
                <c:pt idx="76">
                  <c:v>03/18</c:v>
                </c:pt>
                <c:pt idx="77">
                  <c:v>03/19</c:v>
                </c:pt>
                <c:pt idx="78">
                  <c:v>03/20</c:v>
                </c:pt>
                <c:pt idx="79">
                  <c:v>03/21</c:v>
                </c:pt>
                <c:pt idx="80">
                  <c:v>03/22</c:v>
                </c:pt>
                <c:pt idx="81">
                  <c:v>03/23</c:v>
                </c:pt>
                <c:pt idx="82">
                  <c:v>03/24</c:v>
                </c:pt>
                <c:pt idx="83">
                  <c:v>03/25</c:v>
                </c:pt>
                <c:pt idx="84">
                  <c:v>03/26</c:v>
                </c:pt>
                <c:pt idx="85">
                  <c:v>03/27</c:v>
                </c:pt>
                <c:pt idx="86">
                  <c:v>03/28</c:v>
                </c:pt>
                <c:pt idx="87">
                  <c:v>03/29</c:v>
                </c:pt>
                <c:pt idx="88">
                  <c:v>03/30</c:v>
                </c:pt>
                <c:pt idx="89">
                  <c:v>03/31</c:v>
                </c:pt>
                <c:pt idx="90">
                  <c:v>04/01</c:v>
                </c:pt>
                <c:pt idx="91">
                  <c:v>04/02</c:v>
                </c:pt>
                <c:pt idx="92">
                  <c:v>04/03</c:v>
                </c:pt>
                <c:pt idx="93">
                  <c:v>04/04</c:v>
                </c:pt>
                <c:pt idx="94">
                  <c:v>04/05</c:v>
                </c:pt>
                <c:pt idx="95">
                  <c:v>04/06</c:v>
                </c:pt>
                <c:pt idx="96">
                  <c:v>04/07</c:v>
                </c:pt>
                <c:pt idx="97">
                  <c:v>04/08</c:v>
                </c:pt>
                <c:pt idx="98">
                  <c:v>04/09</c:v>
                </c:pt>
                <c:pt idx="99">
                  <c:v>04/10</c:v>
                </c:pt>
                <c:pt idx="100">
                  <c:v>04/11</c:v>
                </c:pt>
                <c:pt idx="101">
                  <c:v>04/12</c:v>
                </c:pt>
                <c:pt idx="102">
                  <c:v>04/13</c:v>
                </c:pt>
                <c:pt idx="103">
                  <c:v>04/14</c:v>
                </c:pt>
                <c:pt idx="104">
                  <c:v>04/15</c:v>
                </c:pt>
                <c:pt idx="105">
                  <c:v>04/16</c:v>
                </c:pt>
                <c:pt idx="106">
                  <c:v>04/17</c:v>
                </c:pt>
                <c:pt idx="107">
                  <c:v>04/18</c:v>
                </c:pt>
                <c:pt idx="108">
                  <c:v>04/19</c:v>
                </c:pt>
                <c:pt idx="109">
                  <c:v>04/20</c:v>
                </c:pt>
                <c:pt idx="110">
                  <c:v>04/21</c:v>
                </c:pt>
                <c:pt idx="111">
                  <c:v>04/22</c:v>
                </c:pt>
                <c:pt idx="112">
                  <c:v>04/23</c:v>
                </c:pt>
                <c:pt idx="113">
                  <c:v>04/24</c:v>
                </c:pt>
                <c:pt idx="114">
                  <c:v>04/25</c:v>
                </c:pt>
                <c:pt idx="115">
                  <c:v>04/26</c:v>
                </c:pt>
                <c:pt idx="116">
                  <c:v>04/27</c:v>
                </c:pt>
                <c:pt idx="117">
                  <c:v>04/28</c:v>
                </c:pt>
                <c:pt idx="118">
                  <c:v>04/29</c:v>
                </c:pt>
                <c:pt idx="119">
                  <c:v>04/30</c:v>
                </c:pt>
                <c:pt idx="120">
                  <c:v>05/01</c:v>
                </c:pt>
                <c:pt idx="121">
                  <c:v>05/02</c:v>
                </c:pt>
                <c:pt idx="122">
                  <c:v>05/03</c:v>
                </c:pt>
                <c:pt idx="123">
                  <c:v>05/04</c:v>
                </c:pt>
                <c:pt idx="124">
                  <c:v>05/05</c:v>
                </c:pt>
                <c:pt idx="125">
                  <c:v>05/06</c:v>
                </c:pt>
                <c:pt idx="126">
                  <c:v>05/07</c:v>
                </c:pt>
                <c:pt idx="127">
                  <c:v>05/08</c:v>
                </c:pt>
                <c:pt idx="128">
                  <c:v>05/09</c:v>
                </c:pt>
                <c:pt idx="129">
                  <c:v>05/10</c:v>
                </c:pt>
                <c:pt idx="130">
                  <c:v>05/11</c:v>
                </c:pt>
                <c:pt idx="131">
                  <c:v>05/12</c:v>
                </c:pt>
                <c:pt idx="132">
                  <c:v>05/13</c:v>
                </c:pt>
                <c:pt idx="133">
                  <c:v>05/14</c:v>
                </c:pt>
                <c:pt idx="134">
                  <c:v>05/15</c:v>
                </c:pt>
                <c:pt idx="135">
                  <c:v>05/16</c:v>
                </c:pt>
                <c:pt idx="136">
                  <c:v>05/17</c:v>
                </c:pt>
                <c:pt idx="137">
                  <c:v>05/18</c:v>
                </c:pt>
                <c:pt idx="138">
                  <c:v>05/19</c:v>
                </c:pt>
                <c:pt idx="139">
                  <c:v>05/20</c:v>
                </c:pt>
                <c:pt idx="140">
                  <c:v>05/21</c:v>
                </c:pt>
                <c:pt idx="141">
                  <c:v>05/22</c:v>
                </c:pt>
                <c:pt idx="142">
                  <c:v>05/23</c:v>
                </c:pt>
                <c:pt idx="143">
                  <c:v>05/24</c:v>
                </c:pt>
                <c:pt idx="144">
                  <c:v>05/25</c:v>
                </c:pt>
                <c:pt idx="145">
                  <c:v>05/26</c:v>
                </c:pt>
                <c:pt idx="146">
                  <c:v>05/27</c:v>
                </c:pt>
                <c:pt idx="147">
                  <c:v>05/28</c:v>
                </c:pt>
                <c:pt idx="148">
                  <c:v>05/29</c:v>
                </c:pt>
                <c:pt idx="149">
                  <c:v>05/30</c:v>
                </c:pt>
                <c:pt idx="150">
                  <c:v>05/31</c:v>
                </c:pt>
                <c:pt idx="151">
                  <c:v>06/01</c:v>
                </c:pt>
                <c:pt idx="152">
                  <c:v>06/02</c:v>
                </c:pt>
                <c:pt idx="153">
                  <c:v>06/03</c:v>
                </c:pt>
                <c:pt idx="154">
                  <c:v>06/04</c:v>
                </c:pt>
                <c:pt idx="155">
                  <c:v>06/05</c:v>
                </c:pt>
                <c:pt idx="156">
                  <c:v>06/06</c:v>
                </c:pt>
                <c:pt idx="157">
                  <c:v>06/07</c:v>
                </c:pt>
                <c:pt idx="158">
                  <c:v>06/08</c:v>
                </c:pt>
                <c:pt idx="159">
                  <c:v>06/09</c:v>
                </c:pt>
                <c:pt idx="160">
                  <c:v>06/10</c:v>
                </c:pt>
                <c:pt idx="161">
                  <c:v>06/11</c:v>
                </c:pt>
                <c:pt idx="162">
                  <c:v>06/12</c:v>
                </c:pt>
                <c:pt idx="163">
                  <c:v>06/13</c:v>
                </c:pt>
                <c:pt idx="164">
                  <c:v>06/14</c:v>
                </c:pt>
                <c:pt idx="165">
                  <c:v>06/15</c:v>
                </c:pt>
                <c:pt idx="166">
                  <c:v>06/16</c:v>
                </c:pt>
                <c:pt idx="167">
                  <c:v>06/17</c:v>
                </c:pt>
                <c:pt idx="168">
                  <c:v>06/18</c:v>
                </c:pt>
                <c:pt idx="169">
                  <c:v>06/19</c:v>
                </c:pt>
                <c:pt idx="170">
                  <c:v>06/20</c:v>
                </c:pt>
                <c:pt idx="171">
                  <c:v>06/21</c:v>
                </c:pt>
                <c:pt idx="172">
                  <c:v>06/22</c:v>
                </c:pt>
                <c:pt idx="173">
                  <c:v>06/23</c:v>
                </c:pt>
                <c:pt idx="174">
                  <c:v>06/24</c:v>
                </c:pt>
                <c:pt idx="175">
                  <c:v>06/25</c:v>
                </c:pt>
                <c:pt idx="176">
                  <c:v>06/26</c:v>
                </c:pt>
                <c:pt idx="177">
                  <c:v>06/27</c:v>
                </c:pt>
                <c:pt idx="178">
                  <c:v>06/28</c:v>
                </c:pt>
                <c:pt idx="179">
                  <c:v>06/29</c:v>
                </c:pt>
                <c:pt idx="180">
                  <c:v>06/30</c:v>
                </c:pt>
                <c:pt idx="181">
                  <c:v>07/01</c:v>
                </c:pt>
                <c:pt idx="182">
                  <c:v>07/02</c:v>
                </c:pt>
                <c:pt idx="183">
                  <c:v>07/03</c:v>
                </c:pt>
                <c:pt idx="184">
                  <c:v>07/04</c:v>
                </c:pt>
                <c:pt idx="185">
                  <c:v>07/05</c:v>
                </c:pt>
                <c:pt idx="186">
                  <c:v>07/06</c:v>
                </c:pt>
                <c:pt idx="187">
                  <c:v>07/07</c:v>
                </c:pt>
                <c:pt idx="188">
                  <c:v>07/08</c:v>
                </c:pt>
                <c:pt idx="189">
                  <c:v>07/09</c:v>
                </c:pt>
                <c:pt idx="190">
                  <c:v>07/10</c:v>
                </c:pt>
                <c:pt idx="191">
                  <c:v>07/11</c:v>
                </c:pt>
                <c:pt idx="192">
                  <c:v>07/12</c:v>
                </c:pt>
                <c:pt idx="193">
                  <c:v>07/13</c:v>
                </c:pt>
                <c:pt idx="194">
                  <c:v>07/14</c:v>
                </c:pt>
                <c:pt idx="195">
                  <c:v>07/15</c:v>
                </c:pt>
                <c:pt idx="196">
                  <c:v>07/16</c:v>
                </c:pt>
                <c:pt idx="197">
                  <c:v>07/17</c:v>
                </c:pt>
                <c:pt idx="198">
                  <c:v>07/18</c:v>
                </c:pt>
                <c:pt idx="199">
                  <c:v>07/19</c:v>
                </c:pt>
                <c:pt idx="200">
                  <c:v>07/20</c:v>
                </c:pt>
                <c:pt idx="201">
                  <c:v>07/21</c:v>
                </c:pt>
                <c:pt idx="202">
                  <c:v>07/22</c:v>
                </c:pt>
                <c:pt idx="203">
                  <c:v>07/23</c:v>
                </c:pt>
                <c:pt idx="204">
                  <c:v>07/24</c:v>
                </c:pt>
                <c:pt idx="205">
                  <c:v>07/25</c:v>
                </c:pt>
                <c:pt idx="206">
                  <c:v>07/26</c:v>
                </c:pt>
                <c:pt idx="207">
                  <c:v>07/27</c:v>
                </c:pt>
                <c:pt idx="208">
                  <c:v>07/28</c:v>
                </c:pt>
                <c:pt idx="209">
                  <c:v>07/29</c:v>
                </c:pt>
                <c:pt idx="210">
                  <c:v>07/30</c:v>
                </c:pt>
                <c:pt idx="211">
                  <c:v>07/31</c:v>
                </c:pt>
                <c:pt idx="212">
                  <c:v>08/01</c:v>
                </c:pt>
                <c:pt idx="213">
                  <c:v>08/02</c:v>
                </c:pt>
                <c:pt idx="214">
                  <c:v>08/03</c:v>
                </c:pt>
                <c:pt idx="215">
                  <c:v>08/04</c:v>
                </c:pt>
                <c:pt idx="216">
                  <c:v>08/05</c:v>
                </c:pt>
                <c:pt idx="217">
                  <c:v>08/06</c:v>
                </c:pt>
                <c:pt idx="218">
                  <c:v>08/07</c:v>
                </c:pt>
                <c:pt idx="219">
                  <c:v>08/08</c:v>
                </c:pt>
                <c:pt idx="220">
                  <c:v>08/09</c:v>
                </c:pt>
                <c:pt idx="221">
                  <c:v>08/10</c:v>
                </c:pt>
                <c:pt idx="222">
                  <c:v>08/11</c:v>
                </c:pt>
                <c:pt idx="223">
                  <c:v>08/12</c:v>
                </c:pt>
                <c:pt idx="224">
                  <c:v>08/13</c:v>
                </c:pt>
                <c:pt idx="225">
                  <c:v>08/14</c:v>
                </c:pt>
                <c:pt idx="226">
                  <c:v>08/15</c:v>
                </c:pt>
                <c:pt idx="227">
                  <c:v>08/16</c:v>
                </c:pt>
                <c:pt idx="228">
                  <c:v>08/17</c:v>
                </c:pt>
                <c:pt idx="229">
                  <c:v>08/18</c:v>
                </c:pt>
                <c:pt idx="230">
                  <c:v>08/19</c:v>
                </c:pt>
                <c:pt idx="231">
                  <c:v>08/20</c:v>
                </c:pt>
                <c:pt idx="232">
                  <c:v>08/21</c:v>
                </c:pt>
                <c:pt idx="233">
                  <c:v>08/22</c:v>
                </c:pt>
                <c:pt idx="234">
                  <c:v>08/23</c:v>
                </c:pt>
                <c:pt idx="235">
                  <c:v>08/24</c:v>
                </c:pt>
                <c:pt idx="236">
                  <c:v>08/25</c:v>
                </c:pt>
                <c:pt idx="237">
                  <c:v>08/26</c:v>
                </c:pt>
                <c:pt idx="238">
                  <c:v>08/27</c:v>
                </c:pt>
                <c:pt idx="239">
                  <c:v>08/28</c:v>
                </c:pt>
                <c:pt idx="240">
                  <c:v>08/29</c:v>
                </c:pt>
                <c:pt idx="241">
                  <c:v>08/30</c:v>
                </c:pt>
                <c:pt idx="242">
                  <c:v>08/31</c:v>
                </c:pt>
                <c:pt idx="243">
                  <c:v>09/01</c:v>
                </c:pt>
                <c:pt idx="244">
                  <c:v>09/02</c:v>
                </c:pt>
                <c:pt idx="245">
                  <c:v>09/03</c:v>
                </c:pt>
                <c:pt idx="246">
                  <c:v>09/04</c:v>
                </c:pt>
                <c:pt idx="247">
                  <c:v>09/05</c:v>
                </c:pt>
                <c:pt idx="248">
                  <c:v>09/06</c:v>
                </c:pt>
                <c:pt idx="249">
                  <c:v>09/07</c:v>
                </c:pt>
                <c:pt idx="250">
                  <c:v>09/08</c:v>
                </c:pt>
                <c:pt idx="251">
                  <c:v>09/09</c:v>
                </c:pt>
                <c:pt idx="252">
                  <c:v>09/10</c:v>
                </c:pt>
                <c:pt idx="253">
                  <c:v>09/11</c:v>
                </c:pt>
                <c:pt idx="254">
                  <c:v>09/12</c:v>
                </c:pt>
                <c:pt idx="255">
                  <c:v>09/13</c:v>
                </c:pt>
                <c:pt idx="256">
                  <c:v>09/14</c:v>
                </c:pt>
                <c:pt idx="257">
                  <c:v>09/15</c:v>
                </c:pt>
                <c:pt idx="258">
                  <c:v>09/16</c:v>
                </c:pt>
                <c:pt idx="259">
                  <c:v>09/17</c:v>
                </c:pt>
                <c:pt idx="260">
                  <c:v>09/18</c:v>
                </c:pt>
                <c:pt idx="261">
                  <c:v>09/19</c:v>
                </c:pt>
                <c:pt idx="262">
                  <c:v>09/20</c:v>
                </c:pt>
                <c:pt idx="263">
                  <c:v>09/21</c:v>
                </c:pt>
                <c:pt idx="264">
                  <c:v>09/22</c:v>
                </c:pt>
                <c:pt idx="265">
                  <c:v>09/23</c:v>
                </c:pt>
                <c:pt idx="266">
                  <c:v>09/24</c:v>
                </c:pt>
                <c:pt idx="267">
                  <c:v>09/25</c:v>
                </c:pt>
                <c:pt idx="268">
                  <c:v>09/26</c:v>
                </c:pt>
                <c:pt idx="269">
                  <c:v>09/27</c:v>
                </c:pt>
                <c:pt idx="270">
                  <c:v>09/28</c:v>
                </c:pt>
                <c:pt idx="271">
                  <c:v>09/29</c:v>
                </c:pt>
                <c:pt idx="272">
                  <c:v>09/30</c:v>
                </c:pt>
              </c:strCache>
            </c:strRef>
          </c:cat>
          <c:val>
            <c:numRef>
              <c:f>'New Users vs Old Users'!$C$2:$C$275</c:f>
              <c:numCache>
                <c:formatCode>General</c:formatCode>
                <c:ptCount val="273"/>
                <c:pt idx="0">
                  <c:v>25</c:v>
                </c:pt>
                <c:pt idx="1">
                  <c:v>45</c:v>
                </c:pt>
                <c:pt idx="2">
                  <c:v>75</c:v>
                </c:pt>
                <c:pt idx="3">
                  <c:v>95</c:v>
                </c:pt>
                <c:pt idx="4">
                  <c:v>94</c:v>
                </c:pt>
                <c:pt idx="5">
                  <c:v>97</c:v>
                </c:pt>
                <c:pt idx="6">
                  <c:v>73</c:v>
                </c:pt>
                <c:pt idx="7">
                  <c:v>30</c:v>
                </c:pt>
                <c:pt idx="8">
                  <c:v>47</c:v>
                </c:pt>
                <c:pt idx="9">
                  <c:v>119</c:v>
                </c:pt>
                <c:pt idx="10">
                  <c:v>97</c:v>
                </c:pt>
                <c:pt idx="11">
                  <c:v>116</c:v>
                </c:pt>
                <c:pt idx="12">
                  <c:v>96</c:v>
                </c:pt>
                <c:pt idx="13">
                  <c:v>80</c:v>
                </c:pt>
                <c:pt idx="14">
                  <c:v>31</c:v>
                </c:pt>
                <c:pt idx="15">
                  <c:v>54</c:v>
                </c:pt>
                <c:pt idx="16">
                  <c:v>114</c:v>
                </c:pt>
                <c:pt idx="17">
                  <c:v>105</c:v>
                </c:pt>
                <c:pt idx="18">
                  <c:v>110</c:v>
                </c:pt>
                <c:pt idx="19">
                  <c:v>99</c:v>
                </c:pt>
                <c:pt idx="20">
                  <c:v>83</c:v>
                </c:pt>
                <c:pt idx="21">
                  <c:v>47</c:v>
                </c:pt>
                <c:pt idx="22">
                  <c:v>54</c:v>
                </c:pt>
                <c:pt idx="23">
                  <c:v>129</c:v>
                </c:pt>
                <c:pt idx="24">
                  <c:v>103</c:v>
                </c:pt>
                <c:pt idx="25">
                  <c:v>93</c:v>
                </c:pt>
                <c:pt idx="26">
                  <c:v>106</c:v>
                </c:pt>
                <c:pt idx="27">
                  <c:v>83</c:v>
                </c:pt>
                <c:pt idx="28">
                  <c:v>41</c:v>
                </c:pt>
                <c:pt idx="29">
                  <c:v>48</c:v>
                </c:pt>
                <c:pt idx="30">
                  <c:v>105</c:v>
                </c:pt>
                <c:pt idx="31">
                  <c:v>103</c:v>
                </c:pt>
                <c:pt idx="32">
                  <c:v>115</c:v>
                </c:pt>
                <c:pt idx="33">
                  <c:v>111</c:v>
                </c:pt>
                <c:pt idx="34">
                  <c:v>87</c:v>
                </c:pt>
                <c:pt idx="35">
                  <c:v>28</c:v>
                </c:pt>
                <c:pt idx="36">
                  <c:v>53</c:v>
                </c:pt>
                <c:pt idx="37">
                  <c:v>109</c:v>
                </c:pt>
                <c:pt idx="38">
                  <c:v>149</c:v>
                </c:pt>
                <c:pt idx="39">
                  <c:v>128</c:v>
                </c:pt>
                <c:pt idx="40">
                  <c:v>138</c:v>
                </c:pt>
                <c:pt idx="41">
                  <c:v>118</c:v>
                </c:pt>
                <c:pt idx="42">
                  <c:v>39</c:v>
                </c:pt>
                <c:pt idx="43">
                  <c:v>68</c:v>
                </c:pt>
                <c:pt idx="44">
                  <c:v>116</c:v>
                </c:pt>
                <c:pt idx="45">
                  <c:v>129</c:v>
                </c:pt>
                <c:pt idx="46">
                  <c:v>131</c:v>
                </c:pt>
                <c:pt idx="47">
                  <c:v>101</c:v>
                </c:pt>
                <c:pt idx="48">
                  <c:v>112</c:v>
                </c:pt>
                <c:pt idx="49">
                  <c:v>50</c:v>
                </c:pt>
                <c:pt idx="50">
                  <c:v>57</c:v>
                </c:pt>
                <c:pt idx="51">
                  <c:v>121</c:v>
                </c:pt>
                <c:pt idx="52">
                  <c:v>117</c:v>
                </c:pt>
                <c:pt idx="53">
                  <c:v>128</c:v>
                </c:pt>
                <c:pt idx="54">
                  <c:v>134</c:v>
                </c:pt>
                <c:pt idx="55">
                  <c:v>125</c:v>
                </c:pt>
                <c:pt idx="56">
                  <c:v>38</c:v>
                </c:pt>
                <c:pt idx="57">
                  <c:v>58</c:v>
                </c:pt>
                <c:pt idx="58">
                  <c:v>117</c:v>
                </c:pt>
                <c:pt idx="59">
                  <c:v>122</c:v>
                </c:pt>
                <c:pt idx="60">
                  <c:v>131</c:v>
                </c:pt>
                <c:pt idx="61">
                  <c:v>119</c:v>
                </c:pt>
                <c:pt idx="62">
                  <c:v>103</c:v>
                </c:pt>
                <c:pt idx="63">
                  <c:v>49</c:v>
                </c:pt>
                <c:pt idx="64">
                  <c:v>69</c:v>
                </c:pt>
                <c:pt idx="65">
                  <c:v>148</c:v>
                </c:pt>
                <c:pt idx="66">
                  <c:v>158</c:v>
                </c:pt>
                <c:pt idx="67">
                  <c:v>159</c:v>
                </c:pt>
                <c:pt idx="68">
                  <c:v>143</c:v>
                </c:pt>
                <c:pt idx="69">
                  <c:v>100</c:v>
                </c:pt>
                <c:pt idx="70">
                  <c:v>37</c:v>
                </c:pt>
                <c:pt idx="71">
                  <c:v>66</c:v>
                </c:pt>
                <c:pt idx="72">
                  <c:v>146</c:v>
                </c:pt>
                <c:pt idx="73">
                  <c:v>147</c:v>
                </c:pt>
                <c:pt idx="74">
                  <c:v>150</c:v>
                </c:pt>
                <c:pt idx="75">
                  <c:v>124</c:v>
                </c:pt>
                <c:pt idx="76">
                  <c:v>109</c:v>
                </c:pt>
                <c:pt idx="77">
                  <c:v>42</c:v>
                </c:pt>
                <c:pt idx="78">
                  <c:v>52</c:v>
                </c:pt>
                <c:pt idx="79">
                  <c:v>125</c:v>
                </c:pt>
                <c:pt idx="80">
                  <c:v>139</c:v>
                </c:pt>
                <c:pt idx="81">
                  <c:v>150</c:v>
                </c:pt>
                <c:pt idx="82">
                  <c:v>137</c:v>
                </c:pt>
                <c:pt idx="83">
                  <c:v>103</c:v>
                </c:pt>
                <c:pt idx="84">
                  <c:v>40</c:v>
                </c:pt>
                <c:pt idx="85">
                  <c:v>53</c:v>
                </c:pt>
                <c:pt idx="86">
                  <c:v>151</c:v>
                </c:pt>
                <c:pt idx="87">
                  <c:v>154</c:v>
                </c:pt>
                <c:pt idx="88">
                  <c:v>138</c:v>
                </c:pt>
                <c:pt idx="89">
                  <c:v>139</c:v>
                </c:pt>
                <c:pt idx="90">
                  <c:v>114</c:v>
                </c:pt>
                <c:pt idx="91">
                  <c:v>43</c:v>
                </c:pt>
                <c:pt idx="92">
                  <c:v>70</c:v>
                </c:pt>
                <c:pt idx="93">
                  <c:v>157</c:v>
                </c:pt>
                <c:pt idx="94">
                  <c:v>146</c:v>
                </c:pt>
                <c:pt idx="95">
                  <c:v>153</c:v>
                </c:pt>
                <c:pt idx="96">
                  <c:v>162</c:v>
                </c:pt>
                <c:pt idx="97">
                  <c:v>118</c:v>
                </c:pt>
                <c:pt idx="98">
                  <c:v>46</c:v>
                </c:pt>
                <c:pt idx="99">
                  <c:v>58</c:v>
                </c:pt>
                <c:pt idx="100">
                  <c:v>149</c:v>
                </c:pt>
                <c:pt idx="101">
                  <c:v>140</c:v>
                </c:pt>
                <c:pt idx="102">
                  <c:v>164</c:v>
                </c:pt>
                <c:pt idx="103">
                  <c:v>105</c:v>
                </c:pt>
                <c:pt idx="104">
                  <c:v>84</c:v>
                </c:pt>
                <c:pt idx="105">
                  <c:v>39</c:v>
                </c:pt>
                <c:pt idx="106">
                  <c:v>65</c:v>
                </c:pt>
                <c:pt idx="107">
                  <c:v>124</c:v>
                </c:pt>
                <c:pt idx="108">
                  <c:v>149</c:v>
                </c:pt>
                <c:pt idx="109">
                  <c:v>141</c:v>
                </c:pt>
                <c:pt idx="110">
                  <c:v>145</c:v>
                </c:pt>
                <c:pt idx="111">
                  <c:v>125</c:v>
                </c:pt>
                <c:pt idx="112">
                  <c:v>45</c:v>
                </c:pt>
                <c:pt idx="113">
                  <c:v>76</c:v>
                </c:pt>
                <c:pt idx="114">
                  <c:v>141</c:v>
                </c:pt>
                <c:pt idx="115">
                  <c:v>145</c:v>
                </c:pt>
                <c:pt idx="116">
                  <c:v>131</c:v>
                </c:pt>
                <c:pt idx="117">
                  <c:v>144</c:v>
                </c:pt>
                <c:pt idx="118">
                  <c:v>128</c:v>
                </c:pt>
                <c:pt idx="119">
                  <c:v>49</c:v>
                </c:pt>
                <c:pt idx="120">
                  <c:v>60</c:v>
                </c:pt>
                <c:pt idx="121">
                  <c:v>110</c:v>
                </c:pt>
                <c:pt idx="122">
                  <c:v>136</c:v>
                </c:pt>
                <c:pt idx="123">
                  <c:v>133</c:v>
                </c:pt>
                <c:pt idx="124">
                  <c:v>135</c:v>
                </c:pt>
                <c:pt idx="125">
                  <c:v>105</c:v>
                </c:pt>
                <c:pt idx="126">
                  <c:v>42</c:v>
                </c:pt>
                <c:pt idx="127">
                  <c:v>63</c:v>
                </c:pt>
                <c:pt idx="128">
                  <c:v>140</c:v>
                </c:pt>
                <c:pt idx="129">
                  <c:v>149</c:v>
                </c:pt>
                <c:pt idx="130">
                  <c:v>276</c:v>
                </c:pt>
                <c:pt idx="131">
                  <c:v>170</c:v>
                </c:pt>
                <c:pt idx="132">
                  <c:v>110</c:v>
                </c:pt>
                <c:pt idx="133">
                  <c:v>42</c:v>
                </c:pt>
                <c:pt idx="134">
                  <c:v>55</c:v>
                </c:pt>
                <c:pt idx="135">
                  <c:v>160</c:v>
                </c:pt>
                <c:pt idx="136">
                  <c:v>168</c:v>
                </c:pt>
                <c:pt idx="137">
                  <c:v>145</c:v>
                </c:pt>
                <c:pt idx="138">
                  <c:v>171</c:v>
                </c:pt>
                <c:pt idx="139">
                  <c:v>124</c:v>
                </c:pt>
                <c:pt idx="140">
                  <c:v>39</c:v>
                </c:pt>
                <c:pt idx="141">
                  <c:v>62</c:v>
                </c:pt>
                <c:pt idx="142">
                  <c:v>147</c:v>
                </c:pt>
                <c:pt idx="143">
                  <c:v>163</c:v>
                </c:pt>
                <c:pt idx="144">
                  <c:v>155</c:v>
                </c:pt>
                <c:pt idx="145">
                  <c:v>156</c:v>
                </c:pt>
                <c:pt idx="146">
                  <c:v>122</c:v>
                </c:pt>
                <c:pt idx="147">
                  <c:v>50</c:v>
                </c:pt>
                <c:pt idx="148">
                  <c:v>69</c:v>
                </c:pt>
                <c:pt idx="149">
                  <c:v>128</c:v>
                </c:pt>
                <c:pt idx="150">
                  <c:v>142</c:v>
                </c:pt>
                <c:pt idx="151">
                  <c:v>171</c:v>
                </c:pt>
                <c:pt idx="152">
                  <c:v>144</c:v>
                </c:pt>
                <c:pt idx="153">
                  <c:v>105</c:v>
                </c:pt>
                <c:pt idx="154">
                  <c:v>38</c:v>
                </c:pt>
                <c:pt idx="155">
                  <c:v>65</c:v>
                </c:pt>
                <c:pt idx="156">
                  <c:v>154</c:v>
                </c:pt>
                <c:pt idx="157">
                  <c:v>177</c:v>
                </c:pt>
                <c:pt idx="158">
                  <c:v>143</c:v>
                </c:pt>
                <c:pt idx="159">
                  <c:v>149</c:v>
                </c:pt>
                <c:pt idx="160">
                  <c:v>118</c:v>
                </c:pt>
                <c:pt idx="161">
                  <c:v>43</c:v>
                </c:pt>
                <c:pt idx="162">
                  <c:v>68</c:v>
                </c:pt>
                <c:pt idx="163">
                  <c:v>149</c:v>
                </c:pt>
                <c:pt idx="164">
                  <c:v>149</c:v>
                </c:pt>
                <c:pt idx="165">
                  <c:v>146</c:v>
                </c:pt>
                <c:pt idx="166">
                  <c:v>134</c:v>
                </c:pt>
                <c:pt idx="167">
                  <c:v>109</c:v>
                </c:pt>
                <c:pt idx="168">
                  <c:v>36</c:v>
                </c:pt>
                <c:pt idx="169">
                  <c:v>53</c:v>
                </c:pt>
                <c:pt idx="170">
                  <c:v>124</c:v>
                </c:pt>
                <c:pt idx="171">
                  <c:v>154</c:v>
                </c:pt>
                <c:pt idx="172">
                  <c:v>161</c:v>
                </c:pt>
                <c:pt idx="173">
                  <c:v>163</c:v>
                </c:pt>
                <c:pt idx="174">
                  <c:v>120</c:v>
                </c:pt>
                <c:pt idx="175">
                  <c:v>53</c:v>
                </c:pt>
                <c:pt idx="176">
                  <c:v>76</c:v>
                </c:pt>
                <c:pt idx="177">
                  <c:v>144</c:v>
                </c:pt>
                <c:pt idx="178">
                  <c:v>153</c:v>
                </c:pt>
                <c:pt idx="179">
                  <c:v>155</c:v>
                </c:pt>
                <c:pt idx="180">
                  <c:v>458</c:v>
                </c:pt>
                <c:pt idx="181">
                  <c:v>119</c:v>
                </c:pt>
                <c:pt idx="182">
                  <c:v>44</c:v>
                </c:pt>
                <c:pt idx="183">
                  <c:v>55</c:v>
                </c:pt>
                <c:pt idx="184">
                  <c:v>116</c:v>
                </c:pt>
                <c:pt idx="185">
                  <c:v>164</c:v>
                </c:pt>
                <c:pt idx="186">
                  <c:v>149</c:v>
                </c:pt>
                <c:pt idx="187">
                  <c:v>166</c:v>
                </c:pt>
                <c:pt idx="188">
                  <c:v>91</c:v>
                </c:pt>
                <c:pt idx="189">
                  <c:v>40</c:v>
                </c:pt>
                <c:pt idx="190">
                  <c:v>57</c:v>
                </c:pt>
                <c:pt idx="191">
                  <c:v>169</c:v>
                </c:pt>
                <c:pt idx="192">
                  <c:v>146</c:v>
                </c:pt>
                <c:pt idx="193">
                  <c:v>141</c:v>
                </c:pt>
                <c:pt idx="194">
                  <c:v>141</c:v>
                </c:pt>
                <c:pt idx="195">
                  <c:v>113</c:v>
                </c:pt>
                <c:pt idx="196">
                  <c:v>52</c:v>
                </c:pt>
                <c:pt idx="197">
                  <c:v>56</c:v>
                </c:pt>
                <c:pt idx="198">
                  <c:v>545</c:v>
                </c:pt>
                <c:pt idx="199">
                  <c:v>145</c:v>
                </c:pt>
                <c:pt idx="200">
                  <c:v>143</c:v>
                </c:pt>
                <c:pt idx="201">
                  <c:v>155</c:v>
                </c:pt>
                <c:pt idx="202">
                  <c:v>112</c:v>
                </c:pt>
                <c:pt idx="203">
                  <c:v>43</c:v>
                </c:pt>
                <c:pt idx="204">
                  <c:v>59</c:v>
                </c:pt>
                <c:pt idx="205">
                  <c:v>155</c:v>
                </c:pt>
                <c:pt idx="206">
                  <c:v>164</c:v>
                </c:pt>
                <c:pt idx="207">
                  <c:v>155</c:v>
                </c:pt>
                <c:pt idx="208">
                  <c:v>148</c:v>
                </c:pt>
                <c:pt idx="209">
                  <c:v>112</c:v>
                </c:pt>
                <c:pt idx="210">
                  <c:v>39</c:v>
                </c:pt>
                <c:pt idx="211">
                  <c:v>73</c:v>
                </c:pt>
                <c:pt idx="212">
                  <c:v>131</c:v>
                </c:pt>
                <c:pt idx="213">
                  <c:v>146</c:v>
                </c:pt>
                <c:pt idx="214">
                  <c:v>153</c:v>
                </c:pt>
                <c:pt idx="215">
                  <c:v>149</c:v>
                </c:pt>
                <c:pt idx="216">
                  <c:v>98</c:v>
                </c:pt>
                <c:pt idx="217">
                  <c:v>37</c:v>
                </c:pt>
                <c:pt idx="218">
                  <c:v>55</c:v>
                </c:pt>
                <c:pt idx="219">
                  <c:v>148</c:v>
                </c:pt>
                <c:pt idx="220">
                  <c:v>176</c:v>
                </c:pt>
                <c:pt idx="221">
                  <c:v>127</c:v>
                </c:pt>
                <c:pt idx="222">
                  <c:v>135</c:v>
                </c:pt>
                <c:pt idx="223">
                  <c:v>109</c:v>
                </c:pt>
                <c:pt idx="224">
                  <c:v>24</c:v>
                </c:pt>
                <c:pt idx="225">
                  <c:v>53</c:v>
                </c:pt>
                <c:pt idx="226">
                  <c:v>140</c:v>
                </c:pt>
                <c:pt idx="227">
                  <c:v>164</c:v>
                </c:pt>
                <c:pt idx="228">
                  <c:v>177</c:v>
                </c:pt>
                <c:pt idx="229">
                  <c:v>150</c:v>
                </c:pt>
                <c:pt idx="230">
                  <c:v>118</c:v>
                </c:pt>
                <c:pt idx="231">
                  <c:v>38</c:v>
                </c:pt>
                <c:pt idx="232">
                  <c:v>69</c:v>
                </c:pt>
                <c:pt idx="233">
                  <c:v>150</c:v>
                </c:pt>
                <c:pt idx="234">
                  <c:v>168</c:v>
                </c:pt>
                <c:pt idx="235">
                  <c:v>140</c:v>
                </c:pt>
                <c:pt idx="236">
                  <c:v>146</c:v>
                </c:pt>
                <c:pt idx="237">
                  <c:v>101</c:v>
                </c:pt>
                <c:pt idx="238">
                  <c:v>38</c:v>
                </c:pt>
                <c:pt idx="239">
                  <c:v>65</c:v>
                </c:pt>
                <c:pt idx="240">
                  <c:v>148</c:v>
                </c:pt>
                <c:pt idx="241">
                  <c:v>169</c:v>
                </c:pt>
                <c:pt idx="242">
                  <c:v>151</c:v>
                </c:pt>
                <c:pt idx="243">
                  <c:v>148</c:v>
                </c:pt>
                <c:pt idx="244">
                  <c:v>117</c:v>
                </c:pt>
                <c:pt idx="245">
                  <c:v>42</c:v>
                </c:pt>
                <c:pt idx="246">
                  <c:v>67</c:v>
                </c:pt>
                <c:pt idx="247">
                  <c:v>134</c:v>
                </c:pt>
                <c:pt idx="248">
                  <c:v>151</c:v>
                </c:pt>
                <c:pt idx="249">
                  <c:v>147</c:v>
                </c:pt>
                <c:pt idx="250">
                  <c:v>143</c:v>
                </c:pt>
                <c:pt idx="251">
                  <c:v>118</c:v>
                </c:pt>
                <c:pt idx="252">
                  <c:v>51</c:v>
                </c:pt>
                <c:pt idx="253">
                  <c:v>78</c:v>
                </c:pt>
                <c:pt idx="254">
                  <c:v>148</c:v>
                </c:pt>
                <c:pt idx="255">
                  <c:v>174</c:v>
                </c:pt>
                <c:pt idx="256">
                  <c:v>177</c:v>
                </c:pt>
                <c:pt idx="257">
                  <c:v>141</c:v>
                </c:pt>
                <c:pt idx="258">
                  <c:v>125</c:v>
                </c:pt>
                <c:pt idx="259">
                  <c:v>50</c:v>
                </c:pt>
                <c:pt idx="260">
                  <c:v>81</c:v>
                </c:pt>
                <c:pt idx="261">
                  <c:v>162</c:v>
                </c:pt>
                <c:pt idx="262">
                  <c:v>186</c:v>
                </c:pt>
                <c:pt idx="263">
                  <c:v>181</c:v>
                </c:pt>
                <c:pt idx="264">
                  <c:v>165</c:v>
                </c:pt>
                <c:pt idx="265">
                  <c:v>137</c:v>
                </c:pt>
                <c:pt idx="266">
                  <c:v>51</c:v>
                </c:pt>
                <c:pt idx="267">
                  <c:v>75</c:v>
                </c:pt>
                <c:pt idx="268">
                  <c:v>177</c:v>
                </c:pt>
                <c:pt idx="269">
                  <c:v>181</c:v>
                </c:pt>
                <c:pt idx="270">
                  <c:v>168</c:v>
                </c:pt>
                <c:pt idx="271">
                  <c:v>173</c:v>
                </c:pt>
                <c:pt idx="27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9-4FE0-8A21-AD19D763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76304"/>
        <c:axId val="1283578224"/>
      </c:lineChart>
      <c:catAx>
        <c:axId val="12835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8224"/>
        <c:crosses val="autoZero"/>
        <c:auto val="1"/>
        <c:lblAlgn val="ctr"/>
        <c:lblOffset val="100"/>
        <c:noMultiLvlLbl val="0"/>
      </c:catAx>
      <c:valAx>
        <c:axId val="1283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35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 for the whole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'Conversion for various channels'!$B$1</c:f>
              <c:strCache>
                <c:ptCount val="1"/>
                <c:pt idx="0">
                  <c:v>Sum of Conversions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'Conversion for various channels'!$A$2:$A$7</c15:sqref>
                  </c15:fullRef>
                </c:ext>
              </c:extLst>
              <c:f>'Conversion for various channels'!$A$2:$A$6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'Conversion for various channels'!$B$2:$B$7</c15:sqref>
                  </c15:fullRef>
                </c:ext>
              </c:extLst>
              <c:f>'Conversion for various channels'!$B$2:$B$6</c:f>
              <c:numCache>
                <c:formatCode>General</c:formatCode>
                <c:ptCount val="5"/>
                <c:pt idx="0">
                  <c:v>104</c:v>
                </c:pt>
                <c:pt idx="1">
                  <c:v>1205</c:v>
                </c:pt>
                <c:pt idx="2">
                  <c:v>965</c:v>
                </c:pt>
                <c:pt idx="3">
                  <c:v>1018</c:v>
                </c:pt>
                <c:pt idx="4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F-4E88-8D32-378FA095D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0977600"/>
        <c:axId val="1390978080"/>
      </c:barChart>
      <c:catAx>
        <c:axId val="139097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978080"/>
        <c:crosses val="autoZero"/>
        <c:auto val="1"/>
        <c:lblAlgn val="ctr"/>
        <c:lblOffset val="100"/>
        <c:noMultiLvlLbl val="0"/>
      </c:catAx>
      <c:valAx>
        <c:axId val="13909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909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Bounce Rate and Conversions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full_web!$K$1</c:f>
              <c:strCache>
                <c:ptCount val="1"/>
                <c:pt idx="0">
                  <c:v>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full_web!$H$2:$H$1174</c:f>
              <c:numCache>
                <c:formatCode>0.00</c:formatCode>
                <c:ptCount val="1173"/>
                <c:pt idx="0">
                  <c:v>0</c:v>
                </c:pt>
                <c:pt idx="1">
                  <c:v>0</c:v>
                </c:pt>
                <c:pt idx="2">
                  <c:v>5.1999999999999998E-2</c:v>
                </c:pt>
                <c:pt idx="3">
                  <c:v>0.2</c:v>
                </c:pt>
                <c:pt idx="4">
                  <c:v>9.5200000000000007E-2</c:v>
                </c:pt>
                <c:pt idx="5">
                  <c:v>0</c:v>
                </c:pt>
                <c:pt idx="6">
                  <c:v>4.1799999999999997E-2</c:v>
                </c:pt>
                <c:pt idx="7">
                  <c:v>0.37040000000000001</c:v>
                </c:pt>
                <c:pt idx="8">
                  <c:v>0</c:v>
                </c:pt>
                <c:pt idx="9">
                  <c:v>0</c:v>
                </c:pt>
                <c:pt idx="10">
                  <c:v>2.93E-2</c:v>
                </c:pt>
                <c:pt idx="11">
                  <c:v>0.122</c:v>
                </c:pt>
                <c:pt idx="12">
                  <c:v>0</c:v>
                </c:pt>
                <c:pt idx="13">
                  <c:v>0.15379999999999999</c:v>
                </c:pt>
                <c:pt idx="14">
                  <c:v>3.2399999999999998E-2</c:v>
                </c:pt>
                <c:pt idx="15">
                  <c:v>0.1852</c:v>
                </c:pt>
                <c:pt idx="16">
                  <c:v>5.8799999999999998E-2</c:v>
                </c:pt>
                <c:pt idx="17">
                  <c:v>6.25E-2</c:v>
                </c:pt>
                <c:pt idx="18">
                  <c:v>3.8100000000000002E-2</c:v>
                </c:pt>
                <c:pt idx="19">
                  <c:v>0.10199999999999999</c:v>
                </c:pt>
                <c:pt idx="20">
                  <c:v>0</c:v>
                </c:pt>
                <c:pt idx="21">
                  <c:v>0.22220000000000001</c:v>
                </c:pt>
                <c:pt idx="22">
                  <c:v>4.4600000000000001E-2</c:v>
                </c:pt>
                <c:pt idx="23">
                  <c:v>7.46E-2</c:v>
                </c:pt>
                <c:pt idx="24">
                  <c:v>0</c:v>
                </c:pt>
                <c:pt idx="25">
                  <c:v>0.125</c:v>
                </c:pt>
                <c:pt idx="26">
                  <c:v>4.1200000000000001E-2</c:v>
                </c:pt>
                <c:pt idx="27">
                  <c:v>0.1333</c:v>
                </c:pt>
                <c:pt idx="28">
                  <c:v>4.1700000000000001E-2</c:v>
                </c:pt>
                <c:pt idx="29">
                  <c:v>7.6899999999999996E-2</c:v>
                </c:pt>
                <c:pt idx="30">
                  <c:v>5.5E-2</c:v>
                </c:pt>
                <c:pt idx="31">
                  <c:v>0.16</c:v>
                </c:pt>
                <c:pt idx="32">
                  <c:v>0</c:v>
                </c:pt>
                <c:pt idx="33">
                  <c:v>0.1176</c:v>
                </c:pt>
                <c:pt idx="34">
                  <c:v>4.6699999999999998E-2</c:v>
                </c:pt>
                <c:pt idx="35">
                  <c:v>0.1429</c:v>
                </c:pt>
                <c:pt idx="36">
                  <c:v>0</c:v>
                </c:pt>
                <c:pt idx="37">
                  <c:v>0.04</c:v>
                </c:pt>
                <c:pt idx="38">
                  <c:v>3.4200000000000001E-2</c:v>
                </c:pt>
                <c:pt idx="39">
                  <c:v>0.1628</c:v>
                </c:pt>
                <c:pt idx="40">
                  <c:v>0.05</c:v>
                </c:pt>
                <c:pt idx="41">
                  <c:v>0.1053</c:v>
                </c:pt>
                <c:pt idx="42">
                  <c:v>3.2599999999999997E-2</c:v>
                </c:pt>
                <c:pt idx="43">
                  <c:v>0.15090000000000001</c:v>
                </c:pt>
                <c:pt idx="44">
                  <c:v>0</c:v>
                </c:pt>
                <c:pt idx="45">
                  <c:v>0</c:v>
                </c:pt>
                <c:pt idx="46">
                  <c:v>4.4699999999999997E-2</c:v>
                </c:pt>
                <c:pt idx="47">
                  <c:v>0.1154</c:v>
                </c:pt>
                <c:pt idx="48">
                  <c:v>0</c:v>
                </c:pt>
                <c:pt idx="49">
                  <c:v>0</c:v>
                </c:pt>
                <c:pt idx="50">
                  <c:v>3.2899999999999999E-2</c:v>
                </c:pt>
                <c:pt idx="51">
                  <c:v>9.4299999999999995E-2</c:v>
                </c:pt>
                <c:pt idx="52">
                  <c:v>0.15379999999999999</c:v>
                </c:pt>
                <c:pt idx="53">
                  <c:v>0</c:v>
                </c:pt>
                <c:pt idx="54">
                  <c:v>4.1099999999999998E-2</c:v>
                </c:pt>
                <c:pt idx="55">
                  <c:v>0.23400000000000001</c:v>
                </c:pt>
                <c:pt idx="56">
                  <c:v>0</c:v>
                </c:pt>
                <c:pt idx="57">
                  <c:v>0.16669999999999999</c:v>
                </c:pt>
                <c:pt idx="58">
                  <c:v>4.5499999999999999E-2</c:v>
                </c:pt>
                <c:pt idx="59">
                  <c:v>0.17860000000000001</c:v>
                </c:pt>
                <c:pt idx="60">
                  <c:v>0.05</c:v>
                </c:pt>
                <c:pt idx="61">
                  <c:v>0</c:v>
                </c:pt>
                <c:pt idx="62">
                  <c:v>4.9500000000000002E-2</c:v>
                </c:pt>
                <c:pt idx="63">
                  <c:v>8.8200000000000001E-2</c:v>
                </c:pt>
                <c:pt idx="64">
                  <c:v>6.6699999999999995E-2</c:v>
                </c:pt>
                <c:pt idx="65">
                  <c:v>0</c:v>
                </c:pt>
                <c:pt idx="66">
                  <c:v>4.0399999999999998E-2</c:v>
                </c:pt>
                <c:pt idx="67">
                  <c:v>9.6199999999999994E-2</c:v>
                </c:pt>
                <c:pt idx="68">
                  <c:v>1</c:v>
                </c:pt>
                <c:pt idx="69">
                  <c:v>0</c:v>
                </c:pt>
                <c:pt idx="70">
                  <c:v>5.5599999999999997E-2</c:v>
                </c:pt>
                <c:pt idx="71">
                  <c:v>3.4000000000000002E-2</c:v>
                </c:pt>
                <c:pt idx="72">
                  <c:v>0.17860000000000001</c:v>
                </c:pt>
                <c:pt idx="73">
                  <c:v>4.5499999999999999E-2</c:v>
                </c:pt>
                <c:pt idx="74">
                  <c:v>7.6899999999999996E-2</c:v>
                </c:pt>
                <c:pt idx="75">
                  <c:v>4.2099999999999999E-2</c:v>
                </c:pt>
                <c:pt idx="76">
                  <c:v>0.15620000000000001</c:v>
                </c:pt>
                <c:pt idx="77">
                  <c:v>0</c:v>
                </c:pt>
                <c:pt idx="78">
                  <c:v>0.1333</c:v>
                </c:pt>
                <c:pt idx="79">
                  <c:v>3.7400000000000003E-2</c:v>
                </c:pt>
                <c:pt idx="80">
                  <c:v>0.63160000000000005</c:v>
                </c:pt>
                <c:pt idx="81">
                  <c:v>9.5200000000000007E-2</c:v>
                </c:pt>
                <c:pt idx="82">
                  <c:v>0.05</c:v>
                </c:pt>
                <c:pt idx="83">
                  <c:v>2.58E-2</c:v>
                </c:pt>
                <c:pt idx="84">
                  <c:v>0.2903</c:v>
                </c:pt>
                <c:pt idx="85">
                  <c:v>0</c:v>
                </c:pt>
                <c:pt idx="86">
                  <c:v>0.1176</c:v>
                </c:pt>
                <c:pt idx="87">
                  <c:v>4.41E-2</c:v>
                </c:pt>
                <c:pt idx="88">
                  <c:v>0.23810000000000001</c:v>
                </c:pt>
                <c:pt idx="89">
                  <c:v>0</c:v>
                </c:pt>
                <c:pt idx="90">
                  <c:v>6.6699999999999995E-2</c:v>
                </c:pt>
                <c:pt idx="91">
                  <c:v>3.2500000000000001E-2</c:v>
                </c:pt>
                <c:pt idx="92">
                  <c:v>0.1429</c:v>
                </c:pt>
                <c:pt idx="93">
                  <c:v>8.3299999999999999E-2</c:v>
                </c:pt>
                <c:pt idx="94">
                  <c:v>0.16669999999999999</c:v>
                </c:pt>
                <c:pt idx="95">
                  <c:v>4.6300000000000001E-2</c:v>
                </c:pt>
                <c:pt idx="96">
                  <c:v>0.1346</c:v>
                </c:pt>
                <c:pt idx="97">
                  <c:v>4.7600000000000003E-2</c:v>
                </c:pt>
                <c:pt idx="98">
                  <c:v>5.2600000000000001E-2</c:v>
                </c:pt>
                <c:pt idx="99">
                  <c:v>4.8500000000000001E-2</c:v>
                </c:pt>
                <c:pt idx="100">
                  <c:v>0.2361</c:v>
                </c:pt>
                <c:pt idx="101">
                  <c:v>0</c:v>
                </c:pt>
                <c:pt idx="102">
                  <c:v>3.6999999999999998E-2</c:v>
                </c:pt>
                <c:pt idx="103">
                  <c:v>5.4300000000000001E-2</c:v>
                </c:pt>
                <c:pt idx="104">
                  <c:v>0.20449999999999999</c:v>
                </c:pt>
                <c:pt idx="105">
                  <c:v>0</c:v>
                </c:pt>
                <c:pt idx="106">
                  <c:v>0</c:v>
                </c:pt>
                <c:pt idx="107">
                  <c:v>4.7300000000000002E-2</c:v>
                </c:pt>
                <c:pt idx="108">
                  <c:v>0.30649999999999999</c:v>
                </c:pt>
                <c:pt idx="109">
                  <c:v>0.5</c:v>
                </c:pt>
                <c:pt idx="110">
                  <c:v>5.5599999999999997E-2</c:v>
                </c:pt>
                <c:pt idx="111">
                  <c:v>6.25E-2</c:v>
                </c:pt>
                <c:pt idx="112">
                  <c:v>2.7799999999999998E-2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6.8500000000000005E-2</c:v>
                </c:pt>
                <c:pt idx="118">
                  <c:v>0.21429999999999999</c:v>
                </c:pt>
                <c:pt idx="119">
                  <c:v>0</c:v>
                </c:pt>
                <c:pt idx="120">
                  <c:v>5.2600000000000001E-2</c:v>
                </c:pt>
                <c:pt idx="121">
                  <c:v>0</c:v>
                </c:pt>
                <c:pt idx="122">
                  <c:v>4.5400000000000003E-2</c:v>
                </c:pt>
                <c:pt idx="123">
                  <c:v>0.31580000000000003</c:v>
                </c:pt>
                <c:pt idx="124">
                  <c:v>6.6699999999999995E-2</c:v>
                </c:pt>
                <c:pt idx="125">
                  <c:v>0</c:v>
                </c:pt>
                <c:pt idx="126">
                  <c:v>4.1700000000000001E-2</c:v>
                </c:pt>
                <c:pt idx="127">
                  <c:v>0.15790000000000001</c:v>
                </c:pt>
                <c:pt idx="128">
                  <c:v>0.05</c:v>
                </c:pt>
                <c:pt idx="129">
                  <c:v>7.1400000000000005E-2</c:v>
                </c:pt>
                <c:pt idx="130">
                  <c:v>3.5900000000000001E-2</c:v>
                </c:pt>
                <c:pt idx="131">
                  <c:v>0.17019999999999999</c:v>
                </c:pt>
                <c:pt idx="132">
                  <c:v>0</c:v>
                </c:pt>
                <c:pt idx="133">
                  <c:v>0</c:v>
                </c:pt>
                <c:pt idx="134">
                  <c:v>4.0300000000000002E-2</c:v>
                </c:pt>
                <c:pt idx="135">
                  <c:v>3.9199999999999999E-2</c:v>
                </c:pt>
                <c:pt idx="136">
                  <c:v>4.1700000000000001E-2</c:v>
                </c:pt>
                <c:pt idx="137">
                  <c:v>0</c:v>
                </c:pt>
                <c:pt idx="138">
                  <c:v>3.6999999999999998E-2</c:v>
                </c:pt>
                <c:pt idx="139">
                  <c:v>0.1346</c:v>
                </c:pt>
                <c:pt idx="140">
                  <c:v>0</c:v>
                </c:pt>
                <c:pt idx="141">
                  <c:v>0</c:v>
                </c:pt>
                <c:pt idx="142">
                  <c:v>3.4599999999999999E-2</c:v>
                </c:pt>
                <c:pt idx="143">
                  <c:v>5.5599999999999997E-2</c:v>
                </c:pt>
                <c:pt idx="144">
                  <c:v>7.6899999999999996E-2</c:v>
                </c:pt>
                <c:pt idx="145">
                  <c:v>0</c:v>
                </c:pt>
                <c:pt idx="146">
                  <c:v>4.99E-2</c:v>
                </c:pt>
                <c:pt idx="147">
                  <c:v>0.1852</c:v>
                </c:pt>
                <c:pt idx="148">
                  <c:v>0.125</c:v>
                </c:pt>
                <c:pt idx="149">
                  <c:v>8.3299999999999999E-2</c:v>
                </c:pt>
                <c:pt idx="150">
                  <c:v>6.0299999999999999E-2</c:v>
                </c:pt>
                <c:pt idx="151">
                  <c:v>0.16669999999999999</c:v>
                </c:pt>
                <c:pt idx="152">
                  <c:v>0</c:v>
                </c:pt>
                <c:pt idx="153">
                  <c:v>5.2600000000000001E-2</c:v>
                </c:pt>
                <c:pt idx="154">
                  <c:v>4.0800000000000003E-2</c:v>
                </c:pt>
                <c:pt idx="155">
                  <c:v>0.14580000000000001</c:v>
                </c:pt>
                <c:pt idx="156">
                  <c:v>3.6999999999999998E-2</c:v>
                </c:pt>
                <c:pt idx="157">
                  <c:v>4.3499999999999997E-2</c:v>
                </c:pt>
                <c:pt idx="158">
                  <c:v>4.2999999999999997E-2</c:v>
                </c:pt>
                <c:pt idx="159">
                  <c:v>0.1129</c:v>
                </c:pt>
                <c:pt idx="160">
                  <c:v>0</c:v>
                </c:pt>
                <c:pt idx="161">
                  <c:v>0.1111</c:v>
                </c:pt>
                <c:pt idx="162">
                  <c:v>5.0799999999999998E-2</c:v>
                </c:pt>
                <c:pt idx="163">
                  <c:v>0.16389999999999999</c:v>
                </c:pt>
                <c:pt idx="164">
                  <c:v>0</c:v>
                </c:pt>
                <c:pt idx="165">
                  <c:v>4.1700000000000001E-2</c:v>
                </c:pt>
                <c:pt idx="166">
                  <c:v>3.8300000000000001E-2</c:v>
                </c:pt>
                <c:pt idx="167">
                  <c:v>5.1900000000000002E-2</c:v>
                </c:pt>
                <c:pt idx="168">
                  <c:v>3.6999999999999998E-2</c:v>
                </c:pt>
                <c:pt idx="169">
                  <c:v>0</c:v>
                </c:pt>
                <c:pt idx="170">
                  <c:v>4.6100000000000002E-2</c:v>
                </c:pt>
                <c:pt idx="171">
                  <c:v>0.1837</c:v>
                </c:pt>
                <c:pt idx="172">
                  <c:v>0</c:v>
                </c:pt>
                <c:pt idx="173">
                  <c:v>0</c:v>
                </c:pt>
                <c:pt idx="174">
                  <c:v>4.7899999999999998E-2</c:v>
                </c:pt>
                <c:pt idx="175">
                  <c:v>0.19350000000000001</c:v>
                </c:pt>
                <c:pt idx="176">
                  <c:v>8.3299999999999999E-2</c:v>
                </c:pt>
                <c:pt idx="177">
                  <c:v>0</c:v>
                </c:pt>
                <c:pt idx="178">
                  <c:v>3.1699999999999999E-2</c:v>
                </c:pt>
                <c:pt idx="179">
                  <c:v>8.3299999999999999E-2</c:v>
                </c:pt>
                <c:pt idx="180">
                  <c:v>0</c:v>
                </c:pt>
                <c:pt idx="181">
                  <c:v>4.1700000000000001E-2</c:v>
                </c:pt>
                <c:pt idx="182">
                  <c:v>0.125</c:v>
                </c:pt>
                <c:pt idx="183">
                  <c:v>3.5700000000000003E-2</c:v>
                </c:pt>
                <c:pt idx="184">
                  <c:v>0.1346</c:v>
                </c:pt>
                <c:pt idx="185">
                  <c:v>4.7600000000000003E-2</c:v>
                </c:pt>
                <c:pt idx="186">
                  <c:v>0.08</c:v>
                </c:pt>
                <c:pt idx="187">
                  <c:v>3.6600000000000001E-2</c:v>
                </c:pt>
                <c:pt idx="188">
                  <c:v>9.2600000000000002E-2</c:v>
                </c:pt>
                <c:pt idx="189">
                  <c:v>0</c:v>
                </c:pt>
                <c:pt idx="190">
                  <c:v>0</c:v>
                </c:pt>
                <c:pt idx="191">
                  <c:v>3.49E-2</c:v>
                </c:pt>
                <c:pt idx="192">
                  <c:v>0.1613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4.1500000000000002E-2</c:v>
                </c:pt>
                <c:pt idx="197">
                  <c:v>0.20749999999999999</c:v>
                </c:pt>
                <c:pt idx="198">
                  <c:v>0</c:v>
                </c:pt>
                <c:pt idx="199">
                  <c:v>0</c:v>
                </c:pt>
                <c:pt idx="200">
                  <c:v>3.7199999999999997E-2</c:v>
                </c:pt>
                <c:pt idx="201">
                  <c:v>0.22639999999999999</c:v>
                </c:pt>
                <c:pt idx="202">
                  <c:v>0</c:v>
                </c:pt>
                <c:pt idx="203">
                  <c:v>0.33329999999999999</c:v>
                </c:pt>
                <c:pt idx="204">
                  <c:v>3.9899999999999998E-2</c:v>
                </c:pt>
                <c:pt idx="205">
                  <c:v>0.08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5.5E-2</c:v>
                </c:pt>
                <c:pt idx="210">
                  <c:v>0.18920000000000001</c:v>
                </c:pt>
                <c:pt idx="211">
                  <c:v>0</c:v>
                </c:pt>
                <c:pt idx="212">
                  <c:v>5.8799999999999998E-2</c:v>
                </c:pt>
                <c:pt idx="213">
                  <c:v>4.4900000000000002E-2</c:v>
                </c:pt>
                <c:pt idx="214">
                  <c:v>0.1111</c:v>
                </c:pt>
                <c:pt idx="215">
                  <c:v>0</c:v>
                </c:pt>
                <c:pt idx="216">
                  <c:v>0</c:v>
                </c:pt>
                <c:pt idx="217">
                  <c:v>5.0799999999999998E-2</c:v>
                </c:pt>
                <c:pt idx="218">
                  <c:v>0.1087</c:v>
                </c:pt>
                <c:pt idx="219">
                  <c:v>0</c:v>
                </c:pt>
                <c:pt idx="220">
                  <c:v>0.13639999999999999</c:v>
                </c:pt>
                <c:pt idx="221">
                  <c:v>3.8899999999999997E-2</c:v>
                </c:pt>
                <c:pt idx="222">
                  <c:v>0.1404</c:v>
                </c:pt>
                <c:pt idx="223">
                  <c:v>0.04</c:v>
                </c:pt>
                <c:pt idx="224">
                  <c:v>0</c:v>
                </c:pt>
                <c:pt idx="225">
                  <c:v>4.41E-2</c:v>
                </c:pt>
                <c:pt idx="226">
                  <c:v>0.27550000000000002</c:v>
                </c:pt>
                <c:pt idx="227">
                  <c:v>6.6699999999999995E-2</c:v>
                </c:pt>
                <c:pt idx="228">
                  <c:v>0.125</c:v>
                </c:pt>
                <c:pt idx="229">
                  <c:v>3.9899999999999998E-2</c:v>
                </c:pt>
                <c:pt idx="230">
                  <c:v>9.2999999999999999E-2</c:v>
                </c:pt>
                <c:pt idx="231">
                  <c:v>0</c:v>
                </c:pt>
                <c:pt idx="232">
                  <c:v>0.28570000000000001</c:v>
                </c:pt>
                <c:pt idx="233">
                  <c:v>4.9500000000000002E-2</c:v>
                </c:pt>
                <c:pt idx="234">
                  <c:v>0.33329999999999999</c:v>
                </c:pt>
                <c:pt idx="235">
                  <c:v>0.1212</c:v>
                </c:pt>
                <c:pt idx="236">
                  <c:v>0.33329999999999999</c:v>
                </c:pt>
                <c:pt idx="237">
                  <c:v>4.7800000000000002E-2</c:v>
                </c:pt>
                <c:pt idx="238">
                  <c:v>0.13730000000000001</c:v>
                </c:pt>
                <c:pt idx="239">
                  <c:v>0</c:v>
                </c:pt>
                <c:pt idx="240">
                  <c:v>0</c:v>
                </c:pt>
                <c:pt idx="241">
                  <c:v>4.7399999999999998E-2</c:v>
                </c:pt>
                <c:pt idx="242">
                  <c:v>0.1207</c:v>
                </c:pt>
                <c:pt idx="243">
                  <c:v>0.17649999999999999</c:v>
                </c:pt>
                <c:pt idx="244">
                  <c:v>0</c:v>
                </c:pt>
                <c:pt idx="245">
                  <c:v>3.8199999999999998E-2</c:v>
                </c:pt>
                <c:pt idx="246">
                  <c:v>0.1404</c:v>
                </c:pt>
                <c:pt idx="247">
                  <c:v>0.05</c:v>
                </c:pt>
                <c:pt idx="248">
                  <c:v>0.1071</c:v>
                </c:pt>
                <c:pt idx="249">
                  <c:v>4.8300000000000003E-2</c:v>
                </c:pt>
                <c:pt idx="250">
                  <c:v>0.1</c:v>
                </c:pt>
                <c:pt idx="251">
                  <c:v>4.5499999999999999E-2</c:v>
                </c:pt>
                <c:pt idx="252">
                  <c:v>0.05</c:v>
                </c:pt>
                <c:pt idx="253">
                  <c:v>3.1099999999999999E-2</c:v>
                </c:pt>
                <c:pt idx="254">
                  <c:v>0.1087</c:v>
                </c:pt>
                <c:pt idx="255">
                  <c:v>0.16669999999999999</c:v>
                </c:pt>
                <c:pt idx="256">
                  <c:v>0</c:v>
                </c:pt>
                <c:pt idx="257">
                  <c:v>4.5100000000000001E-2</c:v>
                </c:pt>
                <c:pt idx="258">
                  <c:v>0.1</c:v>
                </c:pt>
                <c:pt idx="259">
                  <c:v>0.1</c:v>
                </c:pt>
                <c:pt idx="260">
                  <c:v>0.33329999999999999</c:v>
                </c:pt>
                <c:pt idx="261">
                  <c:v>4.2900000000000001E-2</c:v>
                </c:pt>
                <c:pt idx="262">
                  <c:v>0.27029999999999998</c:v>
                </c:pt>
                <c:pt idx="263">
                  <c:v>4.1700000000000001E-2</c:v>
                </c:pt>
                <c:pt idx="264">
                  <c:v>9.0899999999999995E-2</c:v>
                </c:pt>
                <c:pt idx="265">
                  <c:v>3.2800000000000003E-2</c:v>
                </c:pt>
                <c:pt idx="266">
                  <c:v>0.20449999999999999</c:v>
                </c:pt>
                <c:pt idx="267">
                  <c:v>0</c:v>
                </c:pt>
                <c:pt idx="268">
                  <c:v>0</c:v>
                </c:pt>
                <c:pt idx="269">
                  <c:v>3.9100000000000003E-2</c:v>
                </c:pt>
                <c:pt idx="270">
                  <c:v>0.19120000000000001</c:v>
                </c:pt>
                <c:pt idx="271">
                  <c:v>0</c:v>
                </c:pt>
                <c:pt idx="272">
                  <c:v>4.7600000000000003E-2</c:v>
                </c:pt>
                <c:pt idx="273">
                  <c:v>4.5100000000000001E-2</c:v>
                </c:pt>
                <c:pt idx="274">
                  <c:v>0.16669999999999999</c:v>
                </c:pt>
                <c:pt idx="275">
                  <c:v>7.6899999999999996E-2</c:v>
                </c:pt>
                <c:pt idx="276">
                  <c:v>7.4099999999999999E-2</c:v>
                </c:pt>
                <c:pt idx="277">
                  <c:v>4.19E-2</c:v>
                </c:pt>
                <c:pt idx="278">
                  <c:v>0.1026</c:v>
                </c:pt>
                <c:pt idx="279">
                  <c:v>0</c:v>
                </c:pt>
                <c:pt idx="280">
                  <c:v>4.7600000000000003E-2</c:v>
                </c:pt>
                <c:pt idx="281">
                  <c:v>4.0099999999999997E-2</c:v>
                </c:pt>
                <c:pt idx="282">
                  <c:v>0.1429</c:v>
                </c:pt>
                <c:pt idx="283">
                  <c:v>4.7600000000000003E-2</c:v>
                </c:pt>
                <c:pt idx="284">
                  <c:v>9.0899999999999995E-2</c:v>
                </c:pt>
                <c:pt idx="285">
                  <c:v>4.07E-2</c:v>
                </c:pt>
                <c:pt idx="286">
                  <c:v>0.1176</c:v>
                </c:pt>
                <c:pt idx="287">
                  <c:v>0</c:v>
                </c:pt>
                <c:pt idx="288">
                  <c:v>0</c:v>
                </c:pt>
                <c:pt idx="289">
                  <c:v>3.6499999999999998E-2</c:v>
                </c:pt>
                <c:pt idx="290">
                  <c:v>0.30430000000000001</c:v>
                </c:pt>
                <c:pt idx="291">
                  <c:v>0</c:v>
                </c:pt>
                <c:pt idx="292">
                  <c:v>0.15379999999999999</c:v>
                </c:pt>
                <c:pt idx="293">
                  <c:v>0.1176</c:v>
                </c:pt>
                <c:pt idx="294">
                  <c:v>4.3299999999999998E-2</c:v>
                </c:pt>
                <c:pt idx="295">
                  <c:v>0.1071</c:v>
                </c:pt>
                <c:pt idx="296">
                  <c:v>1</c:v>
                </c:pt>
                <c:pt idx="297">
                  <c:v>0</c:v>
                </c:pt>
                <c:pt idx="298">
                  <c:v>6.6699999999999995E-2</c:v>
                </c:pt>
                <c:pt idx="299">
                  <c:v>4.3700000000000003E-2</c:v>
                </c:pt>
                <c:pt idx="300">
                  <c:v>0.15709999999999999</c:v>
                </c:pt>
                <c:pt idx="301">
                  <c:v>7.6899999999999996E-2</c:v>
                </c:pt>
                <c:pt idx="302">
                  <c:v>0.04</c:v>
                </c:pt>
                <c:pt idx="303">
                  <c:v>3.85E-2</c:v>
                </c:pt>
                <c:pt idx="304">
                  <c:v>0.1212</c:v>
                </c:pt>
                <c:pt idx="305">
                  <c:v>0.04</c:v>
                </c:pt>
                <c:pt idx="306">
                  <c:v>0.05</c:v>
                </c:pt>
                <c:pt idx="307">
                  <c:v>3.9399999999999998E-2</c:v>
                </c:pt>
                <c:pt idx="308">
                  <c:v>0.17499999999999999</c:v>
                </c:pt>
                <c:pt idx="309">
                  <c:v>0</c:v>
                </c:pt>
                <c:pt idx="310">
                  <c:v>0.14810000000000001</c:v>
                </c:pt>
                <c:pt idx="311">
                  <c:v>4.1700000000000001E-2</c:v>
                </c:pt>
                <c:pt idx="312">
                  <c:v>0.13850000000000001</c:v>
                </c:pt>
                <c:pt idx="313">
                  <c:v>3.6999999999999998E-2</c:v>
                </c:pt>
                <c:pt idx="314">
                  <c:v>6.6699999999999995E-2</c:v>
                </c:pt>
                <c:pt idx="315">
                  <c:v>4.4400000000000002E-2</c:v>
                </c:pt>
                <c:pt idx="316">
                  <c:v>7.8899999999999998E-2</c:v>
                </c:pt>
                <c:pt idx="317">
                  <c:v>0</c:v>
                </c:pt>
                <c:pt idx="318">
                  <c:v>5.8799999999999998E-2</c:v>
                </c:pt>
                <c:pt idx="319">
                  <c:v>0</c:v>
                </c:pt>
                <c:pt idx="320">
                  <c:v>4.8300000000000003E-2</c:v>
                </c:pt>
                <c:pt idx="321">
                  <c:v>0.1905</c:v>
                </c:pt>
                <c:pt idx="322">
                  <c:v>0</c:v>
                </c:pt>
                <c:pt idx="323">
                  <c:v>9.0899999999999995E-2</c:v>
                </c:pt>
                <c:pt idx="324">
                  <c:v>4.2700000000000002E-2</c:v>
                </c:pt>
                <c:pt idx="325">
                  <c:v>0.1852</c:v>
                </c:pt>
                <c:pt idx="326">
                  <c:v>0</c:v>
                </c:pt>
                <c:pt idx="327">
                  <c:v>0</c:v>
                </c:pt>
                <c:pt idx="328">
                  <c:v>3.6400000000000002E-2</c:v>
                </c:pt>
                <c:pt idx="329">
                  <c:v>0.16900000000000001</c:v>
                </c:pt>
                <c:pt idx="330">
                  <c:v>0</c:v>
                </c:pt>
                <c:pt idx="331">
                  <c:v>0.1</c:v>
                </c:pt>
                <c:pt idx="332">
                  <c:v>3.7199999999999997E-2</c:v>
                </c:pt>
                <c:pt idx="333">
                  <c:v>0.12989999999999999</c:v>
                </c:pt>
                <c:pt idx="334">
                  <c:v>1</c:v>
                </c:pt>
                <c:pt idx="335">
                  <c:v>3.6999999999999998E-2</c:v>
                </c:pt>
                <c:pt idx="336">
                  <c:v>9.0899999999999995E-2</c:v>
                </c:pt>
                <c:pt idx="337">
                  <c:v>4.1700000000000001E-2</c:v>
                </c:pt>
                <c:pt idx="338">
                  <c:v>0.17949999999999999</c:v>
                </c:pt>
                <c:pt idx="339">
                  <c:v>3.0300000000000001E-2</c:v>
                </c:pt>
                <c:pt idx="340">
                  <c:v>4.7600000000000003E-2</c:v>
                </c:pt>
                <c:pt idx="341">
                  <c:v>3.3599999999999998E-2</c:v>
                </c:pt>
                <c:pt idx="342">
                  <c:v>7.8899999999999998E-2</c:v>
                </c:pt>
                <c:pt idx="343">
                  <c:v>4.1700000000000001E-2</c:v>
                </c:pt>
                <c:pt idx="344">
                  <c:v>0</c:v>
                </c:pt>
                <c:pt idx="345">
                  <c:v>3.27E-2</c:v>
                </c:pt>
                <c:pt idx="346">
                  <c:v>0.10390000000000001</c:v>
                </c:pt>
                <c:pt idx="347">
                  <c:v>0.1</c:v>
                </c:pt>
                <c:pt idx="348">
                  <c:v>9.0899999999999995E-2</c:v>
                </c:pt>
                <c:pt idx="349">
                  <c:v>5.4100000000000002E-2</c:v>
                </c:pt>
                <c:pt idx="350">
                  <c:v>0.17780000000000001</c:v>
                </c:pt>
                <c:pt idx="351">
                  <c:v>0</c:v>
                </c:pt>
                <c:pt idx="352">
                  <c:v>0</c:v>
                </c:pt>
                <c:pt idx="353">
                  <c:v>3.6900000000000002E-2</c:v>
                </c:pt>
                <c:pt idx="354">
                  <c:v>8.8200000000000001E-2</c:v>
                </c:pt>
                <c:pt idx="355">
                  <c:v>6.0600000000000001E-2</c:v>
                </c:pt>
                <c:pt idx="356">
                  <c:v>3.3300000000000003E-2</c:v>
                </c:pt>
                <c:pt idx="357">
                  <c:v>4.3900000000000002E-2</c:v>
                </c:pt>
                <c:pt idx="358">
                  <c:v>0.2344</c:v>
                </c:pt>
                <c:pt idx="359">
                  <c:v>0.1</c:v>
                </c:pt>
                <c:pt idx="360">
                  <c:v>0.05</c:v>
                </c:pt>
                <c:pt idx="361">
                  <c:v>3.85E-2</c:v>
                </c:pt>
                <c:pt idx="362">
                  <c:v>0.13850000000000001</c:v>
                </c:pt>
                <c:pt idx="363">
                  <c:v>2.86E-2</c:v>
                </c:pt>
                <c:pt idx="364">
                  <c:v>0</c:v>
                </c:pt>
                <c:pt idx="365">
                  <c:v>3.5799999999999998E-2</c:v>
                </c:pt>
                <c:pt idx="366">
                  <c:v>0.1628</c:v>
                </c:pt>
                <c:pt idx="367">
                  <c:v>0.05</c:v>
                </c:pt>
                <c:pt idx="368">
                  <c:v>6.6699999999999995E-2</c:v>
                </c:pt>
                <c:pt idx="369">
                  <c:v>3.6499999999999998E-2</c:v>
                </c:pt>
                <c:pt idx="370">
                  <c:v>4.8800000000000003E-2</c:v>
                </c:pt>
                <c:pt idx="371">
                  <c:v>5.5599999999999997E-2</c:v>
                </c:pt>
                <c:pt idx="372">
                  <c:v>4.5499999999999999E-2</c:v>
                </c:pt>
                <c:pt idx="373">
                  <c:v>3.0300000000000001E-2</c:v>
                </c:pt>
                <c:pt idx="374">
                  <c:v>0.125</c:v>
                </c:pt>
                <c:pt idx="375">
                  <c:v>4.1700000000000001E-2</c:v>
                </c:pt>
                <c:pt idx="376">
                  <c:v>5.5599999999999997E-2</c:v>
                </c:pt>
                <c:pt idx="377">
                  <c:v>4.41E-2</c:v>
                </c:pt>
                <c:pt idx="378">
                  <c:v>0.18179999999999999</c:v>
                </c:pt>
                <c:pt idx="379">
                  <c:v>4.5499999999999999E-2</c:v>
                </c:pt>
                <c:pt idx="380">
                  <c:v>0</c:v>
                </c:pt>
                <c:pt idx="381">
                  <c:v>3.9600000000000003E-2</c:v>
                </c:pt>
                <c:pt idx="382">
                  <c:v>0.1875</c:v>
                </c:pt>
                <c:pt idx="383">
                  <c:v>3.0300000000000001E-2</c:v>
                </c:pt>
                <c:pt idx="384">
                  <c:v>0.1</c:v>
                </c:pt>
                <c:pt idx="385">
                  <c:v>4.1799999999999997E-2</c:v>
                </c:pt>
                <c:pt idx="386">
                  <c:v>0.16389999999999999</c:v>
                </c:pt>
                <c:pt idx="387">
                  <c:v>0</c:v>
                </c:pt>
                <c:pt idx="388">
                  <c:v>0</c:v>
                </c:pt>
                <c:pt idx="389">
                  <c:v>4.4400000000000002E-2</c:v>
                </c:pt>
                <c:pt idx="390">
                  <c:v>8.77E-2</c:v>
                </c:pt>
                <c:pt idx="391">
                  <c:v>4.7600000000000003E-2</c:v>
                </c:pt>
                <c:pt idx="392">
                  <c:v>4.7600000000000003E-2</c:v>
                </c:pt>
                <c:pt idx="393">
                  <c:v>4.1500000000000002E-2</c:v>
                </c:pt>
                <c:pt idx="394">
                  <c:v>0.1132</c:v>
                </c:pt>
                <c:pt idx="395">
                  <c:v>0</c:v>
                </c:pt>
                <c:pt idx="396">
                  <c:v>0.1</c:v>
                </c:pt>
                <c:pt idx="397">
                  <c:v>3.95E-2</c:v>
                </c:pt>
                <c:pt idx="398">
                  <c:v>0.15</c:v>
                </c:pt>
                <c:pt idx="399">
                  <c:v>0</c:v>
                </c:pt>
                <c:pt idx="400">
                  <c:v>7.4099999999999999E-2</c:v>
                </c:pt>
                <c:pt idx="401">
                  <c:v>3.5299999999999998E-2</c:v>
                </c:pt>
                <c:pt idx="402">
                  <c:v>0.15559999999999999</c:v>
                </c:pt>
                <c:pt idx="403">
                  <c:v>4.7600000000000003E-2</c:v>
                </c:pt>
                <c:pt idx="404">
                  <c:v>0</c:v>
                </c:pt>
                <c:pt idx="405">
                  <c:v>4.82E-2</c:v>
                </c:pt>
                <c:pt idx="406">
                  <c:v>0.1333</c:v>
                </c:pt>
                <c:pt idx="407">
                  <c:v>0.1719</c:v>
                </c:pt>
                <c:pt idx="408">
                  <c:v>0</c:v>
                </c:pt>
                <c:pt idx="409">
                  <c:v>4.5499999999999999E-2</c:v>
                </c:pt>
                <c:pt idx="410">
                  <c:v>0.10340000000000001</c:v>
                </c:pt>
                <c:pt idx="411">
                  <c:v>0.1081</c:v>
                </c:pt>
                <c:pt idx="412">
                  <c:v>0</c:v>
                </c:pt>
                <c:pt idx="413">
                  <c:v>3.2599999999999997E-2</c:v>
                </c:pt>
                <c:pt idx="414">
                  <c:v>0.16070000000000001</c:v>
                </c:pt>
                <c:pt idx="415">
                  <c:v>0</c:v>
                </c:pt>
                <c:pt idx="416">
                  <c:v>0</c:v>
                </c:pt>
                <c:pt idx="417">
                  <c:v>3.2899999999999999E-2</c:v>
                </c:pt>
                <c:pt idx="418">
                  <c:v>7.4099999999999999E-2</c:v>
                </c:pt>
                <c:pt idx="419">
                  <c:v>0.10340000000000001</c:v>
                </c:pt>
                <c:pt idx="420">
                  <c:v>2.86E-2</c:v>
                </c:pt>
                <c:pt idx="421">
                  <c:v>4.1000000000000002E-2</c:v>
                </c:pt>
                <c:pt idx="422">
                  <c:v>0.2</c:v>
                </c:pt>
                <c:pt idx="423">
                  <c:v>4.1700000000000001E-2</c:v>
                </c:pt>
                <c:pt idx="424">
                  <c:v>7.1400000000000005E-2</c:v>
                </c:pt>
                <c:pt idx="425">
                  <c:v>4.3499999999999997E-2</c:v>
                </c:pt>
                <c:pt idx="426">
                  <c:v>0.26190000000000002</c:v>
                </c:pt>
                <c:pt idx="427">
                  <c:v>0.1176</c:v>
                </c:pt>
                <c:pt idx="428">
                  <c:v>6.9000000000000006E-2</c:v>
                </c:pt>
                <c:pt idx="429">
                  <c:v>3.7199999999999997E-2</c:v>
                </c:pt>
                <c:pt idx="430">
                  <c:v>0.1163</c:v>
                </c:pt>
                <c:pt idx="431">
                  <c:v>0</c:v>
                </c:pt>
                <c:pt idx="432">
                  <c:v>0</c:v>
                </c:pt>
                <c:pt idx="433">
                  <c:v>3.6799999999999999E-2</c:v>
                </c:pt>
                <c:pt idx="434">
                  <c:v>0.22220000000000001</c:v>
                </c:pt>
                <c:pt idx="435">
                  <c:v>5.8799999999999998E-2</c:v>
                </c:pt>
                <c:pt idx="436">
                  <c:v>2.9399999999999999E-2</c:v>
                </c:pt>
                <c:pt idx="437">
                  <c:v>5.7000000000000002E-2</c:v>
                </c:pt>
                <c:pt idx="438">
                  <c:v>0.1</c:v>
                </c:pt>
                <c:pt idx="439">
                  <c:v>0</c:v>
                </c:pt>
                <c:pt idx="440">
                  <c:v>0.25</c:v>
                </c:pt>
                <c:pt idx="441">
                  <c:v>3.5000000000000003E-2</c:v>
                </c:pt>
                <c:pt idx="442">
                  <c:v>0.1176</c:v>
                </c:pt>
                <c:pt idx="443">
                  <c:v>3.3300000000000003E-2</c:v>
                </c:pt>
                <c:pt idx="444">
                  <c:v>0.04</c:v>
                </c:pt>
                <c:pt idx="445">
                  <c:v>3.4299999999999997E-2</c:v>
                </c:pt>
                <c:pt idx="446">
                  <c:v>0.15090000000000001</c:v>
                </c:pt>
                <c:pt idx="447">
                  <c:v>0.16669999999999999</c:v>
                </c:pt>
                <c:pt idx="448">
                  <c:v>9.6799999999999997E-2</c:v>
                </c:pt>
                <c:pt idx="449">
                  <c:v>3.8399999999999997E-2</c:v>
                </c:pt>
                <c:pt idx="450">
                  <c:v>0.12280000000000001</c:v>
                </c:pt>
                <c:pt idx="451">
                  <c:v>4.7600000000000003E-2</c:v>
                </c:pt>
                <c:pt idx="452">
                  <c:v>3.2300000000000002E-2</c:v>
                </c:pt>
                <c:pt idx="453">
                  <c:v>3.6799999999999999E-2</c:v>
                </c:pt>
                <c:pt idx="454">
                  <c:v>1.9300000000000001E-2</c:v>
                </c:pt>
                <c:pt idx="455">
                  <c:v>6.25E-2</c:v>
                </c:pt>
                <c:pt idx="456">
                  <c:v>0.1</c:v>
                </c:pt>
                <c:pt idx="457">
                  <c:v>4.0099999999999997E-2</c:v>
                </c:pt>
                <c:pt idx="458">
                  <c:v>0.1</c:v>
                </c:pt>
                <c:pt idx="459">
                  <c:v>0.13639999999999999</c:v>
                </c:pt>
                <c:pt idx="460">
                  <c:v>0</c:v>
                </c:pt>
                <c:pt idx="461">
                  <c:v>3.6299999999999999E-2</c:v>
                </c:pt>
                <c:pt idx="462">
                  <c:v>0.1026</c:v>
                </c:pt>
                <c:pt idx="463">
                  <c:v>0</c:v>
                </c:pt>
                <c:pt idx="464">
                  <c:v>8.6999999999999994E-2</c:v>
                </c:pt>
                <c:pt idx="465">
                  <c:v>5.0799999999999998E-2</c:v>
                </c:pt>
                <c:pt idx="466">
                  <c:v>0.1</c:v>
                </c:pt>
                <c:pt idx="467">
                  <c:v>2.3800000000000002E-2</c:v>
                </c:pt>
                <c:pt idx="468">
                  <c:v>6.9000000000000006E-2</c:v>
                </c:pt>
                <c:pt idx="469">
                  <c:v>3.7400000000000003E-2</c:v>
                </c:pt>
                <c:pt idx="470">
                  <c:v>0.193</c:v>
                </c:pt>
                <c:pt idx="471">
                  <c:v>4.7600000000000003E-2</c:v>
                </c:pt>
                <c:pt idx="472">
                  <c:v>5.2600000000000001E-2</c:v>
                </c:pt>
                <c:pt idx="473">
                  <c:v>4.3799999999999999E-2</c:v>
                </c:pt>
                <c:pt idx="474">
                  <c:v>0.19539999999999999</c:v>
                </c:pt>
                <c:pt idx="475">
                  <c:v>8.3299999999999999E-2</c:v>
                </c:pt>
                <c:pt idx="476">
                  <c:v>5.8799999999999998E-2</c:v>
                </c:pt>
                <c:pt idx="477">
                  <c:v>3.73E-2</c:v>
                </c:pt>
                <c:pt idx="478">
                  <c:v>0.21210000000000001</c:v>
                </c:pt>
                <c:pt idx="479">
                  <c:v>0</c:v>
                </c:pt>
                <c:pt idx="480">
                  <c:v>0</c:v>
                </c:pt>
                <c:pt idx="481">
                  <c:v>4.6100000000000002E-2</c:v>
                </c:pt>
                <c:pt idx="482">
                  <c:v>9.2999999999999999E-2</c:v>
                </c:pt>
                <c:pt idx="483">
                  <c:v>0</c:v>
                </c:pt>
                <c:pt idx="484">
                  <c:v>0.15</c:v>
                </c:pt>
                <c:pt idx="485">
                  <c:v>5.1499999999999997E-2</c:v>
                </c:pt>
                <c:pt idx="486">
                  <c:v>0.31669999999999998</c:v>
                </c:pt>
                <c:pt idx="487">
                  <c:v>4.5499999999999999E-2</c:v>
                </c:pt>
                <c:pt idx="488">
                  <c:v>0.1429</c:v>
                </c:pt>
                <c:pt idx="489">
                  <c:v>3.6799999999999999E-2</c:v>
                </c:pt>
                <c:pt idx="490">
                  <c:v>0.23810000000000001</c:v>
                </c:pt>
                <c:pt idx="491">
                  <c:v>0</c:v>
                </c:pt>
                <c:pt idx="492">
                  <c:v>0.125</c:v>
                </c:pt>
                <c:pt idx="493">
                  <c:v>4.3400000000000001E-2</c:v>
                </c:pt>
                <c:pt idx="494">
                  <c:v>0.1915</c:v>
                </c:pt>
                <c:pt idx="495">
                  <c:v>5.5599999999999997E-2</c:v>
                </c:pt>
                <c:pt idx="496">
                  <c:v>0.1905</c:v>
                </c:pt>
                <c:pt idx="497">
                  <c:v>4.9000000000000002E-2</c:v>
                </c:pt>
                <c:pt idx="498">
                  <c:v>0.14710000000000001</c:v>
                </c:pt>
                <c:pt idx="499">
                  <c:v>0.10340000000000001</c:v>
                </c:pt>
                <c:pt idx="500">
                  <c:v>7.4099999999999999E-2</c:v>
                </c:pt>
                <c:pt idx="501">
                  <c:v>3.7499999999999999E-2</c:v>
                </c:pt>
                <c:pt idx="502">
                  <c:v>0.1186</c:v>
                </c:pt>
                <c:pt idx="503">
                  <c:v>7.1400000000000005E-2</c:v>
                </c:pt>
                <c:pt idx="504">
                  <c:v>0.125</c:v>
                </c:pt>
                <c:pt idx="505">
                  <c:v>3.95E-2</c:v>
                </c:pt>
                <c:pt idx="506">
                  <c:v>0.28170000000000001</c:v>
                </c:pt>
                <c:pt idx="507">
                  <c:v>0</c:v>
                </c:pt>
                <c:pt idx="508">
                  <c:v>0</c:v>
                </c:pt>
                <c:pt idx="509">
                  <c:v>4.7899999999999998E-2</c:v>
                </c:pt>
                <c:pt idx="510">
                  <c:v>0.15279999999999999</c:v>
                </c:pt>
                <c:pt idx="511">
                  <c:v>0.04</c:v>
                </c:pt>
                <c:pt idx="512">
                  <c:v>0</c:v>
                </c:pt>
                <c:pt idx="513">
                  <c:v>3.5900000000000001E-2</c:v>
                </c:pt>
                <c:pt idx="514">
                  <c:v>0.26919999999999999</c:v>
                </c:pt>
                <c:pt idx="515">
                  <c:v>0</c:v>
                </c:pt>
                <c:pt idx="516">
                  <c:v>0</c:v>
                </c:pt>
                <c:pt idx="517">
                  <c:v>4.2999999999999997E-2</c:v>
                </c:pt>
                <c:pt idx="518">
                  <c:v>0.21429999999999999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4.8800000000000003E-2</c:v>
                </c:pt>
                <c:pt idx="523">
                  <c:v>0.16669999999999999</c:v>
                </c:pt>
                <c:pt idx="524">
                  <c:v>5.5599999999999997E-2</c:v>
                </c:pt>
                <c:pt idx="525">
                  <c:v>0.13789999999999999</c:v>
                </c:pt>
                <c:pt idx="526">
                  <c:v>3.5900000000000001E-2</c:v>
                </c:pt>
                <c:pt idx="527">
                  <c:v>0.18840000000000001</c:v>
                </c:pt>
                <c:pt idx="528">
                  <c:v>0</c:v>
                </c:pt>
                <c:pt idx="529">
                  <c:v>4.7600000000000003E-2</c:v>
                </c:pt>
                <c:pt idx="530">
                  <c:v>3.7199999999999997E-2</c:v>
                </c:pt>
                <c:pt idx="531">
                  <c:v>0.22059999999999999</c:v>
                </c:pt>
                <c:pt idx="532">
                  <c:v>1</c:v>
                </c:pt>
                <c:pt idx="533">
                  <c:v>7.1400000000000005E-2</c:v>
                </c:pt>
                <c:pt idx="534">
                  <c:v>9.6799999999999997E-2</c:v>
                </c:pt>
                <c:pt idx="535">
                  <c:v>3.7499999999999999E-2</c:v>
                </c:pt>
                <c:pt idx="536">
                  <c:v>0.29820000000000002</c:v>
                </c:pt>
                <c:pt idx="537">
                  <c:v>0</c:v>
                </c:pt>
                <c:pt idx="538">
                  <c:v>3.85E-2</c:v>
                </c:pt>
                <c:pt idx="539">
                  <c:v>3.7900000000000003E-2</c:v>
                </c:pt>
                <c:pt idx="540">
                  <c:v>0.1099</c:v>
                </c:pt>
                <c:pt idx="541">
                  <c:v>0</c:v>
                </c:pt>
                <c:pt idx="542">
                  <c:v>0.125</c:v>
                </c:pt>
                <c:pt idx="543">
                  <c:v>4.9099999999999998E-2</c:v>
                </c:pt>
                <c:pt idx="544">
                  <c:v>0.193</c:v>
                </c:pt>
                <c:pt idx="545">
                  <c:v>1</c:v>
                </c:pt>
                <c:pt idx="546">
                  <c:v>5.2600000000000001E-2</c:v>
                </c:pt>
                <c:pt idx="547">
                  <c:v>0.1111</c:v>
                </c:pt>
                <c:pt idx="548">
                  <c:v>3.8899999999999997E-2</c:v>
                </c:pt>
                <c:pt idx="549">
                  <c:v>0.23080000000000001</c:v>
                </c:pt>
                <c:pt idx="550">
                  <c:v>6.25E-2</c:v>
                </c:pt>
                <c:pt idx="551">
                  <c:v>0.125</c:v>
                </c:pt>
                <c:pt idx="552">
                  <c:v>4.5100000000000001E-2</c:v>
                </c:pt>
                <c:pt idx="553">
                  <c:v>0.1273</c:v>
                </c:pt>
                <c:pt idx="554">
                  <c:v>0</c:v>
                </c:pt>
                <c:pt idx="555">
                  <c:v>3.4500000000000003E-2</c:v>
                </c:pt>
                <c:pt idx="556">
                  <c:v>3.5999999999999997E-2</c:v>
                </c:pt>
                <c:pt idx="557">
                  <c:v>8.0500000000000002E-2</c:v>
                </c:pt>
                <c:pt idx="558">
                  <c:v>0.33329999999999999</c:v>
                </c:pt>
                <c:pt idx="559">
                  <c:v>0</c:v>
                </c:pt>
                <c:pt idx="560">
                  <c:v>5.8799999999999998E-2</c:v>
                </c:pt>
                <c:pt idx="561">
                  <c:v>4.1099999999999998E-2</c:v>
                </c:pt>
                <c:pt idx="562">
                  <c:v>0.1515</c:v>
                </c:pt>
                <c:pt idx="563">
                  <c:v>3.4500000000000003E-2</c:v>
                </c:pt>
                <c:pt idx="564">
                  <c:v>6.6699999999999995E-2</c:v>
                </c:pt>
                <c:pt idx="565">
                  <c:v>4.0099999999999997E-2</c:v>
                </c:pt>
                <c:pt idx="566">
                  <c:v>0.1273</c:v>
                </c:pt>
                <c:pt idx="567">
                  <c:v>0</c:v>
                </c:pt>
                <c:pt idx="568">
                  <c:v>7.4099999999999999E-2</c:v>
                </c:pt>
                <c:pt idx="569">
                  <c:v>4.3200000000000002E-2</c:v>
                </c:pt>
                <c:pt idx="570">
                  <c:v>0.26029999999999998</c:v>
                </c:pt>
                <c:pt idx="571">
                  <c:v>0</c:v>
                </c:pt>
                <c:pt idx="572">
                  <c:v>0</c:v>
                </c:pt>
                <c:pt idx="573">
                  <c:v>4.9000000000000002E-2</c:v>
                </c:pt>
                <c:pt idx="574">
                  <c:v>0.27910000000000001</c:v>
                </c:pt>
                <c:pt idx="575">
                  <c:v>0</c:v>
                </c:pt>
                <c:pt idx="576">
                  <c:v>0</c:v>
                </c:pt>
                <c:pt idx="577">
                  <c:v>5.2400000000000002E-2</c:v>
                </c:pt>
                <c:pt idx="578">
                  <c:v>0.1154</c:v>
                </c:pt>
                <c:pt idx="579">
                  <c:v>0</c:v>
                </c:pt>
                <c:pt idx="580">
                  <c:v>0.1111</c:v>
                </c:pt>
                <c:pt idx="581">
                  <c:v>4.24E-2</c:v>
                </c:pt>
                <c:pt idx="582">
                  <c:v>6.4500000000000002E-2</c:v>
                </c:pt>
                <c:pt idx="583">
                  <c:v>0</c:v>
                </c:pt>
                <c:pt idx="584">
                  <c:v>9.0899999999999995E-2</c:v>
                </c:pt>
                <c:pt idx="585">
                  <c:v>4.8000000000000001E-2</c:v>
                </c:pt>
                <c:pt idx="586">
                  <c:v>0.1273</c:v>
                </c:pt>
                <c:pt idx="587">
                  <c:v>0.08</c:v>
                </c:pt>
                <c:pt idx="588">
                  <c:v>0</c:v>
                </c:pt>
                <c:pt idx="589">
                  <c:v>3.9600000000000003E-2</c:v>
                </c:pt>
                <c:pt idx="590">
                  <c:v>0.1429</c:v>
                </c:pt>
                <c:pt idx="591">
                  <c:v>0.14630000000000001</c:v>
                </c:pt>
                <c:pt idx="592">
                  <c:v>7.1400000000000005E-2</c:v>
                </c:pt>
                <c:pt idx="593">
                  <c:v>4.7E-2</c:v>
                </c:pt>
                <c:pt idx="594">
                  <c:v>0.1099</c:v>
                </c:pt>
                <c:pt idx="595">
                  <c:v>1</c:v>
                </c:pt>
                <c:pt idx="596">
                  <c:v>7.1400000000000005E-2</c:v>
                </c:pt>
                <c:pt idx="597">
                  <c:v>0.1</c:v>
                </c:pt>
                <c:pt idx="598">
                  <c:v>4.3200000000000002E-2</c:v>
                </c:pt>
                <c:pt idx="599">
                  <c:v>0.18640000000000001</c:v>
                </c:pt>
                <c:pt idx="600">
                  <c:v>3.2300000000000002E-2</c:v>
                </c:pt>
                <c:pt idx="601">
                  <c:v>0</c:v>
                </c:pt>
                <c:pt idx="602">
                  <c:v>4.9500000000000002E-2</c:v>
                </c:pt>
                <c:pt idx="603">
                  <c:v>9.4100000000000003E-2</c:v>
                </c:pt>
                <c:pt idx="604">
                  <c:v>0.08</c:v>
                </c:pt>
                <c:pt idx="605">
                  <c:v>0</c:v>
                </c:pt>
                <c:pt idx="606">
                  <c:v>3.4500000000000003E-2</c:v>
                </c:pt>
                <c:pt idx="607">
                  <c:v>0.1333</c:v>
                </c:pt>
                <c:pt idx="608">
                  <c:v>0.1176</c:v>
                </c:pt>
                <c:pt idx="609">
                  <c:v>0.04</c:v>
                </c:pt>
                <c:pt idx="610">
                  <c:v>4.9000000000000002E-2</c:v>
                </c:pt>
                <c:pt idx="611">
                  <c:v>0.2727</c:v>
                </c:pt>
                <c:pt idx="612">
                  <c:v>0</c:v>
                </c:pt>
                <c:pt idx="613">
                  <c:v>8.6999999999999994E-2</c:v>
                </c:pt>
                <c:pt idx="614">
                  <c:v>4.58E-2</c:v>
                </c:pt>
                <c:pt idx="615">
                  <c:v>0.2</c:v>
                </c:pt>
                <c:pt idx="616">
                  <c:v>0</c:v>
                </c:pt>
                <c:pt idx="617">
                  <c:v>0</c:v>
                </c:pt>
                <c:pt idx="618">
                  <c:v>4.1799999999999997E-2</c:v>
                </c:pt>
                <c:pt idx="619">
                  <c:v>6.6699999999999995E-2</c:v>
                </c:pt>
                <c:pt idx="620">
                  <c:v>2.9399999999999999E-2</c:v>
                </c:pt>
                <c:pt idx="621">
                  <c:v>0</c:v>
                </c:pt>
                <c:pt idx="622">
                  <c:v>4.1300000000000003E-2</c:v>
                </c:pt>
                <c:pt idx="623">
                  <c:v>0.1077</c:v>
                </c:pt>
                <c:pt idx="624">
                  <c:v>0</c:v>
                </c:pt>
                <c:pt idx="625">
                  <c:v>4.5499999999999999E-2</c:v>
                </c:pt>
                <c:pt idx="626">
                  <c:v>3.6999999999999998E-2</c:v>
                </c:pt>
                <c:pt idx="627">
                  <c:v>0.22539999999999999</c:v>
                </c:pt>
                <c:pt idx="628">
                  <c:v>0.04</c:v>
                </c:pt>
                <c:pt idx="629">
                  <c:v>6.25E-2</c:v>
                </c:pt>
                <c:pt idx="630">
                  <c:v>4.3400000000000001E-2</c:v>
                </c:pt>
                <c:pt idx="631">
                  <c:v>9.4299999999999995E-2</c:v>
                </c:pt>
                <c:pt idx="632">
                  <c:v>0</c:v>
                </c:pt>
                <c:pt idx="633">
                  <c:v>0</c:v>
                </c:pt>
                <c:pt idx="634">
                  <c:v>6.0400000000000002E-2</c:v>
                </c:pt>
                <c:pt idx="635">
                  <c:v>0.22220000000000001</c:v>
                </c:pt>
                <c:pt idx="636">
                  <c:v>5.5599999999999997E-2</c:v>
                </c:pt>
                <c:pt idx="637">
                  <c:v>0.2</c:v>
                </c:pt>
                <c:pt idx="638">
                  <c:v>5.2499999999999998E-2</c:v>
                </c:pt>
                <c:pt idx="639">
                  <c:v>0.2286</c:v>
                </c:pt>
                <c:pt idx="640">
                  <c:v>0</c:v>
                </c:pt>
                <c:pt idx="641">
                  <c:v>0.1053</c:v>
                </c:pt>
                <c:pt idx="642">
                  <c:v>4.7800000000000002E-2</c:v>
                </c:pt>
                <c:pt idx="643">
                  <c:v>0.18179999999999999</c:v>
                </c:pt>
                <c:pt idx="644">
                  <c:v>0.1</c:v>
                </c:pt>
                <c:pt idx="645">
                  <c:v>0</c:v>
                </c:pt>
                <c:pt idx="646">
                  <c:v>3.7499999999999999E-2</c:v>
                </c:pt>
                <c:pt idx="647">
                  <c:v>0.13950000000000001</c:v>
                </c:pt>
                <c:pt idx="648">
                  <c:v>0.1053</c:v>
                </c:pt>
                <c:pt idx="649">
                  <c:v>0</c:v>
                </c:pt>
                <c:pt idx="650">
                  <c:v>4.87E-2</c:v>
                </c:pt>
                <c:pt idx="651">
                  <c:v>0.22919999999999999</c:v>
                </c:pt>
                <c:pt idx="652">
                  <c:v>3.6999999999999998E-2</c:v>
                </c:pt>
                <c:pt idx="653">
                  <c:v>4.7600000000000003E-2</c:v>
                </c:pt>
                <c:pt idx="654">
                  <c:v>0.04</c:v>
                </c:pt>
                <c:pt idx="655">
                  <c:v>0.22059999999999999</c:v>
                </c:pt>
                <c:pt idx="656">
                  <c:v>0</c:v>
                </c:pt>
                <c:pt idx="657">
                  <c:v>5.2600000000000001E-2</c:v>
                </c:pt>
                <c:pt idx="658">
                  <c:v>3.8199999999999998E-2</c:v>
                </c:pt>
                <c:pt idx="659">
                  <c:v>0.2424</c:v>
                </c:pt>
                <c:pt idx="660">
                  <c:v>4.7600000000000003E-2</c:v>
                </c:pt>
                <c:pt idx="661">
                  <c:v>6.6699999999999995E-2</c:v>
                </c:pt>
                <c:pt idx="662">
                  <c:v>5.4699999999999999E-2</c:v>
                </c:pt>
                <c:pt idx="663">
                  <c:v>0.13639999999999999</c:v>
                </c:pt>
                <c:pt idx="664">
                  <c:v>8.6999999999999994E-2</c:v>
                </c:pt>
                <c:pt idx="665">
                  <c:v>7.6899999999999996E-2</c:v>
                </c:pt>
                <c:pt idx="666">
                  <c:v>4.1599999999999998E-2</c:v>
                </c:pt>
                <c:pt idx="667">
                  <c:v>0.122</c:v>
                </c:pt>
                <c:pt idx="668">
                  <c:v>4.7600000000000003E-2</c:v>
                </c:pt>
                <c:pt idx="669">
                  <c:v>0</c:v>
                </c:pt>
                <c:pt idx="670">
                  <c:v>3.4000000000000002E-2</c:v>
                </c:pt>
                <c:pt idx="671">
                  <c:v>0.27589999999999998</c:v>
                </c:pt>
                <c:pt idx="672">
                  <c:v>4.7600000000000003E-2</c:v>
                </c:pt>
                <c:pt idx="673">
                  <c:v>3.3300000000000003E-2</c:v>
                </c:pt>
                <c:pt idx="674">
                  <c:v>4.1500000000000002E-2</c:v>
                </c:pt>
                <c:pt idx="675">
                  <c:v>0.1404</c:v>
                </c:pt>
                <c:pt idx="676">
                  <c:v>0.08</c:v>
                </c:pt>
                <c:pt idx="677">
                  <c:v>0</c:v>
                </c:pt>
                <c:pt idx="678">
                  <c:v>4.0399999999999998E-2</c:v>
                </c:pt>
                <c:pt idx="679">
                  <c:v>9.2299999999999993E-2</c:v>
                </c:pt>
                <c:pt idx="680">
                  <c:v>7.4099999999999999E-2</c:v>
                </c:pt>
                <c:pt idx="681">
                  <c:v>0</c:v>
                </c:pt>
                <c:pt idx="682">
                  <c:v>3.9600000000000003E-2</c:v>
                </c:pt>
                <c:pt idx="683">
                  <c:v>0.1467</c:v>
                </c:pt>
                <c:pt idx="684">
                  <c:v>0</c:v>
                </c:pt>
                <c:pt idx="685">
                  <c:v>0</c:v>
                </c:pt>
                <c:pt idx="686">
                  <c:v>3.6299999999999999E-2</c:v>
                </c:pt>
                <c:pt idx="687">
                  <c:v>0.11899999999999999</c:v>
                </c:pt>
                <c:pt idx="688">
                  <c:v>0</c:v>
                </c:pt>
                <c:pt idx="689">
                  <c:v>0</c:v>
                </c:pt>
                <c:pt idx="690">
                  <c:v>5.2200000000000003E-2</c:v>
                </c:pt>
                <c:pt idx="691">
                  <c:v>0.3846</c:v>
                </c:pt>
                <c:pt idx="692">
                  <c:v>6.25E-2</c:v>
                </c:pt>
                <c:pt idx="693">
                  <c:v>0</c:v>
                </c:pt>
                <c:pt idx="694">
                  <c:v>3.7699999999999997E-2</c:v>
                </c:pt>
                <c:pt idx="695">
                  <c:v>0.10340000000000001</c:v>
                </c:pt>
                <c:pt idx="696">
                  <c:v>3.6999999999999998E-2</c:v>
                </c:pt>
                <c:pt idx="697">
                  <c:v>0.13639999999999999</c:v>
                </c:pt>
                <c:pt idx="698">
                  <c:v>3.0099999999999998E-2</c:v>
                </c:pt>
                <c:pt idx="699">
                  <c:v>0.1852</c:v>
                </c:pt>
                <c:pt idx="700">
                  <c:v>0</c:v>
                </c:pt>
                <c:pt idx="701">
                  <c:v>6.0600000000000001E-2</c:v>
                </c:pt>
                <c:pt idx="702">
                  <c:v>3.09E-2</c:v>
                </c:pt>
                <c:pt idx="703">
                  <c:v>0.1321</c:v>
                </c:pt>
                <c:pt idx="704">
                  <c:v>3.2300000000000002E-2</c:v>
                </c:pt>
                <c:pt idx="705">
                  <c:v>9.0899999999999995E-2</c:v>
                </c:pt>
                <c:pt idx="706">
                  <c:v>3.9699999999999999E-2</c:v>
                </c:pt>
                <c:pt idx="707">
                  <c:v>0.1268</c:v>
                </c:pt>
                <c:pt idx="708">
                  <c:v>3.2300000000000002E-2</c:v>
                </c:pt>
                <c:pt idx="709">
                  <c:v>0.1111</c:v>
                </c:pt>
                <c:pt idx="710">
                  <c:v>3.7699999999999997E-2</c:v>
                </c:pt>
                <c:pt idx="711">
                  <c:v>0.1507</c:v>
                </c:pt>
                <c:pt idx="712">
                  <c:v>3.5700000000000003E-2</c:v>
                </c:pt>
                <c:pt idx="713">
                  <c:v>0</c:v>
                </c:pt>
                <c:pt idx="714">
                  <c:v>4.0899999999999999E-2</c:v>
                </c:pt>
                <c:pt idx="715">
                  <c:v>8.6199999999999999E-2</c:v>
                </c:pt>
                <c:pt idx="716">
                  <c:v>0.04</c:v>
                </c:pt>
                <c:pt idx="717">
                  <c:v>0</c:v>
                </c:pt>
                <c:pt idx="718">
                  <c:v>4.6300000000000001E-2</c:v>
                </c:pt>
                <c:pt idx="719">
                  <c:v>0.21740000000000001</c:v>
                </c:pt>
                <c:pt idx="720">
                  <c:v>3.85E-2</c:v>
                </c:pt>
                <c:pt idx="721">
                  <c:v>9.0899999999999995E-2</c:v>
                </c:pt>
                <c:pt idx="722">
                  <c:v>4.1099999999999998E-2</c:v>
                </c:pt>
                <c:pt idx="723">
                  <c:v>0.26829999999999998</c:v>
                </c:pt>
                <c:pt idx="724">
                  <c:v>8.4699999999999998E-2</c:v>
                </c:pt>
                <c:pt idx="725">
                  <c:v>0.13039999999999999</c:v>
                </c:pt>
                <c:pt idx="726">
                  <c:v>3.2099999999999997E-2</c:v>
                </c:pt>
                <c:pt idx="727">
                  <c:v>0.18029999999999999</c:v>
                </c:pt>
                <c:pt idx="728">
                  <c:v>4.5499999999999999E-2</c:v>
                </c:pt>
                <c:pt idx="729">
                  <c:v>3.6999999999999998E-2</c:v>
                </c:pt>
                <c:pt idx="730">
                  <c:v>4.3200000000000002E-2</c:v>
                </c:pt>
                <c:pt idx="731">
                  <c:v>0.10829999999999999</c:v>
                </c:pt>
                <c:pt idx="732">
                  <c:v>2.63E-2</c:v>
                </c:pt>
                <c:pt idx="733">
                  <c:v>0.1143</c:v>
                </c:pt>
                <c:pt idx="734">
                  <c:v>4.07E-2</c:v>
                </c:pt>
                <c:pt idx="735">
                  <c:v>9.4100000000000003E-2</c:v>
                </c:pt>
                <c:pt idx="736">
                  <c:v>4.0800000000000003E-2</c:v>
                </c:pt>
                <c:pt idx="737">
                  <c:v>3.5299999999999998E-2</c:v>
                </c:pt>
                <c:pt idx="738">
                  <c:v>4.1000000000000002E-2</c:v>
                </c:pt>
                <c:pt idx="739">
                  <c:v>0.16220000000000001</c:v>
                </c:pt>
                <c:pt idx="740">
                  <c:v>4.5499999999999999E-2</c:v>
                </c:pt>
                <c:pt idx="741">
                  <c:v>0.1333</c:v>
                </c:pt>
                <c:pt idx="742">
                  <c:v>3.73E-2</c:v>
                </c:pt>
                <c:pt idx="743">
                  <c:v>9.5200000000000007E-2</c:v>
                </c:pt>
                <c:pt idx="744">
                  <c:v>3.6999999999999998E-2</c:v>
                </c:pt>
                <c:pt idx="745">
                  <c:v>7.6899999999999996E-2</c:v>
                </c:pt>
                <c:pt idx="746">
                  <c:v>5.4300000000000001E-2</c:v>
                </c:pt>
                <c:pt idx="747">
                  <c:v>0.41670000000000001</c:v>
                </c:pt>
                <c:pt idx="748">
                  <c:v>0</c:v>
                </c:pt>
                <c:pt idx="749">
                  <c:v>0</c:v>
                </c:pt>
                <c:pt idx="750">
                  <c:v>2.9499999999999998E-2</c:v>
                </c:pt>
                <c:pt idx="751">
                  <c:v>0.21049999999999999</c:v>
                </c:pt>
                <c:pt idx="752">
                  <c:v>0</c:v>
                </c:pt>
                <c:pt idx="753">
                  <c:v>5.5599999999999997E-2</c:v>
                </c:pt>
                <c:pt idx="754">
                  <c:v>3.2800000000000003E-2</c:v>
                </c:pt>
                <c:pt idx="755">
                  <c:v>0.18060000000000001</c:v>
                </c:pt>
                <c:pt idx="756">
                  <c:v>3.3300000000000003E-2</c:v>
                </c:pt>
                <c:pt idx="757">
                  <c:v>0.08</c:v>
                </c:pt>
                <c:pt idx="758">
                  <c:v>3.9899999999999998E-2</c:v>
                </c:pt>
                <c:pt idx="759">
                  <c:v>0.1212</c:v>
                </c:pt>
                <c:pt idx="760">
                  <c:v>3.1199999999999999E-2</c:v>
                </c:pt>
                <c:pt idx="761">
                  <c:v>0.1053</c:v>
                </c:pt>
                <c:pt idx="762">
                  <c:v>4.87E-2</c:v>
                </c:pt>
                <c:pt idx="763">
                  <c:v>9.2299999999999993E-2</c:v>
                </c:pt>
                <c:pt idx="764">
                  <c:v>3.4500000000000003E-2</c:v>
                </c:pt>
                <c:pt idx="765">
                  <c:v>0.18179999999999999</c:v>
                </c:pt>
                <c:pt idx="766">
                  <c:v>4.1399999999999999E-2</c:v>
                </c:pt>
                <c:pt idx="767">
                  <c:v>0.1429</c:v>
                </c:pt>
                <c:pt idx="768">
                  <c:v>0</c:v>
                </c:pt>
                <c:pt idx="769">
                  <c:v>7.6899999999999996E-2</c:v>
                </c:pt>
                <c:pt idx="770">
                  <c:v>4.6399999999999997E-2</c:v>
                </c:pt>
                <c:pt idx="771">
                  <c:v>0.16669999999999999</c:v>
                </c:pt>
                <c:pt idx="772">
                  <c:v>0</c:v>
                </c:pt>
                <c:pt idx="773">
                  <c:v>0.1429</c:v>
                </c:pt>
                <c:pt idx="774">
                  <c:v>2.0299999999999999E-2</c:v>
                </c:pt>
                <c:pt idx="775">
                  <c:v>0.1875</c:v>
                </c:pt>
                <c:pt idx="776">
                  <c:v>0</c:v>
                </c:pt>
                <c:pt idx="777">
                  <c:v>0</c:v>
                </c:pt>
                <c:pt idx="778">
                  <c:v>4.36E-2</c:v>
                </c:pt>
                <c:pt idx="779">
                  <c:v>0.15790000000000001</c:v>
                </c:pt>
                <c:pt idx="780">
                  <c:v>2.86E-2</c:v>
                </c:pt>
                <c:pt idx="781">
                  <c:v>5.5599999999999997E-2</c:v>
                </c:pt>
                <c:pt idx="782">
                  <c:v>3.3000000000000002E-2</c:v>
                </c:pt>
                <c:pt idx="783">
                  <c:v>0.17810000000000001</c:v>
                </c:pt>
                <c:pt idx="784">
                  <c:v>6.4500000000000002E-2</c:v>
                </c:pt>
                <c:pt idx="785">
                  <c:v>4.7600000000000003E-2</c:v>
                </c:pt>
                <c:pt idx="786">
                  <c:v>4.9500000000000002E-2</c:v>
                </c:pt>
                <c:pt idx="787">
                  <c:v>7.9399999999999998E-2</c:v>
                </c:pt>
                <c:pt idx="788">
                  <c:v>0</c:v>
                </c:pt>
                <c:pt idx="789">
                  <c:v>9.0899999999999995E-2</c:v>
                </c:pt>
                <c:pt idx="790">
                  <c:v>3.2099999999999997E-2</c:v>
                </c:pt>
                <c:pt idx="791">
                  <c:v>0.18060000000000001</c:v>
                </c:pt>
                <c:pt idx="792">
                  <c:v>3.85E-2</c:v>
                </c:pt>
                <c:pt idx="793">
                  <c:v>3.5700000000000003E-2</c:v>
                </c:pt>
                <c:pt idx="794">
                  <c:v>4.0899999999999999E-2</c:v>
                </c:pt>
                <c:pt idx="795">
                  <c:v>0.1077</c:v>
                </c:pt>
                <c:pt idx="796">
                  <c:v>0</c:v>
                </c:pt>
                <c:pt idx="797">
                  <c:v>0.125</c:v>
                </c:pt>
                <c:pt idx="798">
                  <c:v>2.8500000000000001E-2</c:v>
                </c:pt>
                <c:pt idx="799">
                  <c:v>0.1515</c:v>
                </c:pt>
                <c:pt idx="800">
                  <c:v>3.6999999999999998E-2</c:v>
                </c:pt>
                <c:pt idx="801">
                  <c:v>0.28570000000000001</c:v>
                </c:pt>
                <c:pt idx="802">
                  <c:v>6.4199999999999993E-2</c:v>
                </c:pt>
                <c:pt idx="803">
                  <c:v>9.0899999999999995E-2</c:v>
                </c:pt>
                <c:pt idx="804">
                  <c:v>0</c:v>
                </c:pt>
                <c:pt idx="805">
                  <c:v>0.125</c:v>
                </c:pt>
                <c:pt idx="806">
                  <c:v>0.18179999999999999</c:v>
                </c:pt>
                <c:pt idx="807">
                  <c:v>4.6899999999999997E-2</c:v>
                </c:pt>
                <c:pt idx="808">
                  <c:v>0.1613</c:v>
                </c:pt>
                <c:pt idx="809">
                  <c:v>0</c:v>
                </c:pt>
                <c:pt idx="810">
                  <c:v>8.5000000000000006E-3</c:v>
                </c:pt>
                <c:pt idx="811">
                  <c:v>4.5900000000000003E-2</c:v>
                </c:pt>
                <c:pt idx="812">
                  <c:v>0.1045</c:v>
                </c:pt>
                <c:pt idx="813">
                  <c:v>0</c:v>
                </c:pt>
                <c:pt idx="814">
                  <c:v>5.5599999999999997E-2</c:v>
                </c:pt>
                <c:pt idx="815">
                  <c:v>3.4200000000000001E-2</c:v>
                </c:pt>
                <c:pt idx="816">
                  <c:v>0.1321</c:v>
                </c:pt>
                <c:pt idx="817">
                  <c:v>6.9000000000000006E-2</c:v>
                </c:pt>
                <c:pt idx="818">
                  <c:v>0.1071</c:v>
                </c:pt>
                <c:pt idx="819">
                  <c:v>3.3000000000000002E-2</c:v>
                </c:pt>
                <c:pt idx="820">
                  <c:v>0.1167</c:v>
                </c:pt>
                <c:pt idx="821">
                  <c:v>0.10340000000000001</c:v>
                </c:pt>
                <c:pt idx="822">
                  <c:v>4.5499999999999999E-2</c:v>
                </c:pt>
                <c:pt idx="823">
                  <c:v>4.4299999999999999E-2</c:v>
                </c:pt>
                <c:pt idx="824">
                  <c:v>0.18970000000000001</c:v>
                </c:pt>
                <c:pt idx="825">
                  <c:v>0</c:v>
                </c:pt>
                <c:pt idx="826">
                  <c:v>0.1875</c:v>
                </c:pt>
                <c:pt idx="827">
                  <c:v>4.6399999999999997E-2</c:v>
                </c:pt>
                <c:pt idx="828">
                  <c:v>0.19639999999999999</c:v>
                </c:pt>
                <c:pt idx="829">
                  <c:v>0</c:v>
                </c:pt>
                <c:pt idx="830">
                  <c:v>0.25</c:v>
                </c:pt>
                <c:pt idx="831">
                  <c:v>1.9900000000000001E-2</c:v>
                </c:pt>
                <c:pt idx="832">
                  <c:v>0.4</c:v>
                </c:pt>
                <c:pt idx="833">
                  <c:v>4.7600000000000003E-2</c:v>
                </c:pt>
                <c:pt idx="834">
                  <c:v>0</c:v>
                </c:pt>
                <c:pt idx="835">
                  <c:v>4.9500000000000002E-2</c:v>
                </c:pt>
                <c:pt idx="836">
                  <c:v>0.2069</c:v>
                </c:pt>
                <c:pt idx="837">
                  <c:v>0</c:v>
                </c:pt>
                <c:pt idx="838">
                  <c:v>0</c:v>
                </c:pt>
                <c:pt idx="839">
                  <c:v>0.1111</c:v>
                </c:pt>
                <c:pt idx="840">
                  <c:v>3.3700000000000001E-2</c:v>
                </c:pt>
                <c:pt idx="841">
                  <c:v>9.2600000000000002E-2</c:v>
                </c:pt>
                <c:pt idx="842">
                  <c:v>0.12</c:v>
                </c:pt>
                <c:pt idx="843">
                  <c:v>0.14810000000000001</c:v>
                </c:pt>
                <c:pt idx="844">
                  <c:v>2.8400000000000002E-2</c:v>
                </c:pt>
                <c:pt idx="845">
                  <c:v>0.1017</c:v>
                </c:pt>
                <c:pt idx="846">
                  <c:v>5.5599999999999997E-2</c:v>
                </c:pt>
                <c:pt idx="847">
                  <c:v>3.2300000000000002E-2</c:v>
                </c:pt>
                <c:pt idx="848">
                  <c:v>3.49E-2</c:v>
                </c:pt>
                <c:pt idx="849">
                  <c:v>0.16439999999999999</c:v>
                </c:pt>
                <c:pt idx="850">
                  <c:v>0.1176</c:v>
                </c:pt>
                <c:pt idx="851">
                  <c:v>0.1</c:v>
                </c:pt>
                <c:pt idx="852">
                  <c:v>4.4400000000000002E-2</c:v>
                </c:pt>
                <c:pt idx="853">
                  <c:v>0.1918</c:v>
                </c:pt>
                <c:pt idx="854">
                  <c:v>0.05</c:v>
                </c:pt>
                <c:pt idx="855">
                  <c:v>7.1400000000000005E-2</c:v>
                </c:pt>
                <c:pt idx="856">
                  <c:v>3.5200000000000002E-2</c:v>
                </c:pt>
                <c:pt idx="857">
                  <c:v>0.1</c:v>
                </c:pt>
                <c:pt idx="858">
                  <c:v>0.05</c:v>
                </c:pt>
                <c:pt idx="859">
                  <c:v>0</c:v>
                </c:pt>
                <c:pt idx="860">
                  <c:v>8.2400000000000001E-2</c:v>
                </c:pt>
                <c:pt idx="861">
                  <c:v>0.62860000000000005</c:v>
                </c:pt>
                <c:pt idx="862">
                  <c:v>0.1111</c:v>
                </c:pt>
                <c:pt idx="863">
                  <c:v>0</c:v>
                </c:pt>
                <c:pt idx="864">
                  <c:v>3.49E-2</c:v>
                </c:pt>
                <c:pt idx="865">
                  <c:v>9.0899999999999995E-2</c:v>
                </c:pt>
                <c:pt idx="866">
                  <c:v>3.3300000000000003E-2</c:v>
                </c:pt>
                <c:pt idx="867">
                  <c:v>3.6999999999999998E-2</c:v>
                </c:pt>
                <c:pt idx="868">
                  <c:v>4.1200000000000001E-2</c:v>
                </c:pt>
                <c:pt idx="869">
                  <c:v>0.1026</c:v>
                </c:pt>
                <c:pt idx="870">
                  <c:v>0.04</c:v>
                </c:pt>
                <c:pt idx="871">
                  <c:v>4.5499999999999999E-2</c:v>
                </c:pt>
                <c:pt idx="872">
                  <c:v>2.98E-2</c:v>
                </c:pt>
                <c:pt idx="873">
                  <c:v>4.7600000000000003E-2</c:v>
                </c:pt>
                <c:pt idx="874">
                  <c:v>5.2600000000000001E-2</c:v>
                </c:pt>
                <c:pt idx="875">
                  <c:v>0</c:v>
                </c:pt>
                <c:pt idx="876">
                  <c:v>4.41E-2</c:v>
                </c:pt>
                <c:pt idx="877">
                  <c:v>0.15379999999999999</c:v>
                </c:pt>
                <c:pt idx="878">
                  <c:v>0.18179999999999999</c:v>
                </c:pt>
                <c:pt idx="879">
                  <c:v>9.6799999999999997E-2</c:v>
                </c:pt>
                <c:pt idx="880">
                  <c:v>3.9100000000000003E-2</c:v>
                </c:pt>
                <c:pt idx="881">
                  <c:v>0.1207</c:v>
                </c:pt>
                <c:pt idx="882">
                  <c:v>0</c:v>
                </c:pt>
                <c:pt idx="883">
                  <c:v>0.15379999999999999</c:v>
                </c:pt>
                <c:pt idx="884">
                  <c:v>5.8799999999999998E-2</c:v>
                </c:pt>
                <c:pt idx="885">
                  <c:v>3.7900000000000003E-2</c:v>
                </c:pt>
                <c:pt idx="886">
                  <c:v>0.28570000000000001</c:v>
                </c:pt>
                <c:pt idx="887">
                  <c:v>0</c:v>
                </c:pt>
                <c:pt idx="888">
                  <c:v>7.6899999999999996E-2</c:v>
                </c:pt>
                <c:pt idx="889">
                  <c:v>5.5100000000000003E-2</c:v>
                </c:pt>
                <c:pt idx="890">
                  <c:v>0.1739</c:v>
                </c:pt>
                <c:pt idx="891">
                  <c:v>0</c:v>
                </c:pt>
                <c:pt idx="892">
                  <c:v>0.05</c:v>
                </c:pt>
                <c:pt idx="893">
                  <c:v>3.7699999999999997E-2</c:v>
                </c:pt>
                <c:pt idx="894">
                  <c:v>0.1429</c:v>
                </c:pt>
                <c:pt idx="895">
                  <c:v>0</c:v>
                </c:pt>
                <c:pt idx="896">
                  <c:v>7.1400000000000005E-2</c:v>
                </c:pt>
                <c:pt idx="897">
                  <c:v>4.4299999999999999E-2</c:v>
                </c:pt>
                <c:pt idx="898">
                  <c:v>0.21740000000000001</c:v>
                </c:pt>
                <c:pt idx="899">
                  <c:v>3.0300000000000001E-2</c:v>
                </c:pt>
                <c:pt idx="900">
                  <c:v>0</c:v>
                </c:pt>
                <c:pt idx="901">
                  <c:v>4.2900000000000001E-2</c:v>
                </c:pt>
                <c:pt idx="902">
                  <c:v>6.0600000000000001E-2</c:v>
                </c:pt>
                <c:pt idx="903">
                  <c:v>0</c:v>
                </c:pt>
                <c:pt idx="904">
                  <c:v>0.24</c:v>
                </c:pt>
                <c:pt idx="905">
                  <c:v>4.5400000000000003E-2</c:v>
                </c:pt>
                <c:pt idx="906">
                  <c:v>0.1205</c:v>
                </c:pt>
                <c:pt idx="907">
                  <c:v>1</c:v>
                </c:pt>
                <c:pt idx="908">
                  <c:v>0</c:v>
                </c:pt>
                <c:pt idx="909">
                  <c:v>0.125</c:v>
                </c:pt>
                <c:pt idx="910">
                  <c:v>4.8099999999999997E-2</c:v>
                </c:pt>
                <c:pt idx="911">
                  <c:v>0.1857</c:v>
                </c:pt>
                <c:pt idx="912">
                  <c:v>0.05</c:v>
                </c:pt>
                <c:pt idx="913">
                  <c:v>0.1053</c:v>
                </c:pt>
                <c:pt idx="914">
                  <c:v>5.45E-2</c:v>
                </c:pt>
                <c:pt idx="915">
                  <c:v>0.20449999999999999</c:v>
                </c:pt>
                <c:pt idx="916">
                  <c:v>0.5</c:v>
                </c:pt>
                <c:pt idx="917">
                  <c:v>0</c:v>
                </c:pt>
                <c:pt idx="918">
                  <c:v>0.25</c:v>
                </c:pt>
                <c:pt idx="919">
                  <c:v>6.08E-2</c:v>
                </c:pt>
                <c:pt idx="920">
                  <c:v>0.30299999999999999</c:v>
                </c:pt>
                <c:pt idx="921">
                  <c:v>0</c:v>
                </c:pt>
                <c:pt idx="922">
                  <c:v>0</c:v>
                </c:pt>
                <c:pt idx="923">
                  <c:v>7.1400000000000005E-2</c:v>
                </c:pt>
                <c:pt idx="924">
                  <c:v>5.8299999999999998E-2</c:v>
                </c:pt>
                <c:pt idx="925">
                  <c:v>0.2581</c:v>
                </c:pt>
                <c:pt idx="926">
                  <c:v>0</c:v>
                </c:pt>
                <c:pt idx="927">
                  <c:v>0</c:v>
                </c:pt>
                <c:pt idx="928">
                  <c:v>4.3499999999999997E-2</c:v>
                </c:pt>
                <c:pt idx="929">
                  <c:v>9.0899999999999995E-2</c:v>
                </c:pt>
                <c:pt idx="930">
                  <c:v>0</c:v>
                </c:pt>
                <c:pt idx="931">
                  <c:v>0.1613</c:v>
                </c:pt>
                <c:pt idx="932">
                  <c:v>6.6699999999999995E-2</c:v>
                </c:pt>
                <c:pt idx="933">
                  <c:v>4.2599999999999999E-2</c:v>
                </c:pt>
                <c:pt idx="934">
                  <c:v>0.1167</c:v>
                </c:pt>
                <c:pt idx="935">
                  <c:v>3.4500000000000003E-2</c:v>
                </c:pt>
                <c:pt idx="936">
                  <c:v>0.16669999999999999</c:v>
                </c:pt>
                <c:pt idx="937">
                  <c:v>4.0099999999999997E-2</c:v>
                </c:pt>
                <c:pt idx="938">
                  <c:v>0.21149999999999999</c:v>
                </c:pt>
                <c:pt idx="939">
                  <c:v>2.9399999999999999E-2</c:v>
                </c:pt>
                <c:pt idx="940">
                  <c:v>0.14810000000000001</c:v>
                </c:pt>
                <c:pt idx="941">
                  <c:v>4.53E-2</c:v>
                </c:pt>
                <c:pt idx="942">
                  <c:v>0.11700000000000001</c:v>
                </c:pt>
                <c:pt idx="943">
                  <c:v>3.2300000000000002E-2</c:v>
                </c:pt>
                <c:pt idx="944">
                  <c:v>0.1875</c:v>
                </c:pt>
                <c:pt idx="945">
                  <c:v>5.5E-2</c:v>
                </c:pt>
                <c:pt idx="946">
                  <c:v>0.31819999999999998</c:v>
                </c:pt>
                <c:pt idx="947">
                  <c:v>6.9000000000000006E-2</c:v>
                </c:pt>
                <c:pt idx="948">
                  <c:v>0</c:v>
                </c:pt>
                <c:pt idx="949">
                  <c:v>7.2999999999999995E-2</c:v>
                </c:pt>
                <c:pt idx="950">
                  <c:v>0.15909999999999999</c:v>
                </c:pt>
                <c:pt idx="951">
                  <c:v>5.4100000000000002E-2</c:v>
                </c:pt>
                <c:pt idx="952">
                  <c:v>0.33329999999999999</c:v>
                </c:pt>
                <c:pt idx="953">
                  <c:v>7.8799999999999995E-2</c:v>
                </c:pt>
                <c:pt idx="954">
                  <c:v>0.125</c:v>
                </c:pt>
                <c:pt idx="955">
                  <c:v>7.6899999999999996E-2</c:v>
                </c:pt>
                <c:pt idx="956">
                  <c:v>0.14810000000000001</c:v>
                </c:pt>
                <c:pt idx="957">
                  <c:v>6.1499999999999999E-2</c:v>
                </c:pt>
                <c:pt idx="958">
                  <c:v>0.18310000000000001</c:v>
                </c:pt>
                <c:pt idx="959">
                  <c:v>0.04</c:v>
                </c:pt>
                <c:pt idx="960">
                  <c:v>7.1400000000000005E-2</c:v>
                </c:pt>
                <c:pt idx="961">
                  <c:v>3.6999999999999998E-2</c:v>
                </c:pt>
                <c:pt idx="962">
                  <c:v>0.1449</c:v>
                </c:pt>
                <c:pt idx="963">
                  <c:v>3.85E-2</c:v>
                </c:pt>
                <c:pt idx="964">
                  <c:v>7.4099999999999999E-2</c:v>
                </c:pt>
                <c:pt idx="965">
                  <c:v>4.8399999999999999E-2</c:v>
                </c:pt>
                <c:pt idx="966">
                  <c:v>9.8400000000000001E-2</c:v>
                </c:pt>
                <c:pt idx="967">
                  <c:v>4.7600000000000003E-2</c:v>
                </c:pt>
                <c:pt idx="968">
                  <c:v>0.2069</c:v>
                </c:pt>
                <c:pt idx="969">
                  <c:v>5.28E-2</c:v>
                </c:pt>
                <c:pt idx="970">
                  <c:v>0.10639999999999999</c:v>
                </c:pt>
                <c:pt idx="971">
                  <c:v>0</c:v>
                </c:pt>
                <c:pt idx="972">
                  <c:v>0.23080000000000001</c:v>
                </c:pt>
                <c:pt idx="973">
                  <c:v>5.5899999999999998E-2</c:v>
                </c:pt>
                <c:pt idx="974">
                  <c:v>0.11360000000000001</c:v>
                </c:pt>
                <c:pt idx="975">
                  <c:v>0</c:v>
                </c:pt>
                <c:pt idx="976">
                  <c:v>0.26090000000000002</c:v>
                </c:pt>
                <c:pt idx="977">
                  <c:v>7.3700000000000002E-2</c:v>
                </c:pt>
                <c:pt idx="978">
                  <c:v>0.36670000000000003</c:v>
                </c:pt>
                <c:pt idx="979">
                  <c:v>8.6999999999999994E-2</c:v>
                </c:pt>
                <c:pt idx="980">
                  <c:v>0.1724</c:v>
                </c:pt>
                <c:pt idx="981">
                  <c:v>7.3599999999999999E-2</c:v>
                </c:pt>
                <c:pt idx="982">
                  <c:v>0.17860000000000001</c:v>
                </c:pt>
                <c:pt idx="983">
                  <c:v>0</c:v>
                </c:pt>
                <c:pt idx="984">
                  <c:v>5.8799999999999998E-2</c:v>
                </c:pt>
                <c:pt idx="985">
                  <c:v>5.1499999999999997E-2</c:v>
                </c:pt>
                <c:pt idx="986">
                  <c:v>0.17649999999999999</c:v>
                </c:pt>
                <c:pt idx="987">
                  <c:v>0.1875</c:v>
                </c:pt>
                <c:pt idx="988">
                  <c:v>0.17649999999999999</c:v>
                </c:pt>
                <c:pt idx="989">
                  <c:v>4.1799999999999997E-2</c:v>
                </c:pt>
                <c:pt idx="990">
                  <c:v>0.2029</c:v>
                </c:pt>
                <c:pt idx="991">
                  <c:v>0</c:v>
                </c:pt>
                <c:pt idx="992">
                  <c:v>0</c:v>
                </c:pt>
                <c:pt idx="993">
                  <c:v>4.4600000000000001E-2</c:v>
                </c:pt>
                <c:pt idx="994">
                  <c:v>0.1489</c:v>
                </c:pt>
                <c:pt idx="995">
                  <c:v>0</c:v>
                </c:pt>
                <c:pt idx="996">
                  <c:v>0.2414</c:v>
                </c:pt>
                <c:pt idx="997">
                  <c:v>4.0399999999999998E-2</c:v>
                </c:pt>
                <c:pt idx="998">
                  <c:v>0.23730000000000001</c:v>
                </c:pt>
                <c:pt idx="999">
                  <c:v>9.0899999999999995E-2</c:v>
                </c:pt>
                <c:pt idx="1000">
                  <c:v>7.6899999999999996E-2</c:v>
                </c:pt>
                <c:pt idx="1001">
                  <c:v>4.8899999999999999E-2</c:v>
                </c:pt>
                <c:pt idx="1002">
                  <c:v>0.1633</c:v>
                </c:pt>
                <c:pt idx="1003">
                  <c:v>0.05</c:v>
                </c:pt>
                <c:pt idx="1004">
                  <c:v>0.25</c:v>
                </c:pt>
                <c:pt idx="1005">
                  <c:v>7.8100000000000003E-2</c:v>
                </c:pt>
                <c:pt idx="1006">
                  <c:v>0.21429999999999999</c:v>
                </c:pt>
                <c:pt idx="1007">
                  <c:v>5.5599999999999997E-2</c:v>
                </c:pt>
                <c:pt idx="1008">
                  <c:v>0.16669999999999999</c:v>
                </c:pt>
                <c:pt idx="1009">
                  <c:v>6.0699999999999997E-2</c:v>
                </c:pt>
                <c:pt idx="1010">
                  <c:v>0.35709999999999997</c:v>
                </c:pt>
                <c:pt idx="1011">
                  <c:v>2.4400000000000002E-2</c:v>
                </c:pt>
                <c:pt idx="1012">
                  <c:v>8.6999999999999994E-2</c:v>
                </c:pt>
                <c:pt idx="1013">
                  <c:v>4.7500000000000001E-2</c:v>
                </c:pt>
                <c:pt idx="1014">
                  <c:v>0.27910000000000001</c:v>
                </c:pt>
                <c:pt idx="1015">
                  <c:v>5.8799999999999998E-2</c:v>
                </c:pt>
                <c:pt idx="1016">
                  <c:v>4.1700000000000001E-2</c:v>
                </c:pt>
                <c:pt idx="1017">
                  <c:v>4.6100000000000002E-2</c:v>
                </c:pt>
                <c:pt idx="1018">
                  <c:v>0.1633</c:v>
                </c:pt>
                <c:pt idx="1019">
                  <c:v>0.08</c:v>
                </c:pt>
                <c:pt idx="1020">
                  <c:v>0.13639999999999999</c:v>
                </c:pt>
                <c:pt idx="1021">
                  <c:v>3.7900000000000003E-2</c:v>
                </c:pt>
                <c:pt idx="1022">
                  <c:v>0.19350000000000001</c:v>
                </c:pt>
                <c:pt idx="1023">
                  <c:v>3.3300000000000003E-2</c:v>
                </c:pt>
                <c:pt idx="1024">
                  <c:v>0</c:v>
                </c:pt>
                <c:pt idx="1025">
                  <c:v>4.0399999999999998E-2</c:v>
                </c:pt>
                <c:pt idx="1026">
                  <c:v>0.2281</c:v>
                </c:pt>
                <c:pt idx="1027">
                  <c:v>0</c:v>
                </c:pt>
                <c:pt idx="1028">
                  <c:v>6.6699999999999995E-2</c:v>
                </c:pt>
                <c:pt idx="1029">
                  <c:v>4.5499999999999999E-2</c:v>
                </c:pt>
                <c:pt idx="1030">
                  <c:v>0.20930000000000001</c:v>
                </c:pt>
                <c:pt idx="1031">
                  <c:v>4.5499999999999999E-2</c:v>
                </c:pt>
                <c:pt idx="1032">
                  <c:v>0</c:v>
                </c:pt>
                <c:pt idx="1033">
                  <c:v>7.0199999999999999E-2</c:v>
                </c:pt>
                <c:pt idx="1034">
                  <c:v>0.32140000000000002</c:v>
                </c:pt>
                <c:pt idx="1035">
                  <c:v>3.1199999999999999E-2</c:v>
                </c:pt>
                <c:pt idx="1036">
                  <c:v>8.3299999999999999E-2</c:v>
                </c:pt>
                <c:pt idx="1037">
                  <c:v>5.5599999999999997E-2</c:v>
                </c:pt>
                <c:pt idx="1038">
                  <c:v>0.10199999999999999</c:v>
                </c:pt>
                <c:pt idx="1039">
                  <c:v>0</c:v>
                </c:pt>
                <c:pt idx="1040">
                  <c:v>0</c:v>
                </c:pt>
                <c:pt idx="1041">
                  <c:v>0.1176</c:v>
                </c:pt>
                <c:pt idx="1042">
                  <c:v>4.5499999999999999E-2</c:v>
                </c:pt>
                <c:pt idx="1043">
                  <c:v>0.1207</c:v>
                </c:pt>
                <c:pt idx="1044">
                  <c:v>0</c:v>
                </c:pt>
                <c:pt idx="1045">
                  <c:v>3.5700000000000003E-2</c:v>
                </c:pt>
                <c:pt idx="1046">
                  <c:v>4.7500000000000001E-2</c:v>
                </c:pt>
                <c:pt idx="1047">
                  <c:v>0.2432</c:v>
                </c:pt>
                <c:pt idx="1048">
                  <c:v>0.15379999999999999</c:v>
                </c:pt>
                <c:pt idx="1049">
                  <c:v>5.5599999999999997E-2</c:v>
                </c:pt>
                <c:pt idx="1050">
                  <c:v>4.9399999999999999E-2</c:v>
                </c:pt>
                <c:pt idx="1051">
                  <c:v>0.15</c:v>
                </c:pt>
                <c:pt idx="1052">
                  <c:v>0</c:v>
                </c:pt>
                <c:pt idx="1053">
                  <c:v>5.7099999999999998E-2</c:v>
                </c:pt>
                <c:pt idx="1054">
                  <c:v>4.82E-2</c:v>
                </c:pt>
                <c:pt idx="1055">
                  <c:v>0.1129</c:v>
                </c:pt>
                <c:pt idx="1056">
                  <c:v>0.05</c:v>
                </c:pt>
                <c:pt idx="1057">
                  <c:v>0.04</c:v>
                </c:pt>
                <c:pt idx="1058">
                  <c:v>3.9399999999999998E-2</c:v>
                </c:pt>
                <c:pt idx="1059">
                  <c:v>0.19719999999999999</c:v>
                </c:pt>
                <c:pt idx="1060">
                  <c:v>0.125</c:v>
                </c:pt>
                <c:pt idx="1061">
                  <c:v>0.15790000000000001</c:v>
                </c:pt>
                <c:pt idx="1062">
                  <c:v>6.4600000000000005E-2</c:v>
                </c:pt>
                <c:pt idx="1063">
                  <c:v>0.24</c:v>
                </c:pt>
                <c:pt idx="1064">
                  <c:v>1</c:v>
                </c:pt>
                <c:pt idx="1065">
                  <c:v>0</c:v>
                </c:pt>
                <c:pt idx="1066">
                  <c:v>0.1333</c:v>
                </c:pt>
                <c:pt idx="1067">
                  <c:v>6.6699999999999995E-2</c:v>
                </c:pt>
                <c:pt idx="1068">
                  <c:v>0.1951</c:v>
                </c:pt>
                <c:pt idx="1069">
                  <c:v>4.7600000000000003E-2</c:v>
                </c:pt>
                <c:pt idx="1070">
                  <c:v>3.6999999999999998E-2</c:v>
                </c:pt>
                <c:pt idx="1071">
                  <c:v>4.7300000000000002E-2</c:v>
                </c:pt>
                <c:pt idx="1072">
                  <c:v>0.1346</c:v>
                </c:pt>
                <c:pt idx="1073">
                  <c:v>0.1429</c:v>
                </c:pt>
                <c:pt idx="1074">
                  <c:v>8.8200000000000001E-2</c:v>
                </c:pt>
                <c:pt idx="1075">
                  <c:v>4.0800000000000003E-2</c:v>
                </c:pt>
                <c:pt idx="1076">
                  <c:v>0.2059</c:v>
                </c:pt>
                <c:pt idx="1077">
                  <c:v>0</c:v>
                </c:pt>
                <c:pt idx="1078">
                  <c:v>3.3300000000000003E-2</c:v>
                </c:pt>
                <c:pt idx="1079">
                  <c:v>4.6899999999999997E-2</c:v>
                </c:pt>
                <c:pt idx="1080">
                  <c:v>0.1148</c:v>
                </c:pt>
                <c:pt idx="1081">
                  <c:v>0</c:v>
                </c:pt>
                <c:pt idx="1082">
                  <c:v>2.7799999999999998E-2</c:v>
                </c:pt>
                <c:pt idx="1083">
                  <c:v>0.12</c:v>
                </c:pt>
                <c:pt idx="1084">
                  <c:v>4.7199999999999999E-2</c:v>
                </c:pt>
                <c:pt idx="1085">
                  <c:v>0.1129</c:v>
                </c:pt>
                <c:pt idx="1086">
                  <c:v>0</c:v>
                </c:pt>
                <c:pt idx="1087">
                  <c:v>0.15</c:v>
                </c:pt>
                <c:pt idx="1088">
                  <c:v>5.5E-2</c:v>
                </c:pt>
                <c:pt idx="1089">
                  <c:v>0.12770000000000001</c:v>
                </c:pt>
                <c:pt idx="1090">
                  <c:v>0</c:v>
                </c:pt>
                <c:pt idx="1091">
                  <c:v>0.1429</c:v>
                </c:pt>
                <c:pt idx="1092">
                  <c:v>5.5300000000000002E-2</c:v>
                </c:pt>
                <c:pt idx="1093">
                  <c:v>0.2273</c:v>
                </c:pt>
                <c:pt idx="1094">
                  <c:v>0</c:v>
                </c:pt>
                <c:pt idx="1095">
                  <c:v>0.23080000000000001</c:v>
                </c:pt>
                <c:pt idx="1096">
                  <c:v>4.4299999999999999E-2</c:v>
                </c:pt>
                <c:pt idx="1097">
                  <c:v>0.1154</c:v>
                </c:pt>
                <c:pt idx="1098">
                  <c:v>0.10340000000000001</c:v>
                </c:pt>
                <c:pt idx="1099">
                  <c:v>4.1700000000000001E-2</c:v>
                </c:pt>
                <c:pt idx="1100">
                  <c:v>4.2299999999999997E-2</c:v>
                </c:pt>
                <c:pt idx="1101">
                  <c:v>0.27779999999999999</c:v>
                </c:pt>
                <c:pt idx="1102">
                  <c:v>0.1071</c:v>
                </c:pt>
                <c:pt idx="1103">
                  <c:v>0.13159999999999999</c:v>
                </c:pt>
                <c:pt idx="1104">
                  <c:v>4.9000000000000002E-2</c:v>
                </c:pt>
                <c:pt idx="1105">
                  <c:v>0.20899999999999999</c:v>
                </c:pt>
                <c:pt idx="1106">
                  <c:v>0</c:v>
                </c:pt>
                <c:pt idx="1107">
                  <c:v>0.15790000000000001</c:v>
                </c:pt>
                <c:pt idx="1108">
                  <c:v>4.3499999999999997E-2</c:v>
                </c:pt>
                <c:pt idx="1109">
                  <c:v>0.13159999999999999</c:v>
                </c:pt>
                <c:pt idx="1110">
                  <c:v>0</c:v>
                </c:pt>
                <c:pt idx="1111">
                  <c:v>6.4500000000000002E-2</c:v>
                </c:pt>
                <c:pt idx="1112">
                  <c:v>6.5500000000000003E-2</c:v>
                </c:pt>
                <c:pt idx="1113">
                  <c:v>0.18099999999999999</c:v>
                </c:pt>
                <c:pt idx="1114">
                  <c:v>0</c:v>
                </c:pt>
                <c:pt idx="1115">
                  <c:v>0</c:v>
                </c:pt>
                <c:pt idx="1116">
                  <c:v>7.5800000000000006E-2</c:v>
                </c:pt>
                <c:pt idx="1117">
                  <c:v>0.33329999999999999</c:v>
                </c:pt>
              </c:numCache>
            </c:numRef>
          </c:xVal>
          <c:yVal>
            <c:numRef>
              <c:f>full_web!$K$2:$K$1174</c:f>
              <c:numCache>
                <c:formatCode>General</c:formatCode>
                <c:ptCount val="1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5</c:v>
                </c:pt>
                <c:pt idx="172">
                  <c:v>8</c:v>
                </c:pt>
                <c:pt idx="173">
                  <c:v>5</c:v>
                </c:pt>
                <c:pt idx="174">
                  <c:v>8</c:v>
                </c:pt>
                <c:pt idx="175">
                  <c:v>10</c:v>
                </c:pt>
                <c:pt idx="176">
                  <c:v>8</c:v>
                </c:pt>
                <c:pt idx="177">
                  <c:v>4</c:v>
                </c:pt>
                <c:pt idx="178">
                  <c:v>3</c:v>
                </c:pt>
                <c:pt idx="179">
                  <c:v>6</c:v>
                </c:pt>
                <c:pt idx="180">
                  <c:v>8</c:v>
                </c:pt>
                <c:pt idx="181">
                  <c:v>9</c:v>
                </c:pt>
                <c:pt idx="182">
                  <c:v>6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8</c:v>
                </c:pt>
                <c:pt idx="188">
                  <c:v>3</c:v>
                </c:pt>
                <c:pt idx="189">
                  <c:v>9</c:v>
                </c:pt>
                <c:pt idx="190">
                  <c:v>1</c:v>
                </c:pt>
                <c:pt idx="191">
                  <c:v>6</c:v>
                </c:pt>
                <c:pt idx="192">
                  <c:v>3</c:v>
                </c:pt>
                <c:pt idx="193">
                  <c:v>1</c:v>
                </c:pt>
                <c:pt idx="194">
                  <c:v>9</c:v>
                </c:pt>
                <c:pt idx="195">
                  <c:v>8</c:v>
                </c:pt>
                <c:pt idx="196">
                  <c:v>7</c:v>
                </c:pt>
                <c:pt idx="197">
                  <c:v>4</c:v>
                </c:pt>
                <c:pt idx="198">
                  <c:v>0</c:v>
                </c:pt>
                <c:pt idx="199">
                  <c:v>8</c:v>
                </c:pt>
                <c:pt idx="200">
                  <c:v>9</c:v>
                </c:pt>
                <c:pt idx="201">
                  <c:v>4</c:v>
                </c:pt>
                <c:pt idx="202">
                  <c:v>9</c:v>
                </c:pt>
                <c:pt idx="203">
                  <c:v>9</c:v>
                </c:pt>
                <c:pt idx="204">
                  <c:v>6</c:v>
                </c:pt>
                <c:pt idx="205">
                  <c:v>1</c:v>
                </c:pt>
                <c:pt idx="206">
                  <c:v>7</c:v>
                </c:pt>
                <c:pt idx="207">
                  <c:v>8</c:v>
                </c:pt>
                <c:pt idx="208">
                  <c:v>1</c:v>
                </c:pt>
                <c:pt idx="209">
                  <c:v>9</c:v>
                </c:pt>
                <c:pt idx="210">
                  <c:v>10</c:v>
                </c:pt>
                <c:pt idx="211">
                  <c:v>8</c:v>
                </c:pt>
                <c:pt idx="212">
                  <c:v>5</c:v>
                </c:pt>
                <c:pt idx="213">
                  <c:v>1</c:v>
                </c:pt>
                <c:pt idx="214">
                  <c:v>8</c:v>
                </c:pt>
                <c:pt idx="215">
                  <c:v>10</c:v>
                </c:pt>
                <c:pt idx="216">
                  <c:v>5</c:v>
                </c:pt>
                <c:pt idx="217">
                  <c:v>4</c:v>
                </c:pt>
                <c:pt idx="218">
                  <c:v>9</c:v>
                </c:pt>
                <c:pt idx="219">
                  <c:v>8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8</c:v>
                </c:pt>
                <c:pt idx="224">
                  <c:v>8</c:v>
                </c:pt>
                <c:pt idx="225">
                  <c:v>13</c:v>
                </c:pt>
                <c:pt idx="226">
                  <c:v>6</c:v>
                </c:pt>
                <c:pt idx="227">
                  <c:v>8</c:v>
                </c:pt>
                <c:pt idx="228">
                  <c:v>9</c:v>
                </c:pt>
                <c:pt idx="229">
                  <c:v>1</c:v>
                </c:pt>
                <c:pt idx="230">
                  <c:v>10</c:v>
                </c:pt>
                <c:pt idx="231">
                  <c:v>6</c:v>
                </c:pt>
                <c:pt idx="232">
                  <c:v>2</c:v>
                </c:pt>
                <c:pt idx="233">
                  <c:v>7</c:v>
                </c:pt>
                <c:pt idx="234">
                  <c:v>1</c:v>
                </c:pt>
                <c:pt idx="235">
                  <c:v>8</c:v>
                </c:pt>
                <c:pt idx="236">
                  <c:v>4</c:v>
                </c:pt>
                <c:pt idx="237">
                  <c:v>6</c:v>
                </c:pt>
                <c:pt idx="238">
                  <c:v>0</c:v>
                </c:pt>
                <c:pt idx="239">
                  <c:v>10</c:v>
                </c:pt>
                <c:pt idx="240">
                  <c:v>5</c:v>
                </c:pt>
                <c:pt idx="241">
                  <c:v>5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7</c:v>
                </c:pt>
                <c:pt idx="246">
                  <c:v>5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4</c:v>
                </c:pt>
                <c:pt idx="252">
                  <c:v>0</c:v>
                </c:pt>
                <c:pt idx="253">
                  <c:v>8</c:v>
                </c:pt>
                <c:pt idx="254">
                  <c:v>5</c:v>
                </c:pt>
                <c:pt idx="255">
                  <c:v>6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8</c:v>
                </c:pt>
                <c:pt idx="260">
                  <c:v>2</c:v>
                </c:pt>
                <c:pt idx="261">
                  <c:v>3</c:v>
                </c:pt>
                <c:pt idx="262">
                  <c:v>9</c:v>
                </c:pt>
                <c:pt idx="263">
                  <c:v>5</c:v>
                </c:pt>
                <c:pt idx="264">
                  <c:v>7</c:v>
                </c:pt>
                <c:pt idx="265">
                  <c:v>2</c:v>
                </c:pt>
                <c:pt idx="266">
                  <c:v>2</c:v>
                </c:pt>
                <c:pt idx="267">
                  <c:v>9</c:v>
                </c:pt>
                <c:pt idx="268">
                  <c:v>4</c:v>
                </c:pt>
                <c:pt idx="269">
                  <c:v>3</c:v>
                </c:pt>
                <c:pt idx="270">
                  <c:v>9</c:v>
                </c:pt>
                <c:pt idx="271">
                  <c:v>1</c:v>
                </c:pt>
                <c:pt idx="272">
                  <c:v>6</c:v>
                </c:pt>
                <c:pt idx="273">
                  <c:v>12</c:v>
                </c:pt>
                <c:pt idx="274">
                  <c:v>5</c:v>
                </c:pt>
                <c:pt idx="275">
                  <c:v>9</c:v>
                </c:pt>
                <c:pt idx="276">
                  <c:v>3</c:v>
                </c:pt>
                <c:pt idx="277">
                  <c:v>5</c:v>
                </c:pt>
                <c:pt idx="278">
                  <c:v>9</c:v>
                </c:pt>
                <c:pt idx="279">
                  <c:v>4</c:v>
                </c:pt>
                <c:pt idx="280">
                  <c:v>5</c:v>
                </c:pt>
                <c:pt idx="281">
                  <c:v>3</c:v>
                </c:pt>
                <c:pt idx="282">
                  <c:v>6</c:v>
                </c:pt>
                <c:pt idx="283">
                  <c:v>4</c:v>
                </c:pt>
                <c:pt idx="284">
                  <c:v>5</c:v>
                </c:pt>
                <c:pt idx="285">
                  <c:v>7</c:v>
                </c:pt>
                <c:pt idx="286">
                  <c:v>9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1</c:v>
                </c:pt>
                <c:pt idx="294">
                  <c:v>4</c:v>
                </c:pt>
                <c:pt idx="295">
                  <c:v>9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8</c:v>
                </c:pt>
                <c:pt idx="306">
                  <c:v>7</c:v>
                </c:pt>
                <c:pt idx="307">
                  <c:v>16</c:v>
                </c:pt>
                <c:pt idx="308">
                  <c:v>0</c:v>
                </c:pt>
                <c:pt idx="309">
                  <c:v>5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9</c:v>
                </c:pt>
                <c:pt idx="316">
                  <c:v>2</c:v>
                </c:pt>
                <c:pt idx="317">
                  <c:v>0</c:v>
                </c:pt>
                <c:pt idx="318">
                  <c:v>10</c:v>
                </c:pt>
                <c:pt idx="319">
                  <c:v>5</c:v>
                </c:pt>
                <c:pt idx="320">
                  <c:v>6</c:v>
                </c:pt>
                <c:pt idx="321">
                  <c:v>9</c:v>
                </c:pt>
                <c:pt idx="322">
                  <c:v>1</c:v>
                </c:pt>
                <c:pt idx="323">
                  <c:v>10</c:v>
                </c:pt>
                <c:pt idx="324">
                  <c:v>4</c:v>
                </c:pt>
                <c:pt idx="325">
                  <c:v>1</c:v>
                </c:pt>
                <c:pt idx="326">
                  <c:v>3</c:v>
                </c:pt>
                <c:pt idx="327">
                  <c:v>5</c:v>
                </c:pt>
                <c:pt idx="328">
                  <c:v>8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11</c:v>
                </c:pt>
                <c:pt idx="333">
                  <c:v>5</c:v>
                </c:pt>
                <c:pt idx="334">
                  <c:v>9</c:v>
                </c:pt>
                <c:pt idx="335">
                  <c:v>7</c:v>
                </c:pt>
                <c:pt idx="336">
                  <c:v>5</c:v>
                </c:pt>
                <c:pt idx="337">
                  <c:v>15</c:v>
                </c:pt>
                <c:pt idx="338">
                  <c:v>1</c:v>
                </c:pt>
                <c:pt idx="339">
                  <c:v>5</c:v>
                </c:pt>
                <c:pt idx="340">
                  <c:v>2</c:v>
                </c:pt>
                <c:pt idx="341">
                  <c:v>3</c:v>
                </c:pt>
                <c:pt idx="342">
                  <c:v>6</c:v>
                </c:pt>
                <c:pt idx="343">
                  <c:v>0</c:v>
                </c:pt>
                <c:pt idx="344">
                  <c:v>7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10</c:v>
                </c:pt>
                <c:pt idx="360">
                  <c:v>6</c:v>
                </c:pt>
                <c:pt idx="361">
                  <c:v>13</c:v>
                </c:pt>
                <c:pt idx="362">
                  <c:v>1</c:v>
                </c:pt>
                <c:pt idx="363">
                  <c:v>1</c:v>
                </c:pt>
                <c:pt idx="364">
                  <c:v>7</c:v>
                </c:pt>
                <c:pt idx="365">
                  <c:v>12</c:v>
                </c:pt>
                <c:pt idx="366">
                  <c:v>2</c:v>
                </c:pt>
                <c:pt idx="367">
                  <c:v>2</c:v>
                </c:pt>
                <c:pt idx="368">
                  <c:v>8</c:v>
                </c:pt>
                <c:pt idx="369">
                  <c:v>4</c:v>
                </c:pt>
                <c:pt idx="370">
                  <c:v>0</c:v>
                </c:pt>
                <c:pt idx="371">
                  <c:v>4</c:v>
                </c:pt>
                <c:pt idx="372">
                  <c:v>9</c:v>
                </c:pt>
                <c:pt idx="373">
                  <c:v>3</c:v>
                </c:pt>
                <c:pt idx="374">
                  <c:v>3</c:v>
                </c:pt>
                <c:pt idx="375">
                  <c:v>6</c:v>
                </c:pt>
                <c:pt idx="376">
                  <c:v>1</c:v>
                </c:pt>
                <c:pt idx="377">
                  <c:v>8</c:v>
                </c:pt>
                <c:pt idx="378">
                  <c:v>2</c:v>
                </c:pt>
                <c:pt idx="379">
                  <c:v>6</c:v>
                </c:pt>
                <c:pt idx="380">
                  <c:v>1</c:v>
                </c:pt>
                <c:pt idx="381">
                  <c:v>7</c:v>
                </c:pt>
                <c:pt idx="382">
                  <c:v>6</c:v>
                </c:pt>
                <c:pt idx="383">
                  <c:v>10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10</c:v>
                </c:pt>
                <c:pt idx="388">
                  <c:v>5</c:v>
                </c:pt>
                <c:pt idx="389">
                  <c:v>13</c:v>
                </c:pt>
                <c:pt idx="390">
                  <c:v>3</c:v>
                </c:pt>
                <c:pt idx="391">
                  <c:v>1</c:v>
                </c:pt>
                <c:pt idx="392">
                  <c:v>9</c:v>
                </c:pt>
                <c:pt idx="393">
                  <c:v>13</c:v>
                </c:pt>
                <c:pt idx="394">
                  <c:v>4</c:v>
                </c:pt>
                <c:pt idx="395">
                  <c:v>2</c:v>
                </c:pt>
                <c:pt idx="396">
                  <c:v>8</c:v>
                </c:pt>
                <c:pt idx="397">
                  <c:v>8</c:v>
                </c:pt>
                <c:pt idx="398">
                  <c:v>4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6</c:v>
                </c:pt>
                <c:pt idx="403">
                  <c:v>7</c:v>
                </c:pt>
                <c:pt idx="404">
                  <c:v>3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0</c:v>
                </c:pt>
                <c:pt idx="409">
                  <c:v>6</c:v>
                </c:pt>
                <c:pt idx="410">
                  <c:v>9</c:v>
                </c:pt>
                <c:pt idx="411">
                  <c:v>3</c:v>
                </c:pt>
                <c:pt idx="412">
                  <c:v>8</c:v>
                </c:pt>
                <c:pt idx="413">
                  <c:v>5</c:v>
                </c:pt>
                <c:pt idx="414">
                  <c:v>9</c:v>
                </c:pt>
                <c:pt idx="415">
                  <c:v>1</c:v>
                </c:pt>
                <c:pt idx="416">
                  <c:v>10</c:v>
                </c:pt>
                <c:pt idx="417">
                  <c:v>6</c:v>
                </c:pt>
                <c:pt idx="418">
                  <c:v>8</c:v>
                </c:pt>
                <c:pt idx="419">
                  <c:v>2</c:v>
                </c:pt>
                <c:pt idx="420">
                  <c:v>1</c:v>
                </c:pt>
                <c:pt idx="421">
                  <c:v>4</c:v>
                </c:pt>
                <c:pt idx="422">
                  <c:v>1</c:v>
                </c:pt>
                <c:pt idx="423">
                  <c:v>0</c:v>
                </c:pt>
                <c:pt idx="424">
                  <c:v>6</c:v>
                </c:pt>
                <c:pt idx="425">
                  <c:v>2</c:v>
                </c:pt>
                <c:pt idx="426">
                  <c:v>10</c:v>
                </c:pt>
                <c:pt idx="427">
                  <c:v>10</c:v>
                </c:pt>
                <c:pt idx="428">
                  <c:v>0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7</c:v>
                </c:pt>
                <c:pt idx="433">
                  <c:v>7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9</c:v>
                </c:pt>
                <c:pt idx="438">
                  <c:v>3</c:v>
                </c:pt>
                <c:pt idx="439">
                  <c:v>1</c:v>
                </c:pt>
                <c:pt idx="440">
                  <c:v>10</c:v>
                </c:pt>
                <c:pt idx="441">
                  <c:v>1</c:v>
                </c:pt>
                <c:pt idx="442">
                  <c:v>6</c:v>
                </c:pt>
                <c:pt idx="443">
                  <c:v>5</c:v>
                </c:pt>
                <c:pt idx="444">
                  <c:v>6</c:v>
                </c:pt>
                <c:pt idx="445">
                  <c:v>1</c:v>
                </c:pt>
                <c:pt idx="446">
                  <c:v>6</c:v>
                </c:pt>
                <c:pt idx="447">
                  <c:v>10</c:v>
                </c:pt>
                <c:pt idx="448">
                  <c:v>8</c:v>
                </c:pt>
                <c:pt idx="449">
                  <c:v>4</c:v>
                </c:pt>
                <c:pt idx="450">
                  <c:v>10</c:v>
                </c:pt>
                <c:pt idx="451">
                  <c:v>1</c:v>
                </c:pt>
                <c:pt idx="452">
                  <c:v>6</c:v>
                </c:pt>
                <c:pt idx="453">
                  <c:v>3</c:v>
                </c:pt>
                <c:pt idx="454">
                  <c:v>4</c:v>
                </c:pt>
                <c:pt idx="455">
                  <c:v>8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7</c:v>
                </c:pt>
                <c:pt idx="461">
                  <c:v>9</c:v>
                </c:pt>
                <c:pt idx="462">
                  <c:v>6</c:v>
                </c:pt>
                <c:pt idx="463">
                  <c:v>4</c:v>
                </c:pt>
                <c:pt idx="464">
                  <c:v>9</c:v>
                </c:pt>
                <c:pt idx="465">
                  <c:v>7</c:v>
                </c:pt>
                <c:pt idx="466">
                  <c:v>6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0</c:v>
                </c:pt>
                <c:pt idx="471">
                  <c:v>1</c:v>
                </c:pt>
                <c:pt idx="472">
                  <c:v>6</c:v>
                </c:pt>
                <c:pt idx="473">
                  <c:v>14</c:v>
                </c:pt>
                <c:pt idx="474">
                  <c:v>6</c:v>
                </c:pt>
                <c:pt idx="475">
                  <c:v>10</c:v>
                </c:pt>
                <c:pt idx="476">
                  <c:v>8</c:v>
                </c:pt>
                <c:pt idx="477">
                  <c:v>3</c:v>
                </c:pt>
                <c:pt idx="478">
                  <c:v>6</c:v>
                </c:pt>
                <c:pt idx="479">
                  <c:v>9</c:v>
                </c:pt>
                <c:pt idx="480">
                  <c:v>9</c:v>
                </c:pt>
                <c:pt idx="481">
                  <c:v>1</c:v>
                </c:pt>
                <c:pt idx="482">
                  <c:v>7</c:v>
                </c:pt>
                <c:pt idx="483">
                  <c:v>8</c:v>
                </c:pt>
                <c:pt idx="484">
                  <c:v>10</c:v>
                </c:pt>
                <c:pt idx="485">
                  <c:v>6</c:v>
                </c:pt>
                <c:pt idx="486">
                  <c:v>8</c:v>
                </c:pt>
                <c:pt idx="487">
                  <c:v>2</c:v>
                </c:pt>
                <c:pt idx="488">
                  <c:v>8</c:v>
                </c:pt>
                <c:pt idx="489">
                  <c:v>9</c:v>
                </c:pt>
                <c:pt idx="490">
                  <c:v>6</c:v>
                </c:pt>
                <c:pt idx="491">
                  <c:v>4</c:v>
                </c:pt>
                <c:pt idx="492">
                  <c:v>6</c:v>
                </c:pt>
                <c:pt idx="493">
                  <c:v>8</c:v>
                </c:pt>
                <c:pt idx="494">
                  <c:v>5</c:v>
                </c:pt>
                <c:pt idx="495">
                  <c:v>7</c:v>
                </c:pt>
                <c:pt idx="496">
                  <c:v>2</c:v>
                </c:pt>
                <c:pt idx="497">
                  <c:v>3</c:v>
                </c:pt>
                <c:pt idx="498">
                  <c:v>7</c:v>
                </c:pt>
                <c:pt idx="499">
                  <c:v>5</c:v>
                </c:pt>
                <c:pt idx="500">
                  <c:v>8</c:v>
                </c:pt>
                <c:pt idx="501">
                  <c:v>5</c:v>
                </c:pt>
                <c:pt idx="502">
                  <c:v>4</c:v>
                </c:pt>
                <c:pt idx="503">
                  <c:v>7</c:v>
                </c:pt>
                <c:pt idx="504">
                  <c:v>1</c:v>
                </c:pt>
                <c:pt idx="505">
                  <c:v>8</c:v>
                </c:pt>
                <c:pt idx="506">
                  <c:v>9</c:v>
                </c:pt>
                <c:pt idx="507">
                  <c:v>3</c:v>
                </c:pt>
                <c:pt idx="508">
                  <c:v>0</c:v>
                </c:pt>
                <c:pt idx="509">
                  <c:v>3</c:v>
                </c:pt>
                <c:pt idx="510">
                  <c:v>6</c:v>
                </c:pt>
                <c:pt idx="511">
                  <c:v>3</c:v>
                </c:pt>
                <c:pt idx="512">
                  <c:v>5</c:v>
                </c:pt>
                <c:pt idx="513">
                  <c:v>9</c:v>
                </c:pt>
                <c:pt idx="514">
                  <c:v>6</c:v>
                </c:pt>
                <c:pt idx="515">
                  <c:v>6</c:v>
                </c:pt>
                <c:pt idx="516">
                  <c:v>0</c:v>
                </c:pt>
                <c:pt idx="517">
                  <c:v>8</c:v>
                </c:pt>
                <c:pt idx="518">
                  <c:v>10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8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7</c:v>
                </c:pt>
                <c:pt idx="527">
                  <c:v>4</c:v>
                </c:pt>
                <c:pt idx="528">
                  <c:v>6</c:v>
                </c:pt>
                <c:pt idx="529">
                  <c:v>4</c:v>
                </c:pt>
                <c:pt idx="530">
                  <c:v>5</c:v>
                </c:pt>
                <c:pt idx="531">
                  <c:v>7</c:v>
                </c:pt>
                <c:pt idx="532">
                  <c:v>0</c:v>
                </c:pt>
                <c:pt idx="533">
                  <c:v>9</c:v>
                </c:pt>
                <c:pt idx="534">
                  <c:v>9</c:v>
                </c:pt>
                <c:pt idx="535">
                  <c:v>5</c:v>
                </c:pt>
                <c:pt idx="536">
                  <c:v>9</c:v>
                </c:pt>
                <c:pt idx="537">
                  <c:v>0</c:v>
                </c:pt>
                <c:pt idx="538">
                  <c:v>1</c:v>
                </c:pt>
                <c:pt idx="539">
                  <c:v>11</c:v>
                </c:pt>
                <c:pt idx="540">
                  <c:v>5</c:v>
                </c:pt>
                <c:pt idx="541">
                  <c:v>10</c:v>
                </c:pt>
                <c:pt idx="542">
                  <c:v>3</c:v>
                </c:pt>
                <c:pt idx="543">
                  <c:v>5</c:v>
                </c:pt>
                <c:pt idx="544">
                  <c:v>7</c:v>
                </c:pt>
                <c:pt idx="545">
                  <c:v>8</c:v>
                </c:pt>
                <c:pt idx="546">
                  <c:v>6</c:v>
                </c:pt>
                <c:pt idx="547">
                  <c:v>3</c:v>
                </c:pt>
                <c:pt idx="548">
                  <c:v>5</c:v>
                </c:pt>
                <c:pt idx="549">
                  <c:v>5</c:v>
                </c:pt>
                <c:pt idx="550">
                  <c:v>8</c:v>
                </c:pt>
                <c:pt idx="551">
                  <c:v>9</c:v>
                </c:pt>
                <c:pt idx="552">
                  <c:v>5</c:v>
                </c:pt>
                <c:pt idx="553">
                  <c:v>1</c:v>
                </c:pt>
                <c:pt idx="554">
                  <c:v>9</c:v>
                </c:pt>
                <c:pt idx="555">
                  <c:v>5</c:v>
                </c:pt>
                <c:pt idx="556">
                  <c:v>9</c:v>
                </c:pt>
                <c:pt idx="557">
                  <c:v>4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13</c:v>
                </c:pt>
                <c:pt idx="562">
                  <c:v>6</c:v>
                </c:pt>
                <c:pt idx="563">
                  <c:v>5</c:v>
                </c:pt>
                <c:pt idx="564">
                  <c:v>7</c:v>
                </c:pt>
                <c:pt idx="565">
                  <c:v>7</c:v>
                </c:pt>
                <c:pt idx="566">
                  <c:v>3</c:v>
                </c:pt>
                <c:pt idx="567">
                  <c:v>5</c:v>
                </c:pt>
                <c:pt idx="568">
                  <c:v>6</c:v>
                </c:pt>
                <c:pt idx="569">
                  <c:v>6</c:v>
                </c:pt>
                <c:pt idx="570">
                  <c:v>2</c:v>
                </c:pt>
                <c:pt idx="571">
                  <c:v>6</c:v>
                </c:pt>
                <c:pt idx="572">
                  <c:v>8</c:v>
                </c:pt>
                <c:pt idx="573">
                  <c:v>7</c:v>
                </c:pt>
                <c:pt idx="574">
                  <c:v>4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9</c:v>
                </c:pt>
                <c:pt idx="579">
                  <c:v>10</c:v>
                </c:pt>
                <c:pt idx="580">
                  <c:v>9</c:v>
                </c:pt>
                <c:pt idx="581">
                  <c:v>1</c:v>
                </c:pt>
                <c:pt idx="582">
                  <c:v>7</c:v>
                </c:pt>
                <c:pt idx="583">
                  <c:v>8</c:v>
                </c:pt>
                <c:pt idx="584">
                  <c:v>7</c:v>
                </c:pt>
                <c:pt idx="585">
                  <c:v>6</c:v>
                </c:pt>
                <c:pt idx="586">
                  <c:v>9</c:v>
                </c:pt>
                <c:pt idx="587">
                  <c:v>5</c:v>
                </c:pt>
                <c:pt idx="588">
                  <c:v>4</c:v>
                </c:pt>
                <c:pt idx="589">
                  <c:v>15</c:v>
                </c:pt>
                <c:pt idx="590">
                  <c:v>9</c:v>
                </c:pt>
                <c:pt idx="591">
                  <c:v>5</c:v>
                </c:pt>
                <c:pt idx="592">
                  <c:v>10</c:v>
                </c:pt>
                <c:pt idx="593">
                  <c:v>12</c:v>
                </c:pt>
                <c:pt idx="594">
                  <c:v>5</c:v>
                </c:pt>
                <c:pt idx="595">
                  <c:v>6</c:v>
                </c:pt>
                <c:pt idx="596">
                  <c:v>6</c:v>
                </c:pt>
                <c:pt idx="597">
                  <c:v>2</c:v>
                </c:pt>
                <c:pt idx="598">
                  <c:v>5</c:v>
                </c:pt>
                <c:pt idx="599">
                  <c:v>3</c:v>
                </c:pt>
                <c:pt idx="600">
                  <c:v>1</c:v>
                </c:pt>
                <c:pt idx="601">
                  <c:v>5</c:v>
                </c:pt>
                <c:pt idx="602">
                  <c:v>8</c:v>
                </c:pt>
                <c:pt idx="603">
                  <c:v>8</c:v>
                </c:pt>
                <c:pt idx="604">
                  <c:v>5</c:v>
                </c:pt>
                <c:pt idx="605">
                  <c:v>1</c:v>
                </c:pt>
                <c:pt idx="606">
                  <c:v>9</c:v>
                </c:pt>
                <c:pt idx="607">
                  <c:v>5</c:v>
                </c:pt>
                <c:pt idx="608">
                  <c:v>5</c:v>
                </c:pt>
                <c:pt idx="609">
                  <c:v>3</c:v>
                </c:pt>
                <c:pt idx="610">
                  <c:v>6</c:v>
                </c:pt>
                <c:pt idx="611">
                  <c:v>9</c:v>
                </c:pt>
                <c:pt idx="612">
                  <c:v>10</c:v>
                </c:pt>
                <c:pt idx="613">
                  <c:v>0</c:v>
                </c:pt>
                <c:pt idx="614">
                  <c:v>9</c:v>
                </c:pt>
                <c:pt idx="615">
                  <c:v>6</c:v>
                </c:pt>
                <c:pt idx="616">
                  <c:v>9</c:v>
                </c:pt>
                <c:pt idx="617">
                  <c:v>2</c:v>
                </c:pt>
                <c:pt idx="618">
                  <c:v>7</c:v>
                </c:pt>
                <c:pt idx="619">
                  <c:v>2</c:v>
                </c:pt>
                <c:pt idx="620">
                  <c:v>6</c:v>
                </c:pt>
                <c:pt idx="621">
                  <c:v>2</c:v>
                </c:pt>
                <c:pt idx="622">
                  <c:v>8</c:v>
                </c:pt>
                <c:pt idx="623">
                  <c:v>5</c:v>
                </c:pt>
                <c:pt idx="624">
                  <c:v>8</c:v>
                </c:pt>
                <c:pt idx="625">
                  <c:v>5</c:v>
                </c:pt>
                <c:pt idx="626">
                  <c:v>8</c:v>
                </c:pt>
                <c:pt idx="627">
                  <c:v>9</c:v>
                </c:pt>
                <c:pt idx="628">
                  <c:v>0</c:v>
                </c:pt>
                <c:pt idx="629">
                  <c:v>5</c:v>
                </c:pt>
                <c:pt idx="630">
                  <c:v>7</c:v>
                </c:pt>
                <c:pt idx="631">
                  <c:v>5</c:v>
                </c:pt>
                <c:pt idx="632">
                  <c:v>0</c:v>
                </c:pt>
                <c:pt idx="633">
                  <c:v>4</c:v>
                </c:pt>
                <c:pt idx="634">
                  <c:v>7</c:v>
                </c:pt>
                <c:pt idx="635">
                  <c:v>9</c:v>
                </c:pt>
                <c:pt idx="636">
                  <c:v>5</c:v>
                </c:pt>
                <c:pt idx="637">
                  <c:v>2</c:v>
                </c:pt>
                <c:pt idx="638">
                  <c:v>8</c:v>
                </c:pt>
                <c:pt idx="639">
                  <c:v>2</c:v>
                </c:pt>
                <c:pt idx="640">
                  <c:v>8</c:v>
                </c:pt>
                <c:pt idx="641">
                  <c:v>8</c:v>
                </c:pt>
                <c:pt idx="642">
                  <c:v>5</c:v>
                </c:pt>
                <c:pt idx="643">
                  <c:v>4</c:v>
                </c:pt>
                <c:pt idx="644">
                  <c:v>1</c:v>
                </c:pt>
                <c:pt idx="645">
                  <c:v>5</c:v>
                </c:pt>
                <c:pt idx="646">
                  <c:v>8</c:v>
                </c:pt>
                <c:pt idx="647">
                  <c:v>4</c:v>
                </c:pt>
                <c:pt idx="648">
                  <c:v>6</c:v>
                </c:pt>
                <c:pt idx="649">
                  <c:v>3</c:v>
                </c:pt>
                <c:pt idx="650">
                  <c:v>6</c:v>
                </c:pt>
                <c:pt idx="651">
                  <c:v>4</c:v>
                </c:pt>
                <c:pt idx="652">
                  <c:v>9</c:v>
                </c:pt>
                <c:pt idx="653">
                  <c:v>9</c:v>
                </c:pt>
                <c:pt idx="654">
                  <c:v>8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7</c:v>
                </c:pt>
                <c:pt idx="659">
                  <c:v>0</c:v>
                </c:pt>
                <c:pt idx="660">
                  <c:v>3</c:v>
                </c:pt>
                <c:pt idx="661">
                  <c:v>9</c:v>
                </c:pt>
                <c:pt idx="662">
                  <c:v>3</c:v>
                </c:pt>
                <c:pt idx="663">
                  <c:v>7</c:v>
                </c:pt>
                <c:pt idx="664">
                  <c:v>7</c:v>
                </c:pt>
                <c:pt idx="665">
                  <c:v>4</c:v>
                </c:pt>
                <c:pt idx="666">
                  <c:v>2</c:v>
                </c:pt>
                <c:pt idx="667">
                  <c:v>3</c:v>
                </c:pt>
                <c:pt idx="668">
                  <c:v>5</c:v>
                </c:pt>
                <c:pt idx="669">
                  <c:v>8</c:v>
                </c:pt>
                <c:pt idx="670">
                  <c:v>7</c:v>
                </c:pt>
                <c:pt idx="671">
                  <c:v>2</c:v>
                </c:pt>
                <c:pt idx="672">
                  <c:v>5</c:v>
                </c:pt>
                <c:pt idx="673">
                  <c:v>10</c:v>
                </c:pt>
                <c:pt idx="674">
                  <c:v>11</c:v>
                </c:pt>
                <c:pt idx="675">
                  <c:v>8</c:v>
                </c:pt>
                <c:pt idx="676">
                  <c:v>1</c:v>
                </c:pt>
                <c:pt idx="677">
                  <c:v>8</c:v>
                </c:pt>
                <c:pt idx="678">
                  <c:v>11</c:v>
                </c:pt>
                <c:pt idx="679">
                  <c:v>10</c:v>
                </c:pt>
                <c:pt idx="680">
                  <c:v>6</c:v>
                </c:pt>
                <c:pt idx="681">
                  <c:v>8</c:v>
                </c:pt>
                <c:pt idx="682">
                  <c:v>1</c:v>
                </c:pt>
                <c:pt idx="683">
                  <c:v>6</c:v>
                </c:pt>
                <c:pt idx="684">
                  <c:v>8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8</c:v>
                </c:pt>
                <c:pt idx="689">
                  <c:v>7</c:v>
                </c:pt>
                <c:pt idx="690">
                  <c:v>4</c:v>
                </c:pt>
                <c:pt idx="691">
                  <c:v>6</c:v>
                </c:pt>
                <c:pt idx="692">
                  <c:v>1</c:v>
                </c:pt>
                <c:pt idx="693">
                  <c:v>3</c:v>
                </c:pt>
                <c:pt idx="694">
                  <c:v>7</c:v>
                </c:pt>
                <c:pt idx="695">
                  <c:v>8</c:v>
                </c:pt>
                <c:pt idx="696">
                  <c:v>7</c:v>
                </c:pt>
                <c:pt idx="697">
                  <c:v>0</c:v>
                </c:pt>
                <c:pt idx="698">
                  <c:v>7</c:v>
                </c:pt>
                <c:pt idx="699">
                  <c:v>6</c:v>
                </c:pt>
                <c:pt idx="700">
                  <c:v>0</c:v>
                </c:pt>
                <c:pt idx="701">
                  <c:v>3</c:v>
                </c:pt>
                <c:pt idx="702">
                  <c:v>9</c:v>
                </c:pt>
                <c:pt idx="703">
                  <c:v>6</c:v>
                </c:pt>
                <c:pt idx="704">
                  <c:v>2</c:v>
                </c:pt>
                <c:pt idx="705">
                  <c:v>9</c:v>
                </c:pt>
                <c:pt idx="706">
                  <c:v>13</c:v>
                </c:pt>
                <c:pt idx="707">
                  <c:v>10</c:v>
                </c:pt>
                <c:pt idx="708">
                  <c:v>4</c:v>
                </c:pt>
                <c:pt idx="709">
                  <c:v>9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3</c:v>
                </c:pt>
                <c:pt idx="717">
                  <c:v>4</c:v>
                </c:pt>
                <c:pt idx="718">
                  <c:v>2</c:v>
                </c:pt>
                <c:pt idx="719">
                  <c:v>10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7</c:v>
                </c:pt>
                <c:pt idx="725">
                  <c:v>1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0</c:v>
                </c:pt>
                <c:pt idx="730">
                  <c:v>13</c:v>
                </c:pt>
                <c:pt idx="731">
                  <c:v>10</c:v>
                </c:pt>
                <c:pt idx="732">
                  <c:v>9</c:v>
                </c:pt>
                <c:pt idx="733">
                  <c:v>7</c:v>
                </c:pt>
                <c:pt idx="734">
                  <c:v>10</c:v>
                </c:pt>
                <c:pt idx="735">
                  <c:v>10</c:v>
                </c:pt>
                <c:pt idx="736">
                  <c:v>9</c:v>
                </c:pt>
                <c:pt idx="737">
                  <c:v>6</c:v>
                </c:pt>
                <c:pt idx="738">
                  <c:v>4</c:v>
                </c:pt>
                <c:pt idx="739">
                  <c:v>1</c:v>
                </c:pt>
                <c:pt idx="740">
                  <c:v>1</c:v>
                </c:pt>
                <c:pt idx="741">
                  <c:v>10</c:v>
                </c:pt>
                <c:pt idx="742">
                  <c:v>4</c:v>
                </c:pt>
                <c:pt idx="743">
                  <c:v>10</c:v>
                </c:pt>
                <c:pt idx="744">
                  <c:v>0</c:v>
                </c:pt>
                <c:pt idx="745">
                  <c:v>4</c:v>
                </c:pt>
                <c:pt idx="746">
                  <c:v>7</c:v>
                </c:pt>
                <c:pt idx="747">
                  <c:v>1</c:v>
                </c:pt>
                <c:pt idx="748">
                  <c:v>10</c:v>
                </c:pt>
                <c:pt idx="749">
                  <c:v>9</c:v>
                </c:pt>
                <c:pt idx="750">
                  <c:v>8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8</c:v>
                </c:pt>
                <c:pt idx="756">
                  <c:v>1</c:v>
                </c:pt>
                <c:pt idx="757">
                  <c:v>10</c:v>
                </c:pt>
                <c:pt idx="758">
                  <c:v>7</c:v>
                </c:pt>
                <c:pt idx="759">
                  <c:v>2</c:v>
                </c:pt>
                <c:pt idx="760">
                  <c:v>3</c:v>
                </c:pt>
                <c:pt idx="761">
                  <c:v>2</c:v>
                </c:pt>
                <c:pt idx="762">
                  <c:v>4</c:v>
                </c:pt>
                <c:pt idx="763">
                  <c:v>5</c:v>
                </c:pt>
                <c:pt idx="764">
                  <c:v>3</c:v>
                </c:pt>
                <c:pt idx="765">
                  <c:v>2</c:v>
                </c:pt>
                <c:pt idx="766">
                  <c:v>3</c:v>
                </c:pt>
                <c:pt idx="767">
                  <c:v>5</c:v>
                </c:pt>
                <c:pt idx="768">
                  <c:v>4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5</c:v>
                </c:pt>
                <c:pt idx="773">
                  <c:v>1</c:v>
                </c:pt>
                <c:pt idx="774">
                  <c:v>1</c:v>
                </c:pt>
                <c:pt idx="775">
                  <c:v>9</c:v>
                </c:pt>
                <c:pt idx="776">
                  <c:v>6</c:v>
                </c:pt>
                <c:pt idx="777">
                  <c:v>10</c:v>
                </c:pt>
                <c:pt idx="778">
                  <c:v>7</c:v>
                </c:pt>
                <c:pt idx="779">
                  <c:v>9</c:v>
                </c:pt>
                <c:pt idx="780">
                  <c:v>5</c:v>
                </c:pt>
                <c:pt idx="781">
                  <c:v>2</c:v>
                </c:pt>
                <c:pt idx="782">
                  <c:v>3</c:v>
                </c:pt>
                <c:pt idx="783">
                  <c:v>8</c:v>
                </c:pt>
                <c:pt idx="784">
                  <c:v>2</c:v>
                </c:pt>
                <c:pt idx="785">
                  <c:v>5</c:v>
                </c:pt>
                <c:pt idx="786">
                  <c:v>4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3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9</c:v>
                </c:pt>
                <c:pt idx="795">
                  <c:v>8</c:v>
                </c:pt>
                <c:pt idx="796">
                  <c:v>0</c:v>
                </c:pt>
                <c:pt idx="797">
                  <c:v>2</c:v>
                </c:pt>
                <c:pt idx="798">
                  <c:v>3</c:v>
                </c:pt>
                <c:pt idx="799">
                  <c:v>0</c:v>
                </c:pt>
                <c:pt idx="800">
                  <c:v>10</c:v>
                </c:pt>
                <c:pt idx="801">
                  <c:v>6</c:v>
                </c:pt>
                <c:pt idx="802">
                  <c:v>3</c:v>
                </c:pt>
                <c:pt idx="803">
                  <c:v>0</c:v>
                </c:pt>
                <c:pt idx="804">
                  <c:v>10</c:v>
                </c:pt>
                <c:pt idx="805">
                  <c:v>2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1</c:v>
                </c:pt>
                <c:pt idx="812">
                  <c:v>4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1</c:v>
                </c:pt>
                <c:pt idx="817">
                  <c:v>3</c:v>
                </c:pt>
                <c:pt idx="818">
                  <c:v>4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3</c:v>
                </c:pt>
                <c:pt idx="823">
                  <c:v>1</c:v>
                </c:pt>
                <c:pt idx="824">
                  <c:v>3</c:v>
                </c:pt>
                <c:pt idx="825">
                  <c:v>4</c:v>
                </c:pt>
                <c:pt idx="826">
                  <c:v>2</c:v>
                </c:pt>
                <c:pt idx="827">
                  <c:v>4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1</c:v>
                </c:pt>
                <c:pt idx="834">
                  <c:v>4</c:v>
                </c:pt>
                <c:pt idx="835">
                  <c:v>2</c:v>
                </c:pt>
                <c:pt idx="836">
                  <c:v>2</c:v>
                </c:pt>
                <c:pt idx="837">
                  <c:v>4</c:v>
                </c:pt>
                <c:pt idx="838">
                  <c:v>1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4</c:v>
                </c:pt>
                <c:pt idx="845">
                  <c:v>1</c:v>
                </c:pt>
                <c:pt idx="846">
                  <c:v>3</c:v>
                </c:pt>
                <c:pt idx="847">
                  <c:v>1</c:v>
                </c:pt>
                <c:pt idx="848">
                  <c:v>4</c:v>
                </c:pt>
                <c:pt idx="849">
                  <c:v>1</c:v>
                </c:pt>
                <c:pt idx="850">
                  <c:v>1</c:v>
                </c:pt>
                <c:pt idx="851">
                  <c:v>4</c:v>
                </c:pt>
                <c:pt idx="852">
                  <c:v>1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1</c:v>
                </c:pt>
                <c:pt idx="882">
                  <c:v>4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4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  <c:pt idx="891">
                  <c:v>4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2</c:v>
                </c:pt>
                <c:pt idx="897">
                  <c:v>3</c:v>
                </c:pt>
                <c:pt idx="898">
                  <c:v>1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2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4</c:v>
                </c:pt>
                <c:pt idx="907">
                  <c:v>2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1</c:v>
                </c:pt>
                <c:pt idx="912">
                  <c:v>2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3</c:v>
                </c:pt>
                <c:pt idx="917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4</c:v>
                </c:pt>
                <c:pt idx="924">
                  <c:v>4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4</c:v>
                </c:pt>
                <c:pt idx="935">
                  <c:v>2</c:v>
                </c:pt>
                <c:pt idx="936">
                  <c:v>4</c:v>
                </c:pt>
                <c:pt idx="937">
                  <c:v>2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0</c:v>
                </c:pt>
                <c:pt idx="949">
                  <c:v>2</c:v>
                </c:pt>
                <c:pt idx="950">
                  <c:v>2</c:v>
                </c:pt>
                <c:pt idx="951">
                  <c:v>0</c:v>
                </c:pt>
                <c:pt idx="952">
                  <c:v>4</c:v>
                </c:pt>
                <c:pt idx="953">
                  <c:v>1</c:v>
                </c:pt>
                <c:pt idx="954">
                  <c:v>1</c:v>
                </c:pt>
                <c:pt idx="955">
                  <c:v>4</c:v>
                </c:pt>
                <c:pt idx="956">
                  <c:v>0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4</c:v>
                </c:pt>
                <c:pt idx="963">
                  <c:v>1</c:v>
                </c:pt>
                <c:pt idx="964">
                  <c:v>2</c:v>
                </c:pt>
                <c:pt idx="965">
                  <c:v>3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4</c:v>
                </c:pt>
                <c:pt idx="970">
                  <c:v>1</c:v>
                </c:pt>
                <c:pt idx="971">
                  <c:v>0</c:v>
                </c:pt>
                <c:pt idx="972">
                  <c:v>2</c:v>
                </c:pt>
                <c:pt idx="973">
                  <c:v>0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3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3</c:v>
                </c:pt>
                <c:pt idx="982">
                  <c:v>2</c:v>
                </c:pt>
                <c:pt idx="983">
                  <c:v>3</c:v>
                </c:pt>
                <c:pt idx="984">
                  <c:v>0</c:v>
                </c:pt>
                <c:pt idx="985">
                  <c:v>2</c:v>
                </c:pt>
                <c:pt idx="986">
                  <c:v>0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4</c:v>
                </c:pt>
                <c:pt idx="997">
                  <c:v>0</c:v>
                </c:pt>
                <c:pt idx="998">
                  <c:v>2</c:v>
                </c:pt>
                <c:pt idx="999">
                  <c:v>0</c:v>
                </c:pt>
                <c:pt idx="1000">
                  <c:v>4</c:v>
                </c:pt>
                <c:pt idx="1001">
                  <c:v>4</c:v>
                </c:pt>
                <c:pt idx="1002">
                  <c:v>3</c:v>
                </c:pt>
                <c:pt idx="1003">
                  <c:v>1</c:v>
                </c:pt>
                <c:pt idx="1004">
                  <c:v>0</c:v>
                </c:pt>
                <c:pt idx="1005">
                  <c:v>3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0</c:v>
                </c:pt>
                <c:pt idx="1012">
                  <c:v>3</c:v>
                </c:pt>
                <c:pt idx="1013">
                  <c:v>4</c:v>
                </c:pt>
                <c:pt idx="1014">
                  <c:v>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</c:v>
                </c:pt>
                <c:pt idx="1020">
                  <c:v>1</c:v>
                </c:pt>
                <c:pt idx="1021">
                  <c:v>4</c:v>
                </c:pt>
                <c:pt idx="1022">
                  <c:v>3</c:v>
                </c:pt>
                <c:pt idx="1023">
                  <c:v>3</c:v>
                </c:pt>
                <c:pt idx="1024">
                  <c:v>4</c:v>
                </c:pt>
                <c:pt idx="1025">
                  <c:v>1</c:v>
                </c:pt>
                <c:pt idx="1026">
                  <c:v>1</c:v>
                </c:pt>
                <c:pt idx="1027">
                  <c:v>3</c:v>
                </c:pt>
                <c:pt idx="1028">
                  <c:v>2</c:v>
                </c:pt>
                <c:pt idx="1029">
                  <c:v>1</c:v>
                </c:pt>
                <c:pt idx="1030">
                  <c:v>4</c:v>
                </c:pt>
                <c:pt idx="1031">
                  <c:v>4</c:v>
                </c:pt>
                <c:pt idx="1032">
                  <c:v>0</c:v>
                </c:pt>
                <c:pt idx="1033">
                  <c:v>1</c:v>
                </c:pt>
                <c:pt idx="1034">
                  <c:v>4</c:v>
                </c:pt>
                <c:pt idx="1035">
                  <c:v>2</c:v>
                </c:pt>
                <c:pt idx="1036">
                  <c:v>1</c:v>
                </c:pt>
                <c:pt idx="1037">
                  <c:v>3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4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4</c:v>
                </c:pt>
                <c:pt idx="1053">
                  <c:v>3</c:v>
                </c:pt>
                <c:pt idx="1054">
                  <c:v>4</c:v>
                </c:pt>
                <c:pt idx="1055">
                  <c:v>1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2</c:v>
                </c:pt>
                <c:pt idx="1060">
                  <c:v>3</c:v>
                </c:pt>
                <c:pt idx="1061">
                  <c:v>2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4</c:v>
                </c:pt>
                <c:pt idx="1066">
                  <c:v>0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3</c:v>
                </c:pt>
                <c:pt idx="1071">
                  <c:v>4</c:v>
                </c:pt>
                <c:pt idx="1072">
                  <c:v>8</c:v>
                </c:pt>
                <c:pt idx="1073">
                  <c:v>7</c:v>
                </c:pt>
                <c:pt idx="1074">
                  <c:v>2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2</c:v>
                </c:pt>
                <c:pt idx="1079">
                  <c:v>5</c:v>
                </c:pt>
                <c:pt idx="1080">
                  <c:v>4</c:v>
                </c:pt>
                <c:pt idx="1081">
                  <c:v>6</c:v>
                </c:pt>
                <c:pt idx="1082">
                  <c:v>7</c:v>
                </c:pt>
                <c:pt idx="1083">
                  <c:v>7</c:v>
                </c:pt>
                <c:pt idx="1084">
                  <c:v>6</c:v>
                </c:pt>
                <c:pt idx="1085">
                  <c:v>1</c:v>
                </c:pt>
                <c:pt idx="1086">
                  <c:v>7</c:v>
                </c:pt>
                <c:pt idx="1087">
                  <c:v>0</c:v>
                </c:pt>
                <c:pt idx="1088">
                  <c:v>4</c:v>
                </c:pt>
                <c:pt idx="1089">
                  <c:v>5</c:v>
                </c:pt>
                <c:pt idx="1090">
                  <c:v>4</c:v>
                </c:pt>
                <c:pt idx="1091">
                  <c:v>2</c:v>
                </c:pt>
                <c:pt idx="1092">
                  <c:v>3</c:v>
                </c:pt>
                <c:pt idx="1093">
                  <c:v>1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1</c:v>
                </c:pt>
                <c:pt idx="1102">
                  <c:v>0</c:v>
                </c:pt>
                <c:pt idx="1103">
                  <c:v>2</c:v>
                </c:pt>
                <c:pt idx="1104">
                  <c:v>1</c:v>
                </c:pt>
                <c:pt idx="1105">
                  <c:v>0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6-4A6D-8A9B-8048E8C3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57216"/>
        <c:axId val="1073158656"/>
      </c:scatterChart>
      <c:valAx>
        <c:axId val="10731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3158656"/>
        <c:crosses val="autoZero"/>
        <c:crossBetween val="midCat"/>
      </c:valAx>
      <c:valAx>
        <c:axId val="10731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731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100011</xdr:rowOff>
    </xdr:from>
    <xdr:to>
      <xdr:col>19</xdr:col>
      <xdr:colOff>85724</xdr:colOff>
      <xdr:row>19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B45BB-636B-8EF9-2737-3AECB59EC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0</xdr:rowOff>
    </xdr:from>
    <xdr:to>
      <xdr:col>9</xdr:col>
      <xdr:colOff>485775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0040E-AEF2-E36B-2C26-6821F153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33337</xdr:rowOff>
    </xdr:from>
    <xdr:to>
      <xdr:col>11</xdr:col>
      <xdr:colOff>400050</xdr:colOff>
      <xdr:row>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0A693-5115-19D3-543E-3D558227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4762</xdr:rowOff>
    </xdr:from>
    <xdr:to>
      <xdr:col>10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EC8DB-255C-C1F9-CA54-E7EC12753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33337</xdr:rowOff>
    </xdr:from>
    <xdr:to>
      <xdr:col>11</xdr:col>
      <xdr:colOff>114300</xdr:colOff>
      <xdr:row>14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DD70E-A17C-FCDA-FBEF-9F19C2C8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380546</xdr:colOff>
      <xdr:row>13</xdr:row>
      <xdr:rowOff>149224</xdr:rowOff>
    </xdr:from>
    <xdr:to>
      <xdr:col>18</xdr:col>
      <xdr:colOff>525689</xdr:colOff>
      <xdr:row>30</xdr:row>
      <xdr:rowOff>99785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3C58F8-F94F-418B-8E03-75420ED61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9</xdr:col>
      <xdr:colOff>314324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F0C43-BD7E-4D6B-A7E4-4B4A36A39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76199</xdr:colOff>
      <xdr:row>0</xdr:row>
      <xdr:rowOff>57150</xdr:rowOff>
    </xdr:from>
    <xdr:to>
      <xdr:col>18</xdr:col>
      <xdr:colOff>504824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A65DD2-4B41-4AB7-BBC7-EAF585AF5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104774</xdr:rowOff>
    </xdr:from>
    <xdr:to>
      <xdr:col>9</xdr:col>
      <xdr:colOff>533400</xdr:colOff>
      <xdr:row>44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56600F-C320-40BB-8791-DA6132427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542924</xdr:colOff>
      <xdr:row>30</xdr:row>
      <xdr:rowOff>114300</xdr:rowOff>
    </xdr:from>
    <xdr:to>
      <xdr:col>18</xdr:col>
      <xdr:colOff>533399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611BB-0D6D-4811-B006-B02FC3C45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314325</xdr:colOff>
      <xdr:row>44</xdr:row>
      <xdr:rowOff>85725</xdr:rowOff>
    </xdr:from>
    <xdr:to>
      <xdr:col>18</xdr:col>
      <xdr:colOff>523875</xdr:colOff>
      <xdr:row>58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C47251-263B-4668-81C9-0F837E36F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390524</xdr:colOff>
      <xdr:row>30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E330AD-EBAE-42AB-A7B6-FC445D39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14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739A80-806C-4B4A-9FBD-F9273EFF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on Mbanga" refreshedDate="45081.38184652778" createdVersion="8" refreshedVersion="8" minRefreshableVersion="3" recordCount="1118" xr:uid="{83B3CD55-239D-4A34-9DD1-3148DC4ED7D6}">
  <cacheSource type="worksheet">
    <worksheetSource name="Table1"/>
  </cacheSource>
  <cacheFields count="11">
    <cacheField name="Channel" numFmtId="0">
      <sharedItems count="5">
        <s v="Social"/>
        <s v="Referral"/>
        <s v="Organic Search"/>
        <s v="Paid"/>
        <s v="(Other)"/>
      </sharedItems>
    </cacheField>
    <cacheField name="Date" numFmtId="0">
      <sharedItems/>
    </cacheField>
    <cacheField name="Date edited" numFmtId="0">
      <sharedItems count="273">
        <s v="01/01"/>
        <s v="01/02"/>
        <s v="01/03"/>
        <s v="01/04"/>
        <s v="01/05"/>
        <s v="01/06"/>
        <s v="01/07"/>
        <s v="01/08"/>
        <s v="01/09"/>
        <s v="01/10"/>
        <s v="01/11"/>
        <s v="01/12"/>
        <s v="01/13"/>
        <s v="01/14"/>
        <s v="01/15"/>
        <s v="01/16"/>
        <s v="01/17"/>
        <s v="01/18"/>
        <s v="01/19"/>
        <s v="01/20"/>
        <s v="01/21"/>
        <s v="01/22"/>
        <s v="01/23"/>
        <s v="01/24"/>
        <s v="01/25"/>
        <s v="01/26"/>
        <s v="01/27"/>
        <s v="01/28"/>
        <s v="01/29"/>
        <s v="01/30"/>
        <s v="01/31"/>
        <s v="02/01"/>
        <s v="02/02"/>
        <s v="02/03"/>
        <s v="02/04"/>
        <s v="02/05"/>
        <s v="02/06"/>
        <s v="02/07"/>
        <s v="02/08"/>
        <s v="02/09"/>
        <s v="02/10"/>
        <s v="02/11"/>
        <s v="02/12"/>
        <s v="02/13"/>
        <s v="02/14"/>
        <s v="02/15"/>
        <s v="02/16"/>
        <s v="02/17"/>
        <s v="02/18"/>
        <s v="02/19"/>
        <s v="02/20"/>
        <s v="02/21"/>
        <s v="02/22"/>
        <s v="02/23"/>
        <s v="02/24"/>
        <s v="02/25"/>
        <s v="02/26"/>
        <s v="02/27"/>
        <s v="02/28"/>
        <s v="03/01"/>
        <s v="03/02"/>
        <s v="03/03"/>
        <s v="03/04"/>
        <s v="03/05"/>
        <s v="03/06"/>
        <s v="03/07"/>
        <s v="03/08"/>
        <s v="03/09"/>
        <s v="03/10"/>
        <s v="03/11"/>
        <s v="03/12"/>
        <s v="03/13"/>
        <s v="03/14"/>
        <s v="03/15"/>
        <s v="03/16"/>
        <s v="03/17"/>
        <s v="03/18"/>
        <s v="03/19"/>
        <s v="03/20"/>
        <s v="03/21"/>
        <s v="03/22"/>
        <s v="03/23"/>
        <s v="03/24"/>
        <s v="03/25"/>
        <s v="03/26"/>
        <s v="03/27"/>
        <s v="03/28"/>
        <s v="03/29"/>
        <s v="03/30"/>
        <s v="03/31"/>
        <s v="04/01"/>
        <s v="04/02"/>
        <s v="04/03"/>
        <s v="04/04"/>
        <s v="04/05"/>
        <s v="04/06"/>
        <s v="04/07"/>
        <s v="04/08"/>
        <s v="04/09"/>
        <s v="04/10"/>
        <s v="04/11"/>
        <s v="04/12"/>
        <s v="04/13"/>
        <s v="04/14"/>
        <s v="04/15"/>
        <s v="04/16"/>
        <s v="04/17"/>
        <s v="04/18"/>
        <s v="04/19"/>
        <s v="04/20"/>
        <s v="04/21"/>
        <s v="04/22"/>
        <s v="04/23"/>
        <s v="04/24"/>
        <s v="04/25"/>
        <s v="04/26"/>
        <s v="04/27"/>
        <s v="04/28"/>
        <s v="04/29"/>
        <s v="04/30"/>
        <s v="05/01"/>
        <s v="05/02"/>
        <s v="05/03"/>
        <s v="05/04"/>
        <s v="05/05"/>
        <s v="05/06"/>
        <s v="05/07"/>
        <s v="05/08"/>
        <s v="05/09"/>
        <s v="05/10"/>
        <s v="05/11"/>
        <s v="05/12"/>
        <s v="05/13"/>
        <s v="05/14"/>
        <s v="05/15"/>
        <s v="05/16"/>
        <s v="05/17"/>
        <s v="05/18"/>
        <s v="05/19"/>
        <s v="05/20"/>
        <s v="05/21"/>
        <s v="05/22"/>
        <s v="05/23"/>
        <s v="05/24"/>
        <s v="05/25"/>
        <s v="05/26"/>
        <s v="05/27"/>
        <s v="05/28"/>
        <s v="05/29"/>
        <s v="05/30"/>
        <s v="05/31"/>
        <s v="06/01"/>
        <s v="06/02"/>
        <s v="06/03"/>
        <s v="06/04"/>
        <s v="06/05"/>
        <s v="06/06"/>
        <s v="06/07"/>
        <s v="06/08"/>
        <s v="06/09"/>
        <s v="06/10"/>
        <s v="06/11"/>
        <s v="06/12"/>
        <s v="06/13"/>
        <s v="06/14"/>
        <s v="06/15"/>
        <s v="06/16"/>
        <s v="06/17"/>
        <s v="06/18"/>
        <s v="06/19"/>
        <s v="06/20"/>
        <s v="06/21"/>
        <s v="06/22"/>
        <s v="06/23"/>
        <s v="06/24"/>
        <s v="06/25"/>
        <s v="06/26"/>
        <s v="06/27"/>
        <s v="06/28"/>
        <s v="06/29"/>
        <s v="06/30"/>
        <s v="07/01"/>
        <s v="07/02"/>
        <s v="07/03"/>
        <s v="07/04"/>
        <s v="07/05"/>
        <s v="07/06"/>
        <s v="07/07"/>
        <s v="07/08"/>
        <s v="07/09"/>
        <s v="07/10"/>
        <s v="07/11"/>
        <s v="07/12"/>
        <s v="07/13"/>
        <s v="07/14"/>
        <s v="07/15"/>
        <s v="07/16"/>
        <s v="07/17"/>
        <s v="07/18"/>
        <s v="07/19"/>
        <s v="07/20"/>
        <s v="07/21"/>
        <s v="07/22"/>
        <s v="07/23"/>
        <s v="07/24"/>
        <s v="07/25"/>
        <s v="07/26"/>
        <s v="07/27"/>
        <s v="07/28"/>
        <s v="07/29"/>
        <s v="07/30"/>
        <s v="07/31"/>
        <s v="08/01"/>
        <s v="08/02"/>
        <s v="08/03"/>
        <s v="08/04"/>
        <s v="08/05"/>
        <s v="08/06"/>
        <s v="08/07"/>
        <s v="08/08"/>
        <s v="08/09"/>
        <s v="08/10"/>
        <s v="08/11"/>
        <s v="08/12"/>
        <s v="08/13"/>
        <s v="08/14"/>
        <s v="08/15"/>
        <s v="08/16"/>
        <s v="08/17"/>
        <s v="08/18"/>
        <s v="08/19"/>
        <s v="08/20"/>
        <s v="08/21"/>
        <s v="08/22"/>
        <s v="08/23"/>
        <s v="08/24"/>
        <s v="08/25"/>
        <s v="08/26"/>
        <s v="08/27"/>
        <s v="08/28"/>
        <s v="08/29"/>
        <s v="08/30"/>
        <s v="08/31"/>
        <s v="09/01"/>
        <s v="09/02"/>
        <s v="09/03"/>
        <s v="09/04"/>
        <s v="09/05"/>
        <s v="09/06"/>
        <s v="09/07"/>
        <s v="09/08"/>
        <s v="09/09"/>
        <s v="09/10"/>
        <s v="09/11"/>
        <s v="09/12"/>
        <s v="09/13"/>
        <s v="09/14"/>
        <s v="09/15"/>
        <s v="09/16"/>
        <s v="09/17"/>
        <s v="09/18"/>
        <s v="09/19"/>
        <s v="09/20"/>
        <s v="09/21"/>
        <s v="09/22"/>
        <s v="09/23"/>
        <s v="09/24"/>
        <s v="09/25"/>
        <s v="09/26"/>
        <s v="09/27"/>
        <s v="09/28"/>
        <s v="09/29"/>
        <s v="09/30"/>
      </sharedItems>
    </cacheField>
    <cacheField name="Users" numFmtId="1">
      <sharedItems containsSemiMixedTypes="0" containsString="0" containsNumber="1" containsInteger="1" minValue="1" maxValue="1755"/>
    </cacheField>
    <cacheField name="New Users" numFmtId="1">
      <sharedItems containsSemiMixedTypes="0" containsString="0" containsNumber="1" containsInteger="1" minValue="0" maxValue="1602" count="313">
        <n v="11"/>
        <n v="9"/>
        <n v="133"/>
        <n v="12"/>
        <n v="16"/>
        <n v="5"/>
        <n v="273"/>
        <n v="18"/>
        <n v="541"/>
        <n v="29"/>
        <n v="713"/>
        <n v="19"/>
        <n v="716"/>
        <n v="44"/>
        <n v="3"/>
        <n v="743"/>
        <n v="40"/>
        <n v="10"/>
        <n v="4"/>
        <n v="613"/>
        <n v="34"/>
        <n v="20"/>
        <n v="239"/>
        <n v="15"/>
        <n v="13"/>
        <n v="384"/>
        <n v="26"/>
        <n v="769"/>
        <n v="17"/>
        <n v="830"/>
        <n v="42"/>
        <n v="915"/>
        <n v="30"/>
        <n v="8"/>
        <n v="807"/>
        <n v="45"/>
        <n v="631"/>
        <n v="41"/>
        <n v="256"/>
        <n v="21"/>
        <n v="7"/>
        <n v="413"/>
        <n v="36"/>
        <n v="0"/>
        <n v="922"/>
        <n v="957"/>
        <n v="47"/>
        <n v="864"/>
        <n v="81"/>
        <n v="662"/>
        <n v="22"/>
        <n v="276"/>
        <n v="447"/>
        <n v="25"/>
        <n v="6"/>
        <n v="909"/>
        <n v="39"/>
        <n v="897"/>
        <n v="57"/>
        <n v="942"/>
        <n v="960"/>
        <n v="2"/>
        <n v="734"/>
        <n v="35"/>
        <n v="1"/>
        <n v="14"/>
        <n v="339"/>
        <n v="437"/>
        <n v="27"/>
        <n v="894"/>
        <n v="938"/>
        <n v="38"/>
        <n v="1018"/>
        <n v="1058"/>
        <n v="767"/>
        <n v="342"/>
        <n v="550"/>
        <n v="1081"/>
        <n v="31"/>
        <n v="1101"/>
        <n v="1102"/>
        <n v="48"/>
        <n v="1089"/>
        <n v="66"/>
        <n v="852"/>
        <n v="28"/>
        <n v="489"/>
        <n v="1040"/>
        <n v="1147"/>
        <n v="1034"/>
        <n v="52"/>
        <n v="1077"/>
        <n v="752"/>
        <n v="37"/>
        <n v="295"/>
        <n v="561"/>
        <n v="964"/>
        <n v="49"/>
        <n v="1072"/>
        <n v="1165"/>
        <n v="1225"/>
        <n v="843"/>
        <n v="411"/>
        <n v="643"/>
        <n v="1114"/>
        <n v="1128"/>
        <n v="23"/>
        <n v="1266"/>
        <n v="1207"/>
        <n v="875"/>
        <n v="394"/>
        <n v="572"/>
        <n v="1146"/>
        <n v="24"/>
        <n v="1226"/>
        <n v="50"/>
        <n v="1206"/>
        <n v="1169"/>
        <n v="829"/>
        <n v="373"/>
        <n v="507"/>
        <n v="1172"/>
        <n v="1208"/>
        <n v="63"/>
        <n v="793"/>
        <n v="54"/>
        <n v="372"/>
        <n v="552"/>
        <n v="1149"/>
        <n v="59"/>
        <n v="1220"/>
        <n v="1157"/>
        <n v="61"/>
        <n v="826"/>
        <n v="388"/>
        <n v="520"/>
        <n v="1142"/>
        <n v="51"/>
        <n v="1216"/>
        <n v="1258"/>
        <n v="58"/>
        <n v="1144"/>
        <n v="797"/>
        <n v="32"/>
        <n v="309"/>
        <n v="582"/>
        <n v="1121"/>
        <n v="1288"/>
        <n v="1242"/>
        <n v="1209"/>
        <n v="896"/>
        <n v="376"/>
        <n v="551"/>
        <n v="1143"/>
        <n v="1125"/>
        <n v="971"/>
        <n v="33"/>
        <n v="565"/>
        <n v="317"/>
        <n v="428"/>
        <n v="919"/>
        <n v="1131"/>
        <n v="1061"/>
        <n v="379"/>
        <n v="469"/>
        <n v="1099"/>
        <n v="1222"/>
        <n v="1199"/>
        <n v="1187"/>
        <n v="912"/>
        <n v="359"/>
        <n v="467"/>
        <n v="977"/>
        <n v="1116"/>
        <n v="43"/>
        <n v="1198"/>
        <n v="1167"/>
        <n v="926"/>
        <n v="347"/>
        <n v="511"/>
        <n v="1234"/>
        <n v="1319"/>
        <n v="1339"/>
        <n v="554"/>
        <n v="1213"/>
        <n v="871"/>
        <n v="333"/>
        <n v="484"/>
        <n v="1221"/>
        <n v="60"/>
        <n v="1244"/>
        <n v="1273"/>
        <n v="76"/>
        <n v="1251"/>
        <n v="923"/>
        <n v="314"/>
        <n v="1408"/>
        <n v="70"/>
        <n v="916"/>
        <n v="77"/>
        <n v="579"/>
        <n v="1087"/>
        <n v="46"/>
        <n v="1300"/>
        <n v="1192"/>
        <n v="1166"/>
        <n v="889"/>
        <n v="513"/>
        <n v="1107"/>
        <n v="65"/>
        <n v="53"/>
        <n v="799"/>
        <n v="341"/>
        <n v="534"/>
        <n v="1188"/>
        <n v="1249"/>
        <n v="1224"/>
        <n v="1140"/>
        <n v="442"/>
        <n v="1063"/>
        <n v="1179"/>
        <n v="87"/>
        <n v="1210"/>
        <n v="1174"/>
        <n v="813"/>
        <n v="322"/>
        <n v="498"/>
        <n v="1180"/>
        <n v="1243"/>
        <n v="107"/>
        <n v="387"/>
        <n v="1050"/>
        <n v="705"/>
        <n v="261"/>
        <n v="398"/>
        <n v="865"/>
        <n v="1111"/>
        <n v="1163"/>
        <n v="1060"/>
        <n v="757"/>
        <n v="283"/>
        <n v="439"/>
        <n v="1120"/>
        <n v="1073"/>
        <n v="782"/>
        <n v="294"/>
        <n v="470"/>
        <n v="271"/>
        <n v="1130"/>
        <n v="1148"/>
        <n v="1185"/>
        <n v="870"/>
        <n v="296"/>
        <n v="474"/>
        <n v="1218"/>
        <n v="1204"/>
        <n v="805"/>
        <n v="279"/>
        <n v="425"/>
        <n v="1071"/>
        <n v="1153"/>
        <n v="1190"/>
        <n v="1151"/>
        <n v="293"/>
        <n v="446"/>
        <n v="1091"/>
        <n v="1105"/>
        <n v="1145"/>
        <n v="1056"/>
        <n v="778"/>
        <n v="278"/>
        <n v="426"/>
        <n v="1197"/>
        <n v="1196"/>
        <n v="80"/>
        <n v="1124"/>
        <n v="761"/>
        <n v="310"/>
        <n v="496"/>
        <n v="56"/>
        <n v="1141"/>
        <n v="1122"/>
        <n v="798"/>
        <n v="335"/>
        <n v="516"/>
        <n v="1161"/>
        <n v="1132"/>
        <n v="810"/>
        <n v="329"/>
        <n v="514"/>
        <n v="939"/>
        <n v="1246"/>
        <n v="1292"/>
        <n v="396"/>
        <n v="623"/>
        <n v="1329"/>
        <n v="1490"/>
        <n v="1378"/>
        <n v="1360"/>
        <n v="932"/>
        <n v="630"/>
        <n v="1364"/>
        <n v="1457"/>
        <n v="1514"/>
        <n v="1422"/>
        <n v="445"/>
        <n v="725"/>
        <n v="1550"/>
        <n v="55"/>
        <n v="1541"/>
        <n v="1602"/>
        <n v="1560"/>
        <n v="83"/>
      </sharedItems>
    </cacheField>
    <cacheField name="Old Users" numFmtId="1">
      <sharedItems containsSemiMixedTypes="0" containsString="0" containsNumber="1" containsInteger="1" minValue="0" maxValue="423" count="134">
        <n v="3"/>
        <n v="2"/>
        <n v="17"/>
        <n v="4"/>
        <n v="0"/>
        <n v="37"/>
        <n v="1"/>
        <n v="65"/>
        <n v="7"/>
        <n v="86"/>
        <n v="6"/>
        <n v="87"/>
        <n v="5"/>
        <n v="60"/>
        <n v="26"/>
        <n v="42"/>
        <n v="107"/>
        <n v="101"/>
        <n v="9"/>
        <n v="73"/>
        <n v="28"/>
        <n v="43"/>
        <n v="8"/>
        <n v="92"/>
        <n v="95"/>
        <n v="11"/>
        <n v="89"/>
        <n v="76"/>
        <n v="44"/>
        <n v="109"/>
        <n v="10"/>
        <n v="90"/>
        <n v="81"/>
        <n v="93"/>
        <n v="77"/>
        <n v="32"/>
        <n v="41"/>
        <n v="102"/>
        <n v="97"/>
        <n v="78"/>
        <n v="21"/>
        <n v="46"/>
        <n v="14"/>
        <n v="131"/>
        <n v="13"/>
        <n v="117"/>
        <n v="130"/>
        <n v="99"/>
        <n v="29"/>
        <n v="112"/>
        <n v="100"/>
        <n v="48"/>
        <n v="110"/>
        <n v="116"/>
        <n v="12"/>
        <n v="31"/>
        <n v="53"/>
        <n v="120"/>
        <n v="58"/>
        <n v="142"/>
        <n v="141"/>
        <n v="124"/>
        <n v="85"/>
        <n v="57"/>
        <n v="128"/>
        <n v="15"/>
        <n v="88"/>
        <n v="33"/>
        <n v="45"/>
        <n v="118"/>
        <n v="125"/>
        <n v="137"/>
        <n v="139"/>
        <n v="122"/>
        <n v="34"/>
        <n v="52"/>
        <n v="98"/>
        <n v="39"/>
        <n v="51"/>
        <n v="134"/>
        <n v="145"/>
        <n v="67"/>
        <n v="54"/>
        <n v="111"/>
        <n v="135"/>
        <n v="132"/>
        <n v="123"/>
        <n v="129"/>
        <n v="113"/>
        <n v="126"/>
        <n v="96"/>
        <n v="151"/>
        <n v="149"/>
        <n v="115"/>
        <n v="147"/>
        <n v="108"/>
        <n v="55"/>
        <n v="150"/>
        <n v="105"/>
        <n v="27"/>
        <n v="56"/>
        <n v="133"/>
        <n v="154"/>
        <n v="144"/>
        <n v="103"/>
        <n v="59"/>
        <n v="127"/>
        <n v="288"/>
        <n v="152"/>
        <n v="148"/>
        <n v="16"/>
        <n v="84"/>
        <n v="49"/>
        <n v="143"/>
        <n v="423"/>
        <n v="50"/>
        <n v="138"/>
        <n v="35"/>
        <n v="61"/>
        <n v="162"/>
        <n v="114"/>
        <n v="20"/>
        <n v="157"/>
        <n v="136"/>
        <n v="104"/>
        <n v="23"/>
        <n v="121"/>
        <n v="156"/>
        <n v="153"/>
        <n v="146"/>
        <n v="168"/>
        <n v="163"/>
        <n v="155"/>
        <n v="158"/>
      </sharedItems>
    </cacheField>
    <cacheField name="Sessions" numFmtId="1">
      <sharedItems containsSemiMixedTypes="0" containsString="0" containsNumber="1" containsInteger="1" minValue="1" maxValue="1883" count="327">
        <n v="18"/>
        <n v="12"/>
        <n v="173"/>
        <n v="20"/>
        <n v="21"/>
        <n v="5"/>
        <n v="335"/>
        <n v="27"/>
        <n v="19"/>
        <n v="648"/>
        <n v="41"/>
        <n v="16"/>
        <n v="13"/>
        <n v="865"/>
        <n v="17"/>
        <n v="892"/>
        <n v="49"/>
        <n v="25"/>
        <n v="9"/>
        <n v="896"/>
        <n v="67"/>
        <n v="8"/>
        <n v="728"/>
        <n v="45"/>
        <n v="24"/>
        <n v="291"/>
        <n v="471"/>
        <n v="31"/>
        <n v="964"/>
        <n v="43"/>
        <n v="983"/>
        <n v="53"/>
        <n v="23"/>
        <n v="1095"/>
        <n v="52"/>
        <n v="11"/>
        <n v="972"/>
        <n v="754"/>
        <n v="47"/>
        <n v="10"/>
        <n v="6"/>
        <n v="308"/>
        <n v="28"/>
        <n v="485"/>
        <n v="34"/>
        <n v="15"/>
        <n v="1"/>
        <n v="1089"/>
        <n v="56"/>
        <n v="22"/>
        <n v="1139"/>
        <n v="64"/>
        <n v="1016"/>
        <n v="95"/>
        <n v="774"/>
        <n v="340"/>
        <n v="523"/>
        <n v="35"/>
        <n v="1101"/>
        <n v="1051"/>
        <n v="72"/>
        <n v="1087"/>
        <n v="44"/>
        <n v="1120"/>
        <n v="62"/>
        <n v="2"/>
        <n v="864"/>
        <n v="409"/>
        <n v="42"/>
        <n v="507"/>
        <n v="38"/>
        <n v="1056"/>
        <n v="14"/>
        <n v="1192"/>
        <n v="51"/>
        <n v="1243"/>
        <n v="895"/>
        <n v="36"/>
        <n v="3"/>
        <n v="401"/>
        <n v="630"/>
        <n v="1251"/>
        <n v="48"/>
        <n v="1325"/>
        <n v="1298"/>
        <n v="61"/>
        <n v="1307"/>
        <n v="77"/>
        <n v="1019"/>
        <n v="397"/>
        <n v="600"/>
        <n v="1205"/>
        <n v="1367"/>
        <n v="54"/>
        <n v="1231"/>
        <n v="1254"/>
        <n v="913"/>
        <n v="376"/>
        <n v="654"/>
        <n v="37"/>
        <n v="30"/>
        <n v="1158"/>
        <n v="63"/>
        <n v="1239"/>
        <n v="46"/>
        <n v="1364"/>
        <n v="57"/>
        <n v="1430"/>
        <n v="98"/>
        <n v="1027"/>
        <n v="7"/>
        <n v="33"/>
        <n v="732"/>
        <n v="58"/>
        <n v="1310"/>
        <n v="1490"/>
        <n v="50"/>
        <n v="1413"/>
        <n v="1041"/>
        <n v="60"/>
        <n v="466"/>
        <n v="671"/>
        <n v="1381"/>
        <n v="68"/>
        <n v="1463"/>
        <n v="66"/>
        <n v="26"/>
        <n v="1455"/>
        <n v="78"/>
        <n v="1398"/>
        <n v="984"/>
        <n v="438"/>
        <n v="1397"/>
        <n v="70"/>
        <n v="1498"/>
        <n v="80"/>
        <n v="1295"/>
        <n v="65"/>
        <n v="946"/>
        <n v="76"/>
        <n v="435"/>
        <n v="632"/>
        <n v="1348"/>
        <n v="71"/>
        <n v="1426"/>
        <n v="1462"/>
        <n v="1371"/>
        <n v="980"/>
        <n v="444"/>
        <n v="597"/>
        <n v="1368"/>
        <n v="1453"/>
        <n v="1481"/>
        <n v="86"/>
        <n v="956"/>
        <n v="363"/>
        <n v="682"/>
        <n v="1340"/>
        <n v="1508"/>
        <n v="1493"/>
        <n v="1470"/>
        <n v="1075"/>
        <n v="436"/>
        <n v="638"/>
        <n v="29"/>
        <n v="1379"/>
        <n v="1461"/>
        <n v="1366"/>
        <n v="55"/>
        <n v="1149"/>
        <n v="672"/>
        <n v="380"/>
        <n v="526"/>
        <n v="1114"/>
        <n v="1328"/>
        <n v="1278"/>
        <n v="467"/>
        <n v="1048"/>
        <n v="441"/>
        <n v="39"/>
        <n v="571"/>
        <n v="87"/>
        <n v="1394"/>
        <n v="1410"/>
        <n v="1107"/>
        <n v="553"/>
        <n v="1142"/>
        <n v="1334"/>
        <n v="59"/>
        <n v="1391"/>
        <n v="1113"/>
        <n v="419"/>
        <n v="615"/>
        <n v="1449"/>
        <n v="69"/>
        <n v="1561"/>
        <n v="1573"/>
        <n v="815"/>
        <n v="1477"/>
        <n v="91"/>
        <n v="1039"/>
        <n v="386"/>
        <n v="576"/>
        <n v="1474"/>
        <n v="1497"/>
        <n v="110"/>
        <n v="1482"/>
        <n v="73"/>
        <n v="382"/>
        <n v="660"/>
        <n v="1459"/>
        <n v="1517"/>
        <n v="1661"/>
        <n v="1389"/>
        <n v="1091"/>
        <n v="85"/>
        <n v="464"/>
        <n v="694"/>
        <n v="1288"/>
        <n v="1556"/>
        <n v="1380"/>
        <n v="1037"/>
        <n v="364"/>
        <n v="610"/>
        <n v="1441"/>
        <n v="1499"/>
        <n v="1425"/>
        <n v="968"/>
        <n v="402"/>
        <n v="625"/>
        <n v="1471"/>
        <n v="1434"/>
        <n v="75"/>
        <n v="991"/>
        <n v="345"/>
        <n v="530"/>
        <n v="1262"/>
        <n v="1423"/>
        <n v="106"/>
        <n v="979"/>
        <n v="389"/>
        <n v="608"/>
        <n v="1432"/>
        <n v="120"/>
        <n v="1451"/>
        <n v="850"/>
        <n v="1292"/>
        <n v="74"/>
        <n v="857"/>
        <n v="313"/>
        <n v="475"/>
        <n v="1355"/>
        <n v="32"/>
        <n v="1395"/>
        <n v="1304"/>
        <n v="905"/>
        <n v="4"/>
        <n v="527"/>
        <n v="1312"/>
        <n v="1321"/>
        <n v="358"/>
        <n v="554"/>
        <n v="822"/>
        <n v="1330"/>
        <n v="1375"/>
        <n v="1424"/>
        <n v="1399"/>
        <n v="1034"/>
        <n v="352"/>
        <n v="566"/>
        <n v="1514"/>
        <n v="1350"/>
        <n v="967"/>
        <n v="516"/>
        <n v="1263"/>
        <n v="1374"/>
        <n v="949"/>
        <n v="1309"/>
        <n v="1376"/>
        <n v="1344"/>
        <n v="83"/>
        <n v="1247"/>
        <n v="936"/>
        <n v="329"/>
        <n v="515"/>
        <n v="1172"/>
        <n v="1457"/>
        <n v="1473"/>
        <n v="104"/>
        <n v="94"/>
        <n v="927"/>
        <n v="356"/>
        <n v="584"/>
        <n v="40"/>
        <n v="1317"/>
        <n v="948"/>
        <n v="611"/>
        <n v="1458"/>
        <n v="1362"/>
        <n v="981"/>
        <n v="1137"/>
        <n v="1476"/>
        <n v="1532"/>
        <n v="1437"/>
        <n v="1032"/>
        <n v="470"/>
        <n v="737"/>
        <n v="1749"/>
        <n v="1640"/>
        <n v="1596"/>
        <n v="1116"/>
        <n v="480"/>
        <n v="735"/>
        <n v="1628"/>
        <n v="1742"/>
        <n v="1792"/>
        <n v="1695"/>
        <n v="1255"/>
        <n v="524"/>
        <n v="835"/>
        <n v="1819"/>
        <n v="1815"/>
        <n v="1883"/>
        <n v="1846"/>
        <n v="105"/>
        <n v="1359"/>
        <n v="93"/>
      </sharedItems>
    </cacheField>
    <cacheField name="Bounce Rate" numFmtId="2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0.56000000000000005" maxValue="17"/>
    </cacheField>
    <cacheField name="Avg. Session Duration" numFmtId="2">
      <sharedItems containsSemiMixedTypes="0" containsString="0" containsNumber="1" minValue="0" maxValue="1.3819444444444445E-2"/>
    </cacheField>
    <cacheField name="Conversions" numFmtId="0">
      <sharedItems containsSemiMixedTypes="0" containsString="0" containsNumber="1" containsInteger="1" minValue="0" maxValue="16" count="17">
        <n v="0"/>
        <n v="2"/>
        <n v="1"/>
        <n v="4"/>
        <n v="7"/>
        <n v="3"/>
        <n v="10"/>
        <n v="6"/>
        <n v="8"/>
        <n v="5"/>
        <n v="9"/>
        <n v="14"/>
        <n v="15"/>
        <n v="12"/>
        <n v="13"/>
        <n v="16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8">
  <r>
    <x v="0"/>
    <s v="01/01/2022"/>
    <x v="0"/>
    <n v="14"/>
    <x v="0"/>
    <x v="0"/>
    <x v="0"/>
    <n v="0"/>
    <n v="2.2200000000000002"/>
    <n v="2.9861111111111113E-3"/>
    <x v="0"/>
  </r>
  <r>
    <x v="1"/>
    <s v="01/01/2022"/>
    <x v="0"/>
    <n v="11"/>
    <x v="1"/>
    <x v="1"/>
    <x v="1"/>
    <n v="0"/>
    <n v="1.58"/>
    <n v="6.9212962962962969E-3"/>
    <x v="0"/>
  </r>
  <r>
    <x v="2"/>
    <s v="01/01/2022"/>
    <x v="0"/>
    <n v="150"/>
    <x v="2"/>
    <x v="2"/>
    <x v="2"/>
    <n v="5.1999999999999998E-2"/>
    <n v="1.1100000000000001"/>
    <n v="1.9791666666666668E-3"/>
    <x v="0"/>
  </r>
  <r>
    <x v="3"/>
    <s v="01/01/2022"/>
    <x v="0"/>
    <n v="15"/>
    <x v="3"/>
    <x v="0"/>
    <x v="3"/>
    <n v="0.2"/>
    <n v="1"/>
    <n v="2.0601851851851853E-3"/>
    <x v="0"/>
  </r>
  <r>
    <x v="0"/>
    <s v="01/02/2022"/>
    <x v="1"/>
    <n v="20"/>
    <x v="4"/>
    <x v="3"/>
    <x v="4"/>
    <n v="9.5200000000000007E-2"/>
    <n v="1"/>
    <n v="1.0069444444444444E-3"/>
    <x v="0"/>
  </r>
  <r>
    <x v="1"/>
    <s v="01/02/2022"/>
    <x v="1"/>
    <n v="5"/>
    <x v="5"/>
    <x v="4"/>
    <x v="5"/>
    <n v="0"/>
    <n v="1.4"/>
    <n v="1.4583333333333334E-3"/>
    <x v="0"/>
  </r>
  <r>
    <x v="2"/>
    <s v="01/02/2022"/>
    <x v="1"/>
    <n v="310"/>
    <x v="6"/>
    <x v="5"/>
    <x v="6"/>
    <n v="4.1799999999999997E-2"/>
    <n v="1.1200000000000001"/>
    <n v="2.7199074074074074E-3"/>
    <x v="0"/>
  </r>
  <r>
    <x v="3"/>
    <s v="01/02/2022"/>
    <x v="1"/>
    <n v="22"/>
    <x v="7"/>
    <x v="3"/>
    <x v="7"/>
    <n v="0.37040000000000001"/>
    <n v="1.19"/>
    <n v="3.4490740740740745E-3"/>
    <x v="0"/>
  </r>
  <r>
    <x v="0"/>
    <s v="01/03/2022"/>
    <x v="2"/>
    <n v="13"/>
    <x v="3"/>
    <x v="6"/>
    <x v="8"/>
    <n v="0"/>
    <n v="1.37"/>
    <n v="3.1944444444444442E-3"/>
    <x v="0"/>
  </r>
  <r>
    <x v="1"/>
    <s v="01/03/2022"/>
    <x v="2"/>
    <n v="18"/>
    <x v="4"/>
    <x v="1"/>
    <x v="3"/>
    <n v="0"/>
    <n v="0.95"/>
    <n v="1.5277777777777779E-3"/>
    <x v="0"/>
  </r>
  <r>
    <x v="2"/>
    <s v="01/03/2022"/>
    <x v="2"/>
    <n v="606"/>
    <x v="8"/>
    <x v="7"/>
    <x v="9"/>
    <n v="2.93E-2"/>
    <n v="1.08"/>
    <n v="2.1990740740740742E-3"/>
    <x v="0"/>
  </r>
  <r>
    <x v="3"/>
    <s v="01/03/2022"/>
    <x v="2"/>
    <n v="36"/>
    <x v="9"/>
    <x v="8"/>
    <x v="10"/>
    <n v="0.122"/>
    <n v="1.73"/>
    <n v="3.5532407407407405E-3"/>
    <x v="0"/>
  </r>
  <r>
    <x v="0"/>
    <s v="01/04/2022"/>
    <x v="3"/>
    <n v="15"/>
    <x v="3"/>
    <x v="0"/>
    <x v="11"/>
    <n v="0"/>
    <n v="1.94"/>
    <n v="2.1527777777777778E-3"/>
    <x v="0"/>
  </r>
  <r>
    <x v="1"/>
    <s v="01/04/2022"/>
    <x v="3"/>
    <n v="12"/>
    <x v="3"/>
    <x v="4"/>
    <x v="12"/>
    <n v="0.15379999999999999"/>
    <n v="1"/>
    <n v="8.9699074074074073E-3"/>
    <x v="0"/>
  </r>
  <r>
    <x v="2"/>
    <s v="01/04/2022"/>
    <x v="3"/>
    <n v="799"/>
    <x v="10"/>
    <x v="9"/>
    <x v="13"/>
    <n v="3.2399999999999998E-2"/>
    <n v="1.08"/>
    <n v="1.9212962962962962E-3"/>
    <x v="0"/>
  </r>
  <r>
    <x v="3"/>
    <s v="01/04/2022"/>
    <x v="3"/>
    <n v="25"/>
    <x v="11"/>
    <x v="10"/>
    <x v="7"/>
    <n v="0.1852"/>
    <n v="1.04"/>
    <n v="2.0370370370370373E-3"/>
    <x v="0"/>
  </r>
  <r>
    <x v="0"/>
    <s v="01/05/2022"/>
    <x v="4"/>
    <n v="14"/>
    <x v="3"/>
    <x v="1"/>
    <x v="14"/>
    <n v="5.8799999999999998E-2"/>
    <n v="1.24"/>
    <n v="6.8287037037037025E-4"/>
    <x v="0"/>
  </r>
  <r>
    <x v="1"/>
    <s v="01/05/2022"/>
    <x v="4"/>
    <n v="15"/>
    <x v="0"/>
    <x v="3"/>
    <x v="11"/>
    <n v="6.25E-2"/>
    <n v="1.56"/>
    <n v="5.3125000000000004E-3"/>
    <x v="0"/>
  </r>
  <r>
    <x v="2"/>
    <s v="01/05/2022"/>
    <x v="4"/>
    <n v="802"/>
    <x v="12"/>
    <x v="9"/>
    <x v="15"/>
    <n v="3.8100000000000002E-2"/>
    <n v="1.08"/>
    <n v="1.9444444444444442E-3"/>
    <x v="0"/>
  </r>
  <r>
    <x v="3"/>
    <s v="01/05/2022"/>
    <x v="4"/>
    <n v="46"/>
    <x v="13"/>
    <x v="1"/>
    <x v="16"/>
    <n v="0.10199999999999999"/>
    <n v="1.37"/>
    <n v="2.0949074074074073E-3"/>
    <x v="0"/>
  </r>
  <r>
    <x v="0"/>
    <s v="01/06/2022"/>
    <x v="5"/>
    <n v="22"/>
    <x v="7"/>
    <x v="3"/>
    <x v="17"/>
    <n v="0"/>
    <n v="1.48"/>
    <n v="1.5856481481481479E-3"/>
    <x v="0"/>
  </r>
  <r>
    <x v="1"/>
    <s v="01/06/2022"/>
    <x v="5"/>
    <n v="5"/>
    <x v="14"/>
    <x v="1"/>
    <x v="18"/>
    <n v="0.22220000000000001"/>
    <n v="0.56000000000000005"/>
    <n v="1.0416666666666667E-3"/>
    <x v="0"/>
  </r>
  <r>
    <x v="2"/>
    <s v="01/06/2022"/>
    <x v="5"/>
    <n v="830"/>
    <x v="15"/>
    <x v="11"/>
    <x v="19"/>
    <n v="4.4600000000000001E-2"/>
    <n v="1.08"/>
    <n v="1.8981481481481482E-3"/>
    <x v="0"/>
  </r>
  <r>
    <x v="3"/>
    <s v="01/06/2022"/>
    <x v="5"/>
    <n v="44"/>
    <x v="16"/>
    <x v="3"/>
    <x v="20"/>
    <n v="7.46E-2"/>
    <n v="1.3"/>
    <n v="3.3680555555555551E-3"/>
    <x v="0"/>
  </r>
  <r>
    <x v="0"/>
    <s v="01/07/2022"/>
    <x v="6"/>
    <n v="15"/>
    <x v="17"/>
    <x v="12"/>
    <x v="11"/>
    <n v="0"/>
    <n v="1.81"/>
    <n v="3.6111111111111114E-3"/>
    <x v="0"/>
  </r>
  <r>
    <x v="1"/>
    <s v="01/07/2022"/>
    <x v="6"/>
    <n v="5"/>
    <x v="18"/>
    <x v="6"/>
    <x v="21"/>
    <n v="0.125"/>
    <n v="1.1200000000000001"/>
    <n v="4.1898148148148146E-3"/>
    <x v="0"/>
  </r>
  <r>
    <x v="2"/>
    <s v="01/07/2022"/>
    <x v="6"/>
    <n v="673"/>
    <x v="19"/>
    <x v="13"/>
    <x v="22"/>
    <n v="4.1200000000000001E-2"/>
    <n v="1.0900000000000001"/>
    <n v="2.0486111111111113E-3"/>
    <x v="1"/>
  </r>
  <r>
    <x v="3"/>
    <s v="01/07/2022"/>
    <x v="6"/>
    <n v="41"/>
    <x v="20"/>
    <x v="8"/>
    <x v="23"/>
    <n v="0.1333"/>
    <n v="1.22"/>
    <n v="2.5347222222222221E-3"/>
    <x v="2"/>
  </r>
  <r>
    <x v="0"/>
    <s v="01/08/2022"/>
    <x v="7"/>
    <n v="21"/>
    <x v="21"/>
    <x v="6"/>
    <x v="24"/>
    <n v="4.1700000000000001E-2"/>
    <n v="1.83"/>
    <n v="2.5462962962962961E-3"/>
    <x v="2"/>
  </r>
  <r>
    <x v="1"/>
    <s v="01/08/2022"/>
    <x v="7"/>
    <n v="10"/>
    <x v="17"/>
    <x v="4"/>
    <x v="12"/>
    <n v="7.6899999999999996E-2"/>
    <n v="0.92"/>
    <n v="1.1226851851851851E-3"/>
    <x v="2"/>
  </r>
  <r>
    <x v="2"/>
    <s v="01/08/2022"/>
    <x v="7"/>
    <n v="265"/>
    <x v="22"/>
    <x v="14"/>
    <x v="25"/>
    <n v="5.5E-2"/>
    <n v="1.05"/>
    <n v="2.1412037037037038E-3"/>
    <x v="1"/>
  </r>
  <r>
    <x v="3"/>
    <s v="01/08/2022"/>
    <x v="7"/>
    <n v="21"/>
    <x v="7"/>
    <x v="0"/>
    <x v="17"/>
    <n v="0.16"/>
    <n v="1.36"/>
    <n v="2.9513888888888888E-3"/>
    <x v="2"/>
  </r>
  <r>
    <x v="0"/>
    <s v="01/09/2022"/>
    <x v="8"/>
    <n v="18"/>
    <x v="23"/>
    <x v="0"/>
    <x v="0"/>
    <n v="0"/>
    <n v="1.17"/>
    <n v="9.2592592592592585E-4"/>
    <x v="1"/>
  </r>
  <r>
    <x v="1"/>
    <s v="01/09/2022"/>
    <x v="8"/>
    <n v="14"/>
    <x v="24"/>
    <x v="6"/>
    <x v="14"/>
    <n v="0.1176"/>
    <n v="2"/>
    <n v="2.0370370370370373E-3"/>
    <x v="2"/>
  </r>
  <r>
    <x v="2"/>
    <s v="01/09/2022"/>
    <x v="8"/>
    <n v="426"/>
    <x v="25"/>
    <x v="15"/>
    <x v="26"/>
    <n v="4.6699999999999998E-2"/>
    <n v="1.06"/>
    <n v="1.9675925925925928E-3"/>
    <x v="2"/>
  </r>
  <r>
    <x v="3"/>
    <s v="01/09/2022"/>
    <x v="8"/>
    <n v="17"/>
    <x v="4"/>
    <x v="6"/>
    <x v="4"/>
    <n v="0.1429"/>
    <n v="1"/>
    <n v="2.9282407407407412E-3"/>
    <x v="1"/>
  </r>
  <r>
    <x v="0"/>
    <s v="01/10/2022"/>
    <x v="9"/>
    <n v="30"/>
    <x v="26"/>
    <x v="3"/>
    <x v="27"/>
    <n v="0"/>
    <n v="1"/>
    <n v="1.423611111111111E-3"/>
    <x v="2"/>
  </r>
  <r>
    <x v="1"/>
    <s v="01/10/2022"/>
    <x v="9"/>
    <n v="23"/>
    <x v="11"/>
    <x v="3"/>
    <x v="17"/>
    <n v="0.04"/>
    <n v="1.24"/>
    <n v="3.6574074074074074E-3"/>
    <x v="2"/>
  </r>
  <r>
    <x v="2"/>
    <s v="01/10/2022"/>
    <x v="9"/>
    <n v="876"/>
    <x v="27"/>
    <x v="16"/>
    <x v="28"/>
    <n v="3.4200000000000001E-2"/>
    <n v="1.06"/>
    <n v="1.9907407407407408E-3"/>
    <x v="1"/>
  </r>
  <r>
    <x v="3"/>
    <s v="01/10/2022"/>
    <x v="9"/>
    <n v="38"/>
    <x v="20"/>
    <x v="3"/>
    <x v="29"/>
    <n v="0.1628"/>
    <n v="1"/>
    <n v="1.0069444444444444E-3"/>
    <x v="2"/>
  </r>
  <r>
    <x v="0"/>
    <s v="01/11/2022"/>
    <x v="10"/>
    <n v="20"/>
    <x v="28"/>
    <x v="0"/>
    <x v="3"/>
    <n v="0.05"/>
    <n v="1.1000000000000001"/>
    <n v="1.1111111111111111E-3"/>
    <x v="2"/>
  </r>
  <r>
    <x v="1"/>
    <s v="01/11/2022"/>
    <x v="10"/>
    <n v="16"/>
    <x v="23"/>
    <x v="6"/>
    <x v="8"/>
    <n v="0.1053"/>
    <n v="1.53"/>
    <n v="3.2754629629629631E-3"/>
    <x v="1"/>
  </r>
  <r>
    <x v="2"/>
    <s v="01/11/2022"/>
    <x v="10"/>
    <n v="917"/>
    <x v="29"/>
    <x v="11"/>
    <x v="30"/>
    <n v="3.2599999999999997E-2"/>
    <n v="1.07"/>
    <n v="1.9328703703703704E-3"/>
    <x v="1"/>
  </r>
  <r>
    <x v="3"/>
    <s v="01/11/2022"/>
    <x v="10"/>
    <n v="48"/>
    <x v="30"/>
    <x v="10"/>
    <x v="31"/>
    <n v="0.15090000000000001"/>
    <n v="1.45"/>
    <n v="2.3148148148148151E-3"/>
    <x v="1"/>
  </r>
  <r>
    <x v="0"/>
    <s v="01/12/2022"/>
    <x v="11"/>
    <n v="17"/>
    <x v="24"/>
    <x v="3"/>
    <x v="32"/>
    <n v="0"/>
    <n v="0.91"/>
    <n v="5.6712962962962956E-4"/>
    <x v="1"/>
  </r>
  <r>
    <x v="1"/>
    <s v="01/12/2022"/>
    <x v="11"/>
    <n v="18"/>
    <x v="4"/>
    <x v="1"/>
    <x v="0"/>
    <n v="0"/>
    <n v="1.1100000000000001"/>
    <n v="2.5925925925925925E-3"/>
    <x v="2"/>
  </r>
  <r>
    <x v="2"/>
    <s v="01/12/2022"/>
    <x v="11"/>
    <n v="1016"/>
    <x v="31"/>
    <x v="17"/>
    <x v="33"/>
    <n v="4.4699999999999997E-2"/>
    <n v="1.1499999999999999"/>
    <n v="1.9097222222222222E-3"/>
    <x v="2"/>
  </r>
  <r>
    <x v="3"/>
    <s v="01/12/2022"/>
    <x v="11"/>
    <n v="39"/>
    <x v="32"/>
    <x v="18"/>
    <x v="34"/>
    <n v="0.1154"/>
    <n v="1.1499999999999999"/>
    <n v="2.4189814814814816E-3"/>
    <x v="2"/>
  </r>
  <r>
    <x v="0"/>
    <s v="01/13/2022"/>
    <x v="12"/>
    <n v="10"/>
    <x v="33"/>
    <x v="1"/>
    <x v="35"/>
    <n v="0"/>
    <n v="1.27"/>
    <n v="6.8287037037037025E-4"/>
    <x v="2"/>
  </r>
  <r>
    <x v="1"/>
    <s v="01/13/2022"/>
    <x v="12"/>
    <n v="16"/>
    <x v="3"/>
    <x v="3"/>
    <x v="11"/>
    <n v="0"/>
    <n v="1.44"/>
    <n v="1.6550925925925926E-3"/>
    <x v="1"/>
  </r>
  <r>
    <x v="2"/>
    <s v="01/13/2022"/>
    <x v="12"/>
    <n v="894"/>
    <x v="34"/>
    <x v="11"/>
    <x v="36"/>
    <n v="3.2899999999999999E-2"/>
    <n v="1.08"/>
    <n v="2.1412037037037038E-3"/>
    <x v="2"/>
  </r>
  <r>
    <x v="3"/>
    <s v="01/13/2022"/>
    <x v="12"/>
    <n v="48"/>
    <x v="35"/>
    <x v="0"/>
    <x v="31"/>
    <n v="9.4299999999999995E-2"/>
    <n v="1.0900000000000001"/>
    <n v="2.0370370370370373E-3"/>
    <x v="2"/>
  </r>
  <r>
    <x v="0"/>
    <s v="01/14/2022"/>
    <x v="13"/>
    <n v="12"/>
    <x v="1"/>
    <x v="0"/>
    <x v="12"/>
    <n v="0.15379999999999999"/>
    <n v="1"/>
    <n v="1.3657407407407409E-3"/>
    <x v="1"/>
  </r>
  <r>
    <x v="1"/>
    <s v="01/14/2022"/>
    <x v="13"/>
    <n v="13"/>
    <x v="3"/>
    <x v="6"/>
    <x v="0"/>
    <n v="0"/>
    <n v="1.72"/>
    <n v="5.7986111111111112E-3"/>
    <x v="2"/>
  </r>
  <r>
    <x v="2"/>
    <s v="01/14/2022"/>
    <x v="13"/>
    <n v="704"/>
    <x v="36"/>
    <x v="19"/>
    <x v="37"/>
    <n v="4.1099999999999998E-2"/>
    <n v="1.08"/>
    <n v="1.8171296296296297E-3"/>
    <x v="2"/>
  </r>
  <r>
    <x v="3"/>
    <s v="01/14/2022"/>
    <x v="13"/>
    <n v="44"/>
    <x v="37"/>
    <x v="0"/>
    <x v="38"/>
    <n v="0.23400000000000001"/>
    <n v="1.23"/>
    <n v="1.8402777777777777E-3"/>
    <x v="1"/>
  </r>
  <r>
    <x v="0"/>
    <s v="01/15/2022"/>
    <x v="14"/>
    <n v="9"/>
    <x v="1"/>
    <x v="4"/>
    <x v="39"/>
    <n v="0"/>
    <n v="1.2"/>
    <n v="2.3958333333333336E-3"/>
    <x v="2"/>
  </r>
  <r>
    <x v="1"/>
    <s v="01/15/2022"/>
    <x v="14"/>
    <n v="6"/>
    <x v="5"/>
    <x v="6"/>
    <x v="40"/>
    <n v="0.16669999999999999"/>
    <n v="1"/>
    <n v="6.4814814814814813E-4"/>
    <x v="1"/>
  </r>
  <r>
    <x v="2"/>
    <s v="01/15/2022"/>
    <x v="14"/>
    <n v="284"/>
    <x v="38"/>
    <x v="20"/>
    <x v="41"/>
    <n v="4.5499999999999999E-2"/>
    <n v="1.1000000000000001"/>
    <n v="2.2685185185185182E-3"/>
    <x v="1"/>
  </r>
  <r>
    <x v="3"/>
    <s v="01/15/2022"/>
    <x v="14"/>
    <n v="23"/>
    <x v="39"/>
    <x v="1"/>
    <x v="42"/>
    <n v="0.17860000000000001"/>
    <n v="1.5"/>
    <n v="2.9050925925925928E-3"/>
    <x v="1"/>
  </r>
  <r>
    <x v="0"/>
    <s v="01/16/2022"/>
    <x v="15"/>
    <n v="17"/>
    <x v="23"/>
    <x v="1"/>
    <x v="3"/>
    <n v="0.05"/>
    <n v="1.3"/>
    <n v="1.6550925925925926E-3"/>
    <x v="1"/>
  </r>
  <r>
    <x v="1"/>
    <s v="01/16/2022"/>
    <x v="15"/>
    <n v="8"/>
    <x v="40"/>
    <x v="6"/>
    <x v="18"/>
    <n v="0"/>
    <n v="0.89"/>
    <n v="5.6365740740740742E-3"/>
    <x v="1"/>
  </r>
  <r>
    <x v="2"/>
    <s v="01/16/2022"/>
    <x v="15"/>
    <n v="456"/>
    <x v="41"/>
    <x v="21"/>
    <x v="43"/>
    <n v="4.9500000000000002E-2"/>
    <n v="1.06"/>
    <n v="2.0254629629629629E-3"/>
    <x v="2"/>
  </r>
  <r>
    <x v="3"/>
    <s v="01/16/2022"/>
    <x v="15"/>
    <n v="28"/>
    <x v="21"/>
    <x v="22"/>
    <x v="44"/>
    <n v="8.8200000000000001E-2"/>
    <n v="1.0900000000000001"/>
    <n v="4.3749999999999995E-3"/>
    <x v="2"/>
  </r>
  <r>
    <x v="0"/>
    <s v="01/17/2022"/>
    <x v="16"/>
    <n v="15"/>
    <x v="0"/>
    <x v="3"/>
    <x v="45"/>
    <n v="6.6699999999999995E-2"/>
    <n v="1.6"/>
    <n v="2.1180555555555553E-3"/>
    <x v="1"/>
  </r>
  <r>
    <x v="1"/>
    <s v="01/17/2022"/>
    <x v="16"/>
    <n v="10"/>
    <x v="1"/>
    <x v="6"/>
    <x v="39"/>
    <n v="0"/>
    <n v="1.2"/>
    <n v="1.8055555555555557E-3"/>
    <x v="2"/>
  </r>
  <r>
    <x v="2"/>
    <s v="01/17/2022"/>
    <x v="16"/>
    <n v="844"/>
    <x v="15"/>
    <x v="17"/>
    <x v="15"/>
    <n v="4.0399999999999998E-2"/>
    <n v="1.1299999999999999"/>
    <n v="2.3495370370370371E-3"/>
    <x v="2"/>
  </r>
  <r>
    <x v="3"/>
    <s v="01/17/2022"/>
    <x v="16"/>
    <n v="43"/>
    <x v="42"/>
    <x v="8"/>
    <x v="34"/>
    <n v="9.6199999999999994E-2"/>
    <n v="0.96"/>
    <n v="1.5277777777777779E-3"/>
    <x v="2"/>
  </r>
  <r>
    <x v="4"/>
    <s v="01/17/2022"/>
    <x v="16"/>
    <n v="1"/>
    <x v="43"/>
    <x v="6"/>
    <x v="46"/>
    <n v="1"/>
    <n v="1"/>
    <n v="0"/>
    <x v="1"/>
  </r>
  <r>
    <x v="0"/>
    <s v="01/18/2022"/>
    <x v="17"/>
    <n v="23"/>
    <x v="21"/>
    <x v="0"/>
    <x v="24"/>
    <n v="0"/>
    <n v="1.1200000000000001"/>
    <n v="1.3657407407407409E-3"/>
    <x v="1"/>
  </r>
  <r>
    <x v="1"/>
    <s v="01/18/2022"/>
    <x v="17"/>
    <n v="17"/>
    <x v="3"/>
    <x v="12"/>
    <x v="0"/>
    <n v="5.5599999999999997E-2"/>
    <n v="1.28"/>
    <n v="3.9814814814814817E-3"/>
    <x v="2"/>
  </r>
  <r>
    <x v="2"/>
    <s v="01/18/2022"/>
    <x v="17"/>
    <n v="1014"/>
    <x v="44"/>
    <x v="23"/>
    <x v="47"/>
    <n v="3.4000000000000002E-2"/>
    <n v="1.08"/>
    <n v="1.9328703703703704E-3"/>
    <x v="2"/>
  </r>
  <r>
    <x v="3"/>
    <s v="01/18/2022"/>
    <x v="17"/>
    <n v="49"/>
    <x v="13"/>
    <x v="12"/>
    <x v="48"/>
    <n v="0.17860000000000001"/>
    <n v="1.1100000000000001"/>
    <n v="1.9907407407407408E-3"/>
    <x v="1"/>
  </r>
  <r>
    <x v="0"/>
    <s v="01/19/2022"/>
    <x v="18"/>
    <n v="21"/>
    <x v="7"/>
    <x v="0"/>
    <x v="49"/>
    <n v="4.5499999999999999E-2"/>
    <n v="1.05"/>
    <n v="9.2592592592592585E-4"/>
    <x v="1"/>
  </r>
  <r>
    <x v="1"/>
    <s v="01/19/2022"/>
    <x v="18"/>
    <n v="13"/>
    <x v="3"/>
    <x v="6"/>
    <x v="12"/>
    <n v="7.6899999999999996E-2"/>
    <n v="1.77"/>
    <n v="3.9699074074074072E-3"/>
    <x v="2"/>
  </r>
  <r>
    <x v="2"/>
    <s v="01/19/2022"/>
    <x v="18"/>
    <n v="1052"/>
    <x v="45"/>
    <x v="24"/>
    <x v="50"/>
    <n v="4.2099999999999999E-2"/>
    <n v="1.07"/>
    <n v="1.9097222222222222E-3"/>
    <x v="1"/>
  </r>
  <r>
    <x v="3"/>
    <s v="01/19/2022"/>
    <x v="18"/>
    <n v="58"/>
    <x v="46"/>
    <x v="25"/>
    <x v="51"/>
    <n v="0.15620000000000001"/>
    <n v="1.05"/>
    <n v="1.5393518518518519E-3"/>
    <x v="1"/>
  </r>
  <r>
    <x v="0"/>
    <s v="01/20/2022"/>
    <x v="19"/>
    <n v="17"/>
    <x v="23"/>
    <x v="1"/>
    <x v="8"/>
    <n v="0"/>
    <n v="1.37"/>
    <n v="6.134259259259259E-4"/>
    <x v="1"/>
  </r>
  <r>
    <x v="1"/>
    <s v="01/20/2022"/>
    <x v="19"/>
    <n v="14"/>
    <x v="24"/>
    <x v="6"/>
    <x v="45"/>
    <n v="0.1333"/>
    <n v="1.1299999999999999"/>
    <n v="1.0069444444444444E-3"/>
    <x v="2"/>
  </r>
  <r>
    <x v="2"/>
    <s v="01/20/2022"/>
    <x v="19"/>
    <n v="953"/>
    <x v="47"/>
    <x v="26"/>
    <x v="52"/>
    <n v="3.7400000000000003E-2"/>
    <n v="1.08"/>
    <n v="1.7013888888888892E-3"/>
    <x v="1"/>
  </r>
  <r>
    <x v="3"/>
    <s v="01/20/2022"/>
    <x v="19"/>
    <n v="88"/>
    <x v="48"/>
    <x v="8"/>
    <x v="53"/>
    <n v="0.63160000000000005"/>
    <n v="1.06"/>
    <n v="6.7129629629629625E-4"/>
    <x v="2"/>
  </r>
  <r>
    <x v="0"/>
    <s v="01/21/2022"/>
    <x v="20"/>
    <n v="17"/>
    <x v="4"/>
    <x v="6"/>
    <x v="4"/>
    <n v="9.5200000000000007E-2"/>
    <n v="1.1399999999999999"/>
    <n v="6.2500000000000001E-4"/>
    <x v="1"/>
  </r>
  <r>
    <x v="1"/>
    <s v="01/21/2022"/>
    <x v="20"/>
    <n v="19"/>
    <x v="7"/>
    <x v="6"/>
    <x v="3"/>
    <n v="0.05"/>
    <n v="1.05"/>
    <n v="4.0046296296296297E-3"/>
    <x v="1"/>
  </r>
  <r>
    <x v="2"/>
    <s v="01/21/2022"/>
    <x v="20"/>
    <n v="738"/>
    <x v="49"/>
    <x v="27"/>
    <x v="54"/>
    <n v="2.58E-2"/>
    <n v="1.0900000000000001"/>
    <n v="1.8634259259259261E-3"/>
    <x v="1"/>
  </r>
  <r>
    <x v="3"/>
    <s v="01/21/2022"/>
    <x v="20"/>
    <n v="27"/>
    <x v="50"/>
    <x v="12"/>
    <x v="27"/>
    <n v="0.2903"/>
    <n v="1.06"/>
    <n v="5.6712962962962956E-4"/>
    <x v="1"/>
  </r>
  <r>
    <x v="0"/>
    <s v="01/22/2022"/>
    <x v="21"/>
    <n v="9"/>
    <x v="1"/>
    <x v="4"/>
    <x v="39"/>
    <n v="0"/>
    <n v="1"/>
    <n v="1.0648148148148147E-3"/>
    <x v="1"/>
  </r>
  <r>
    <x v="1"/>
    <s v="01/22/2022"/>
    <x v="21"/>
    <n v="15"/>
    <x v="17"/>
    <x v="12"/>
    <x v="14"/>
    <n v="0.1176"/>
    <n v="1.53"/>
    <n v="1.5046296296296294E-3"/>
    <x v="2"/>
  </r>
  <r>
    <x v="2"/>
    <s v="01/22/2022"/>
    <x v="21"/>
    <n v="318"/>
    <x v="51"/>
    <x v="15"/>
    <x v="55"/>
    <n v="4.41E-2"/>
    <n v="1.07"/>
    <n v="1.8171296296296297E-3"/>
    <x v="2"/>
  </r>
  <r>
    <x v="3"/>
    <s v="01/22/2022"/>
    <x v="21"/>
    <n v="21"/>
    <x v="39"/>
    <x v="4"/>
    <x v="4"/>
    <n v="0.23810000000000001"/>
    <n v="1.24"/>
    <n v="1.6087962962962963E-3"/>
    <x v="1"/>
  </r>
  <r>
    <x v="0"/>
    <s v="01/23/2022"/>
    <x v="22"/>
    <n v="12"/>
    <x v="0"/>
    <x v="6"/>
    <x v="12"/>
    <n v="0"/>
    <n v="1.38"/>
    <n v="3.7384259259259263E-3"/>
    <x v="1"/>
  </r>
  <r>
    <x v="1"/>
    <s v="01/23/2022"/>
    <x v="22"/>
    <n v="14"/>
    <x v="1"/>
    <x v="12"/>
    <x v="45"/>
    <n v="6.6699999999999995E-2"/>
    <n v="1.33"/>
    <n v="1.1574074074074073E-3"/>
    <x v="2"/>
  </r>
  <r>
    <x v="2"/>
    <s v="01/23/2022"/>
    <x v="22"/>
    <n v="491"/>
    <x v="52"/>
    <x v="28"/>
    <x v="56"/>
    <n v="3.2500000000000001E-2"/>
    <n v="1.1100000000000001"/>
    <n v="1.9328703703703704E-3"/>
    <x v="1"/>
  </r>
  <r>
    <x v="3"/>
    <s v="01/23/2022"/>
    <x v="22"/>
    <n v="29"/>
    <x v="53"/>
    <x v="3"/>
    <x v="57"/>
    <n v="0.1429"/>
    <n v="1.2"/>
    <n v="1.9675925925925928E-3"/>
    <x v="2"/>
  </r>
  <r>
    <x v="0"/>
    <s v="01/24/2022"/>
    <x v="23"/>
    <n v="22"/>
    <x v="28"/>
    <x v="12"/>
    <x v="24"/>
    <n v="8.3299999999999999E-2"/>
    <n v="1.17"/>
    <n v="1.2268518518518518E-3"/>
    <x v="1"/>
  </r>
  <r>
    <x v="1"/>
    <s v="01/24/2022"/>
    <x v="23"/>
    <n v="11"/>
    <x v="54"/>
    <x v="12"/>
    <x v="1"/>
    <n v="0.16669999999999999"/>
    <n v="1.33"/>
    <n v="5.3240740740740744E-4"/>
    <x v="2"/>
  </r>
  <r>
    <x v="2"/>
    <s v="01/24/2022"/>
    <x v="23"/>
    <n v="1018"/>
    <x v="55"/>
    <x v="29"/>
    <x v="58"/>
    <n v="4.6300000000000001E-2"/>
    <n v="1.1000000000000001"/>
    <n v="1.8750000000000001E-3"/>
    <x v="1"/>
  </r>
  <r>
    <x v="3"/>
    <s v="01/24/2022"/>
    <x v="23"/>
    <n v="49"/>
    <x v="56"/>
    <x v="30"/>
    <x v="34"/>
    <n v="0.1346"/>
    <n v="1.06"/>
    <n v="1.5509259259259261E-3"/>
    <x v="1"/>
  </r>
  <r>
    <x v="0"/>
    <s v="01/25/2022"/>
    <x v="24"/>
    <n v="19"/>
    <x v="28"/>
    <x v="1"/>
    <x v="4"/>
    <n v="4.7600000000000003E-2"/>
    <n v="1.1399999999999999"/>
    <n v="2.8587962962962963E-3"/>
    <x v="2"/>
  </r>
  <r>
    <x v="1"/>
    <s v="01/25/2022"/>
    <x v="24"/>
    <n v="18"/>
    <x v="4"/>
    <x v="1"/>
    <x v="8"/>
    <n v="5.2600000000000001E-2"/>
    <n v="0.95"/>
    <n v="6.134259259259259E-4"/>
    <x v="1"/>
  </r>
  <r>
    <x v="2"/>
    <s v="01/25/2022"/>
    <x v="24"/>
    <n v="987"/>
    <x v="57"/>
    <x v="31"/>
    <x v="59"/>
    <n v="4.8500000000000001E-2"/>
    <n v="1.0900000000000001"/>
    <n v="1.9097222222222222E-3"/>
    <x v="2"/>
  </r>
  <r>
    <x v="3"/>
    <s v="01/25/2022"/>
    <x v="24"/>
    <n v="66"/>
    <x v="58"/>
    <x v="18"/>
    <x v="60"/>
    <n v="0.2361"/>
    <n v="1.1100000000000001"/>
    <n v="1.9328703703703704E-3"/>
    <x v="1"/>
  </r>
  <r>
    <x v="0"/>
    <s v="01/26/2022"/>
    <x v="25"/>
    <n v="15"/>
    <x v="0"/>
    <x v="3"/>
    <x v="11"/>
    <n v="0"/>
    <n v="1.1200000000000001"/>
    <n v="1.9560185185185184E-3"/>
    <x v="1"/>
  </r>
  <r>
    <x v="1"/>
    <s v="01/26/2022"/>
    <x v="25"/>
    <n v="22"/>
    <x v="7"/>
    <x v="3"/>
    <x v="7"/>
    <n v="3.6999999999999998E-2"/>
    <n v="1.04"/>
    <n v="2.3263888888888887E-3"/>
    <x v="1"/>
  </r>
  <r>
    <x v="2"/>
    <s v="01/26/2022"/>
    <x v="25"/>
    <n v="1023"/>
    <x v="59"/>
    <x v="32"/>
    <x v="61"/>
    <n v="5.4300000000000001E-2"/>
    <n v="1.1000000000000001"/>
    <n v="1.7939814814814815E-3"/>
    <x v="2"/>
  </r>
  <r>
    <x v="3"/>
    <s v="01/26/2022"/>
    <x v="25"/>
    <n v="40"/>
    <x v="42"/>
    <x v="3"/>
    <x v="62"/>
    <n v="0.20449999999999999"/>
    <n v="1.0900000000000001"/>
    <n v="2.1759259259259258E-3"/>
    <x v="2"/>
  </r>
  <r>
    <x v="0"/>
    <s v="01/27/2022"/>
    <x v="26"/>
    <n v="13"/>
    <x v="24"/>
    <x v="4"/>
    <x v="12"/>
    <n v="0"/>
    <n v="1"/>
    <n v="4.8611111111111104E-4"/>
    <x v="1"/>
  </r>
  <r>
    <x v="1"/>
    <s v="01/27/2022"/>
    <x v="26"/>
    <n v="17"/>
    <x v="23"/>
    <x v="1"/>
    <x v="14"/>
    <n v="0"/>
    <n v="1.29"/>
    <n v="2.4768518518518516E-3"/>
    <x v="1"/>
  </r>
  <r>
    <x v="2"/>
    <s v="01/27/2022"/>
    <x v="26"/>
    <n v="1053"/>
    <x v="60"/>
    <x v="33"/>
    <x v="63"/>
    <n v="4.7300000000000002E-2"/>
    <n v="1.08"/>
    <n v="1.9328703703703704E-3"/>
    <x v="2"/>
  </r>
  <r>
    <x v="3"/>
    <s v="01/27/2022"/>
    <x v="26"/>
    <n v="55"/>
    <x v="13"/>
    <x v="25"/>
    <x v="64"/>
    <n v="0.30649999999999999"/>
    <n v="1.02"/>
    <n v="1.1458333333333333E-3"/>
    <x v="1"/>
  </r>
  <r>
    <x v="4"/>
    <s v="01/27/2022"/>
    <x v="26"/>
    <n v="2"/>
    <x v="61"/>
    <x v="4"/>
    <x v="65"/>
    <n v="0.5"/>
    <n v="1.5"/>
    <n v="2.8935185185185189E-4"/>
    <x v="2"/>
  </r>
  <r>
    <x v="0"/>
    <s v="01/28/2022"/>
    <x v="27"/>
    <n v="15"/>
    <x v="23"/>
    <x v="4"/>
    <x v="0"/>
    <n v="5.5599999999999997E-2"/>
    <n v="1"/>
    <n v="9.7222222222222209E-4"/>
    <x v="2"/>
  </r>
  <r>
    <x v="1"/>
    <s v="01/28/2022"/>
    <x v="27"/>
    <n v="13"/>
    <x v="3"/>
    <x v="6"/>
    <x v="11"/>
    <n v="6.25E-2"/>
    <n v="1.5"/>
    <n v="6.3888888888888884E-3"/>
    <x v="1"/>
  </r>
  <r>
    <x v="2"/>
    <s v="01/28/2022"/>
    <x v="27"/>
    <n v="811"/>
    <x v="62"/>
    <x v="34"/>
    <x v="66"/>
    <n v="2.7799999999999998E-2"/>
    <n v="1.08"/>
    <n v="1.8171296296296297E-3"/>
    <x v="2"/>
  </r>
  <r>
    <x v="3"/>
    <s v="01/28/2022"/>
    <x v="27"/>
    <n v="40"/>
    <x v="63"/>
    <x v="12"/>
    <x v="23"/>
    <n v="0.2"/>
    <n v="1.1299999999999999"/>
    <n v="3.3449074074074071E-3"/>
    <x v="2"/>
  </r>
  <r>
    <x v="4"/>
    <s v="01/28/2022"/>
    <x v="27"/>
    <n v="1"/>
    <x v="64"/>
    <x v="4"/>
    <x v="46"/>
    <n v="0"/>
    <n v="1"/>
    <n v="1.8287037037037037E-3"/>
    <x v="2"/>
  </r>
  <r>
    <x v="0"/>
    <s v="01/29/2022"/>
    <x v="28"/>
    <n v="14"/>
    <x v="65"/>
    <x v="4"/>
    <x v="11"/>
    <n v="0"/>
    <n v="1.25"/>
    <n v="3.2175925925925926E-3"/>
    <x v="1"/>
  </r>
  <r>
    <x v="1"/>
    <s v="01/29/2022"/>
    <x v="28"/>
    <n v="9"/>
    <x v="54"/>
    <x v="0"/>
    <x v="18"/>
    <n v="0"/>
    <n v="1.22"/>
    <n v="2.3726851851851851E-3"/>
    <x v="1"/>
  </r>
  <r>
    <x v="2"/>
    <s v="01/29/2022"/>
    <x v="28"/>
    <n v="371"/>
    <x v="66"/>
    <x v="35"/>
    <x v="67"/>
    <n v="6.8500000000000005E-2"/>
    <n v="1.06"/>
    <n v="1.9907407407407408E-3"/>
    <x v="2"/>
  </r>
  <r>
    <x v="3"/>
    <s v="01/29/2022"/>
    <x v="28"/>
    <n v="39"/>
    <x v="20"/>
    <x v="12"/>
    <x v="68"/>
    <n v="0.21429999999999999"/>
    <n v="1.31"/>
    <n v="1.25E-3"/>
    <x v="1"/>
  </r>
  <r>
    <x v="4"/>
    <s v="01/29/2022"/>
    <x v="28"/>
    <n v="1"/>
    <x v="43"/>
    <x v="6"/>
    <x v="46"/>
    <n v="0"/>
    <n v="1"/>
    <n v="3.2407407407407406E-4"/>
    <x v="2"/>
  </r>
  <r>
    <x v="0"/>
    <s v="01/30/2022"/>
    <x v="29"/>
    <n v="18"/>
    <x v="28"/>
    <x v="6"/>
    <x v="8"/>
    <n v="5.2600000000000001E-2"/>
    <n v="1.05"/>
    <n v="6.134259259259259E-4"/>
    <x v="2"/>
  </r>
  <r>
    <x v="1"/>
    <s v="01/30/2022"/>
    <x v="29"/>
    <n v="9"/>
    <x v="33"/>
    <x v="6"/>
    <x v="39"/>
    <n v="0"/>
    <n v="3.1"/>
    <n v="4.8379629629629632E-3"/>
    <x v="1"/>
  </r>
  <r>
    <x v="2"/>
    <s v="01/30/2022"/>
    <x v="29"/>
    <n v="478"/>
    <x v="67"/>
    <x v="36"/>
    <x v="69"/>
    <n v="4.5400000000000003E-2"/>
    <n v="1.1200000000000001"/>
    <n v="2.5115740740740741E-3"/>
    <x v="1"/>
  </r>
  <r>
    <x v="3"/>
    <s v="01/30/2022"/>
    <x v="29"/>
    <n v="32"/>
    <x v="68"/>
    <x v="12"/>
    <x v="70"/>
    <n v="0.31580000000000003"/>
    <n v="1.26"/>
    <n v="1.9444444444444442E-3"/>
    <x v="1"/>
  </r>
  <r>
    <x v="0"/>
    <s v="01/31/2022"/>
    <x v="30"/>
    <n v="13"/>
    <x v="24"/>
    <x v="4"/>
    <x v="45"/>
    <n v="6.6699999999999995E-2"/>
    <n v="1.1299999999999999"/>
    <n v="1.5740740740740741E-3"/>
    <x v="2"/>
  </r>
  <r>
    <x v="1"/>
    <s v="01/31/2022"/>
    <x v="30"/>
    <n v="16"/>
    <x v="0"/>
    <x v="12"/>
    <x v="11"/>
    <n v="0"/>
    <n v="1.38"/>
    <n v="1.1458333333333333E-3"/>
    <x v="1"/>
  </r>
  <r>
    <x v="2"/>
    <s v="01/31/2022"/>
    <x v="30"/>
    <n v="984"/>
    <x v="69"/>
    <x v="31"/>
    <x v="71"/>
    <n v="4.1700000000000001E-2"/>
    <n v="1.1000000000000001"/>
    <n v="2.2222222222222222E-3"/>
    <x v="2"/>
  </r>
  <r>
    <x v="3"/>
    <s v="01/31/2022"/>
    <x v="30"/>
    <n v="35"/>
    <x v="53"/>
    <x v="30"/>
    <x v="70"/>
    <n v="0.15790000000000001"/>
    <n v="1.03"/>
    <n v="1.1574074074074073E-3"/>
    <x v="1"/>
  </r>
  <r>
    <x v="0"/>
    <s v="02/01/2022"/>
    <x v="31"/>
    <n v="19"/>
    <x v="7"/>
    <x v="6"/>
    <x v="3"/>
    <n v="0.05"/>
    <n v="1.05"/>
    <n v="2.5347222222222221E-3"/>
    <x v="1"/>
  </r>
  <r>
    <x v="1"/>
    <s v="02/01/2022"/>
    <x v="31"/>
    <n v="13"/>
    <x v="17"/>
    <x v="0"/>
    <x v="72"/>
    <n v="7.1400000000000005E-2"/>
    <n v="1.1399999999999999"/>
    <n v="1.7245370370370372E-3"/>
    <x v="2"/>
  </r>
  <r>
    <x v="2"/>
    <s v="02/01/2022"/>
    <x v="31"/>
    <n v="1031"/>
    <x v="70"/>
    <x v="33"/>
    <x v="61"/>
    <n v="3.5900000000000001E-2"/>
    <n v="1.0900000000000001"/>
    <n v="1.8518518518518517E-3"/>
    <x v="2"/>
  </r>
  <r>
    <x v="3"/>
    <s v="02/01/2022"/>
    <x v="31"/>
    <n v="44"/>
    <x v="71"/>
    <x v="10"/>
    <x v="38"/>
    <n v="0.17019999999999999"/>
    <n v="1.32"/>
    <n v="2.0486111111111113E-3"/>
    <x v="2"/>
  </r>
  <r>
    <x v="0"/>
    <s v="02/02/2022"/>
    <x v="32"/>
    <n v="17"/>
    <x v="23"/>
    <x v="1"/>
    <x v="0"/>
    <n v="0"/>
    <n v="1.06"/>
    <n v="1.5509259259259261E-3"/>
    <x v="1"/>
  </r>
  <r>
    <x v="1"/>
    <s v="02/02/2022"/>
    <x v="32"/>
    <n v="13"/>
    <x v="0"/>
    <x v="1"/>
    <x v="12"/>
    <n v="0"/>
    <n v="1.31"/>
    <n v="3.3564814814814811E-3"/>
    <x v="1"/>
  </r>
  <r>
    <x v="2"/>
    <s v="02/02/2022"/>
    <x v="32"/>
    <n v="1120"/>
    <x v="72"/>
    <x v="37"/>
    <x v="73"/>
    <n v="4.0300000000000002E-2"/>
    <n v="1.08"/>
    <n v="1.8865740740740742E-3"/>
    <x v="1"/>
  </r>
  <r>
    <x v="3"/>
    <s v="02/02/2022"/>
    <x v="32"/>
    <n v="45"/>
    <x v="42"/>
    <x v="18"/>
    <x v="74"/>
    <n v="3.9199999999999999E-2"/>
    <n v="1.35"/>
    <n v="2.9398148148148148E-3"/>
    <x v="1"/>
  </r>
  <r>
    <x v="0"/>
    <s v="02/03/2022"/>
    <x v="33"/>
    <n v="22"/>
    <x v="7"/>
    <x v="3"/>
    <x v="24"/>
    <n v="4.1700000000000001E-2"/>
    <n v="1.08"/>
    <n v="1.0763888888888889E-3"/>
    <x v="1"/>
  </r>
  <r>
    <x v="1"/>
    <s v="02/03/2022"/>
    <x v="33"/>
    <n v="18"/>
    <x v="65"/>
    <x v="3"/>
    <x v="4"/>
    <n v="0"/>
    <n v="1.1399999999999999"/>
    <n v="2.0023148148148148E-3"/>
    <x v="1"/>
  </r>
  <r>
    <x v="2"/>
    <s v="02/03/2022"/>
    <x v="33"/>
    <n v="1155"/>
    <x v="73"/>
    <x v="38"/>
    <x v="75"/>
    <n v="3.6999999999999998E-2"/>
    <n v="1.08"/>
    <n v="1.8287037037037037E-3"/>
    <x v="1"/>
  </r>
  <r>
    <x v="3"/>
    <s v="02/03/2022"/>
    <x v="33"/>
    <n v="47"/>
    <x v="37"/>
    <x v="10"/>
    <x v="34"/>
    <n v="0.1346"/>
    <n v="1.4"/>
    <n v="4.6759259259259263E-3"/>
    <x v="1"/>
  </r>
  <r>
    <x v="0"/>
    <s v="02/04/2022"/>
    <x v="34"/>
    <n v="10"/>
    <x v="33"/>
    <x v="1"/>
    <x v="39"/>
    <n v="0"/>
    <n v="1.3"/>
    <n v="4.0509259259259257E-3"/>
    <x v="2"/>
  </r>
  <r>
    <x v="1"/>
    <s v="02/04/2022"/>
    <x v="34"/>
    <n v="13"/>
    <x v="3"/>
    <x v="6"/>
    <x v="72"/>
    <n v="0"/>
    <n v="1.57"/>
    <n v="1.7013888888888892E-3"/>
    <x v="2"/>
  </r>
  <r>
    <x v="2"/>
    <s v="02/04/2022"/>
    <x v="34"/>
    <n v="845"/>
    <x v="74"/>
    <x v="39"/>
    <x v="76"/>
    <n v="3.4599999999999999E-2"/>
    <n v="1.1000000000000001"/>
    <n v="1.7476851851851852E-3"/>
    <x v="1"/>
  </r>
  <r>
    <x v="3"/>
    <s v="02/04/2022"/>
    <x v="34"/>
    <n v="33"/>
    <x v="68"/>
    <x v="10"/>
    <x v="77"/>
    <n v="5.5599999999999997E-2"/>
    <n v="1.25"/>
    <n v="2.3842592592592591E-3"/>
    <x v="2"/>
  </r>
  <r>
    <x v="0"/>
    <s v="02/05/2022"/>
    <x v="35"/>
    <n v="12"/>
    <x v="17"/>
    <x v="1"/>
    <x v="12"/>
    <n v="7.6899999999999996E-2"/>
    <n v="0.92"/>
    <n v="2.685185185185185E-3"/>
    <x v="2"/>
  </r>
  <r>
    <x v="1"/>
    <s v="02/05/2022"/>
    <x v="35"/>
    <n v="3"/>
    <x v="14"/>
    <x v="4"/>
    <x v="78"/>
    <n v="0"/>
    <n v="2"/>
    <n v="5.9837962962962961E-3"/>
    <x v="1"/>
  </r>
  <r>
    <x v="2"/>
    <s v="02/05/2022"/>
    <x v="35"/>
    <n v="363"/>
    <x v="75"/>
    <x v="40"/>
    <x v="79"/>
    <n v="4.99E-2"/>
    <n v="1.1299999999999999"/>
    <n v="2.1296296296296298E-3"/>
    <x v="2"/>
  </r>
  <r>
    <x v="3"/>
    <s v="02/05/2022"/>
    <x v="35"/>
    <n v="25"/>
    <x v="21"/>
    <x v="12"/>
    <x v="7"/>
    <n v="0.1852"/>
    <n v="1.22"/>
    <n v="1.2847222222222223E-3"/>
    <x v="2"/>
  </r>
  <r>
    <x v="0"/>
    <s v="02/06/2022"/>
    <x v="36"/>
    <n v="14"/>
    <x v="0"/>
    <x v="0"/>
    <x v="11"/>
    <n v="0.125"/>
    <n v="1.25"/>
    <n v="2.0023148148148148E-3"/>
    <x v="1"/>
  </r>
  <r>
    <x v="1"/>
    <s v="02/06/2022"/>
    <x v="36"/>
    <n v="11"/>
    <x v="0"/>
    <x v="4"/>
    <x v="1"/>
    <n v="8.3299999999999999E-2"/>
    <n v="1.08"/>
    <n v="8.1018518518518516E-4"/>
    <x v="1"/>
  </r>
  <r>
    <x v="2"/>
    <s v="02/06/2022"/>
    <x v="36"/>
    <n v="596"/>
    <x v="76"/>
    <x v="41"/>
    <x v="80"/>
    <n v="6.0299999999999999E-2"/>
    <n v="1.07"/>
    <n v="1.9212962962962962E-3"/>
    <x v="2"/>
  </r>
  <r>
    <x v="3"/>
    <s v="02/06/2022"/>
    <x v="36"/>
    <n v="34"/>
    <x v="32"/>
    <x v="3"/>
    <x v="68"/>
    <n v="0.16669999999999999"/>
    <n v="1.36"/>
    <n v="6.3773148148148148E-3"/>
    <x v="2"/>
  </r>
  <r>
    <x v="0"/>
    <s v="02/07/2022"/>
    <x v="37"/>
    <n v="15"/>
    <x v="3"/>
    <x v="0"/>
    <x v="0"/>
    <n v="0"/>
    <n v="1"/>
    <n v="9.1435185185185185E-4"/>
    <x v="1"/>
  </r>
  <r>
    <x v="1"/>
    <s v="02/07/2022"/>
    <x v="37"/>
    <n v="18"/>
    <x v="4"/>
    <x v="1"/>
    <x v="8"/>
    <n v="5.2600000000000001E-2"/>
    <n v="1.32"/>
    <n v="1.8518518518518517E-3"/>
    <x v="1"/>
  </r>
  <r>
    <x v="2"/>
    <s v="02/07/2022"/>
    <x v="37"/>
    <n v="1171"/>
    <x v="77"/>
    <x v="31"/>
    <x v="81"/>
    <n v="4.0800000000000003E-2"/>
    <n v="1.0900000000000001"/>
    <n v="1.8981481481481482E-3"/>
    <x v="1"/>
  </r>
  <r>
    <x v="3"/>
    <s v="02/07/2022"/>
    <x v="37"/>
    <n v="45"/>
    <x v="78"/>
    <x v="42"/>
    <x v="82"/>
    <n v="0.14580000000000001"/>
    <n v="1.1499999999999999"/>
    <n v="1.2847222222222223E-3"/>
    <x v="2"/>
  </r>
  <r>
    <x v="0"/>
    <s v="02/08/2022"/>
    <x v="38"/>
    <n v="21"/>
    <x v="7"/>
    <x v="0"/>
    <x v="7"/>
    <n v="3.6999999999999998E-2"/>
    <n v="1.78"/>
    <n v="3.3449074074074071E-3"/>
    <x v="2"/>
  </r>
  <r>
    <x v="1"/>
    <s v="02/08/2022"/>
    <x v="38"/>
    <n v="21"/>
    <x v="11"/>
    <x v="1"/>
    <x v="32"/>
    <n v="4.3499999999999997E-2"/>
    <n v="1.0900000000000001"/>
    <n v="1.8750000000000001E-3"/>
    <x v="2"/>
  </r>
  <r>
    <x v="2"/>
    <s v="02/08/2022"/>
    <x v="38"/>
    <n v="1232"/>
    <x v="79"/>
    <x v="43"/>
    <x v="83"/>
    <n v="4.2999999999999997E-2"/>
    <n v="1.0900000000000001"/>
    <n v="1.9907407407407408E-3"/>
    <x v="2"/>
  </r>
  <r>
    <x v="3"/>
    <s v="02/08/2022"/>
    <x v="38"/>
    <n v="57"/>
    <x v="13"/>
    <x v="44"/>
    <x v="64"/>
    <n v="0.1129"/>
    <n v="1.1299999999999999"/>
    <n v="3.0324074074074073E-3"/>
    <x v="1"/>
  </r>
  <r>
    <x v="0"/>
    <s v="02/09/2022"/>
    <x v="39"/>
    <n v="21"/>
    <x v="21"/>
    <x v="6"/>
    <x v="32"/>
    <n v="0"/>
    <n v="1.1299999999999999"/>
    <n v="5.9027777777777778E-4"/>
    <x v="2"/>
  </r>
  <r>
    <x v="1"/>
    <s v="02/09/2022"/>
    <x v="39"/>
    <n v="23"/>
    <x v="21"/>
    <x v="0"/>
    <x v="7"/>
    <n v="0.1111"/>
    <n v="1.78"/>
    <n v="4.2592592592592595E-3"/>
    <x v="2"/>
  </r>
  <r>
    <x v="2"/>
    <s v="02/09/2022"/>
    <x v="39"/>
    <n v="1219"/>
    <x v="80"/>
    <x v="45"/>
    <x v="84"/>
    <n v="5.0799999999999998E-2"/>
    <n v="1.0900000000000001"/>
    <n v="1.9097222222222222E-3"/>
    <x v="2"/>
  </r>
  <r>
    <x v="3"/>
    <s v="02/09/2022"/>
    <x v="39"/>
    <n v="55"/>
    <x v="81"/>
    <x v="8"/>
    <x v="85"/>
    <n v="0.16389999999999999"/>
    <n v="1.18"/>
    <n v="2.3958333333333336E-3"/>
    <x v="1"/>
  </r>
  <r>
    <x v="0"/>
    <s v="02/10/2022"/>
    <x v="40"/>
    <n v="22"/>
    <x v="39"/>
    <x v="6"/>
    <x v="32"/>
    <n v="0"/>
    <n v="1.26"/>
    <n v="1.5509259259259261E-3"/>
    <x v="2"/>
  </r>
  <r>
    <x v="1"/>
    <s v="02/10/2022"/>
    <x v="40"/>
    <n v="23"/>
    <x v="50"/>
    <x v="6"/>
    <x v="24"/>
    <n v="4.1700000000000001E-2"/>
    <n v="1.08"/>
    <n v="2.7662037037037034E-3"/>
    <x v="1"/>
  </r>
  <r>
    <x v="2"/>
    <s v="02/10/2022"/>
    <x v="40"/>
    <n v="1219"/>
    <x v="82"/>
    <x v="46"/>
    <x v="86"/>
    <n v="3.8300000000000001E-2"/>
    <n v="1.0900000000000001"/>
    <n v="1.8865740740740742E-3"/>
    <x v="2"/>
  </r>
  <r>
    <x v="3"/>
    <s v="02/10/2022"/>
    <x v="40"/>
    <n v="72"/>
    <x v="83"/>
    <x v="10"/>
    <x v="87"/>
    <n v="5.1900000000000002E-2"/>
    <n v="1.08"/>
    <n v="2.1064814814814813E-3"/>
    <x v="1"/>
  </r>
  <r>
    <x v="0"/>
    <s v="02/11/2022"/>
    <x v="41"/>
    <n v="23"/>
    <x v="21"/>
    <x v="0"/>
    <x v="7"/>
    <n v="3.6999999999999998E-2"/>
    <n v="1.37"/>
    <n v="1.3425925925925925E-3"/>
    <x v="1"/>
  </r>
  <r>
    <x v="1"/>
    <s v="02/11/2022"/>
    <x v="41"/>
    <n v="18"/>
    <x v="24"/>
    <x v="12"/>
    <x v="4"/>
    <n v="0"/>
    <n v="1.86"/>
    <n v="3.3333333333333335E-3"/>
    <x v="3"/>
  </r>
  <r>
    <x v="2"/>
    <s v="02/11/2022"/>
    <x v="41"/>
    <n v="951"/>
    <x v="84"/>
    <x v="47"/>
    <x v="88"/>
    <n v="4.6100000000000002E-2"/>
    <n v="1.0900000000000001"/>
    <n v="1.8055555555555557E-3"/>
    <x v="4"/>
  </r>
  <r>
    <x v="3"/>
    <s v="02/11/2022"/>
    <x v="41"/>
    <n v="39"/>
    <x v="85"/>
    <x v="25"/>
    <x v="16"/>
    <n v="0.1837"/>
    <n v="1.06"/>
    <n v="1.2037037037037038E-3"/>
    <x v="1"/>
  </r>
  <r>
    <x v="0"/>
    <s v="02/12/2022"/>
    <x v="42"/>
    <n v="13"/>
    <x v="0"/>
    <x v="1"/>
    <x v="12"/>
    <n v="0"/>
    <n v="1.31"/>
    <n v="1.4004629629629629E-3"/>
    <x v="5"/>
  </r>
  <r>
    <x v="1"/>
    <s v="02/12/2022"/>
    <x v="42"/>
    <n v="6"/>
    <x v="18"/>
    <x v="1"/>
    <x v="21"/>
    <n v="0"/>
    <n v="1"/>
    <n v="9.3750000000000007E-4"/>
    <x v="6"/>
  </r>
  <r>
    <x v="2"/>
    <s v="02/12/2022"/>
    <x v="42"/>
    <n v="368"/>
    <x v="66"/>
    <x v="48"/>
    <x v="89"/>
    <n v="4.7899999999999998E-2"/>
    <n v="1.1100000000000001"/>
    <n v="1.8287037037037037E-3"/>
    <x v="7"/>
  </r>
  <r>
    <x v="3"/>
    <s v="02/12/2022"/>
    <x v="42"/>
    <n v="28"/>
    <x v="50"/>
    <x v="10"/>
    <x v="27"/>
    <n v="0.19350000000000001"/>
    <n v="1"/>
    <n v="2.3495370370370371E-3"/>
    <x v="1"/>
  </r>
  <r>
    <x v="0"/>
    <s v="02/13/2022"/>
    <x v="43"/>
    <n v="11"/>
    <x v="17"/>
    <x v="6"/>
    <x v="1"/>
    <n v="8.3299999999999999E-2"/>
    <n v="1.5"/>
    <n v="1.4467592592592594E-3"/>
    <x v="6"/>
  </r>
  <r>
    <x v="1"/>
    <s v="02/13/2022"/>
    <x v="43"/>
    <n v="12"/>
    <x v="17"/>
    <x v="1"/>
    <x v="1"/>
    <n v="0"/>
    <n v="1.17"/>
    <n v="1.0648148148148147E-3"/>
    <x v="6"/>
  </r>
  <r>
    <x v="2"/>
    <s v="02/13/2022"/>
    <x v="43"/>
    <n v="549"/>
    <x v="86"/>
    <x v="13"/>
    <x v="90"/>
    <n v="3.1699999999999999E-2"/>
    <n v="1.05"/>
    <n v="2.0138888888888888E-3"/>
    <x v="3"/>
  </r>
  <r>
    <x v="3"/>
    <s v="02/13/2022"/>
    <x v="43"/>
    <n v="29"/>
    <x v="53"/>
    <x v="3"/>
    <x v="77"/>
    <n v="8.3299999999999999E-2"/>
    <n v="1.33"/>
    <n v="2.9050925925925928E-3"/>
    <x v="8"/>
  </r>
  <r>
    <x v="4"/>
    <s v="02/13/2022"/>
    <x v="43"/>
    <n v="1"/>
    <x v="43"/>
    <x v="6"/>
    <x v="46"/>
    <n v="0"/>
    <n v="1"/>
    <n v="1.1574074074074073E-4"/>
    <x v="2"/>
  </r>
  <r>
    <x v="0"/>
    <s v="02/14/2022"/>
    <x v="44"/>
    <n v="21"/>
    <x v="7"/>
    <x v="0"/>
    <x v="24"/>
    <n v="4.1700000000000001E-2"/>
    <n v="1.08"/>
    <n v="2.1990740740740742E-3"/>
    <x v="0"/>
  </r>
  <r>
    <x v="1"/>
    <s v="02/14/2022"/>
    <x v="44"/>
    <n v="8"/>
    <x v="5"/>
    <x v="0"/>
    <x v="21"/>
    <n v="0.125"/>
    <n v="1.1200000000000001"/>
    <n v="2.3032407407407407E-3"/>
    <x v="5"/>
  </r>
  <r>
    <x v="2"/>
    <s v="02/14/2022"/>
    <x v="44"/>
    <n v="1142"/>
    <x v="87"/>
    <x v="37"/>
    <x v="91"/>
    <n v="3.5700000000000003E-2"/>
    <n v="1.0900000000000001"/>
    <n v="1.7824074074074072E-3"/>
    <x v="9"/>
  </r>
  <r>
    <x v="3"/>
    <s v="02/14/2022"/>
    <x v="44"/>
    <n v="47"/>
    <x v="56"/>
    <x v="22"/>
    <x v="34"/>
    <n v="0.1346"/>
    <n v="1.21"/>
    <n v="2.2569444444444447E-3"/>
    <x v="10"/>
  </r>
  <r>
    <x v="0"/>
    <s v="02/15/2022"/>
    <x v="45"/>
    <n v="20"/>
    <x v="4"/>
    <x v="3"/>
    <x v="4"/>
    <n v="4.7600000000000003E-2"/>
    <n v="1.57"/>
    <n v="3.1597222222222222E-3"/>
    <x v="3"/>
  </r>
  <r>
    <x v="1"/>
    <s v="02/15/2022"/>
    <x v="45"/>
    <n v="21"/>
    <x v="7"/>
    <x v="0"/>
    <x v="17"/>
    <n v="0.08"/>
    <n v="1.4"/>
    <n v="4.0277777777777777E-3"/>
    <x v="9"/>
  </r>
  <r>
    <x v="2"/>
    <s v="02/15/2022"/>
    <x v="45"/>
    <n v="1259"/>
    <x v="88"/>
    <x v="49"/>
    <x v="92"/>
    <n v="3.6600000000000001E-2"/>
    <n v="1.08"/>
    <n v="1.8750000000000001E-3"/>
    <x v="4"/>
  </r>
  <r>
    <x v="3"/>
    <s v="02/15/2022"/>
    <x v="45"/>
    <n v="49"/>
    <x v="56"/>
    <x v="30"/>
    <x v="93"/>
    <n v="9.2600000000000002E-2"/>
    <n v="1.19"/>
    <n v="1.25E-3"/>
    <x v="8"/>
  </r>
  <r>
    <x v="0"/>
    <s v="02/16/2022"/>
    <x v="46"/>
    <n v="21"/>
    <x v="65"/>
    <x v="8"/>
    <x v="49"/>
    <n v="0"/>
    <n v="1.64"/>
    <n v="2.9050925925925928E-3"/>
    <x v="8"/>
  </r>
  <r>
    <x v="1"/>
    <s v="02/16/2022"/>
    <x v="46"/>
    <n v="18"/>
    <x v="65"/>
    <x v="3"/>
    <x v="0"/>
    <n v="0"/>
    <n v="1.28"/>
    <n v="1.3657407407407409E-3"/>
    <x v="6"/>
  </r>
  <r>
    <x v="2"/>
    <s v="02/16/2022"/>
    <x v="46"/>
    <n v="1146"/>
    <x v="89"/>
    <x v="49"/>
    <x v="94"/>
    <n v="3.49E-2"/>
    <n v="1.08"/>
    <n v="1.7245370370370372E-3"/>
    <x v="5"/>
  </r>
  <r>
    <x v="3"/>
    <s v="02/16/2022"/>
    <x v="46"/>
    <n v="59"/>
    <x v="90"/>
    <x v="8"/>
    <x v="64"/>
    <n v="0.1613"/>
    <n v="1.31"/>
    <n v="3.2754629629629631E-3"/>
    <x v="9"/>
  </r>
  <r>
    <x v="4"/>
    <s v="02/16/2022"/>
    <x v="46"/>
    <n v="1"/>
    <x v="43"/>
    <x v="6"/>
    <x v="46"/>
    <n v="0"/>
    <n v="2"/>
    <n v="1.689814814814815E-3"/>
    <x v="5"/>
  </r>
  <r>
    <x v="0"/>
    <s v="02/17/2022"/>
    <x v="47"/>
    <n v="16"/>
    <x v="4"/>
    <x v="4"/>
    <x v="49"/>
    <n v="0"/>
    <n v="1.64"/>
    <n v="1.5509259259259261E-3"/>
    <x v="5"/>
  </r>
  <r>
    <x v="1"/>
    <s v="02/17/2022"/>
    <x v="47"/>
    <n v="21"/>
    <x v="7"/>
    <x v="0"/>
    <x v="24"/>
    <n v="0"/>
    <n v="1.75"/>
    <n v="2.627314814814815E-3"/>
    <x v="8"/>
  </r>
  <r>
    <x v="2"/>
    <s v="02/17/2022"/>
    <x v="47"/>
    <n v="1170"/>
    <x v="91"/>
    <x v="33"/>
    <x v="95"/>
    <n v="4.1500000000000002E-2"/>
    <n v="1.06"/>
    <n v="1.8402777777777777E-3"/>
    <x v="5"/>
  </r>
  <r>
    <x v="3"/>
    <s v="02/17/2022"/>
    <x v="47"/>
    <n v="45"/>
    <x v="16"/>
    <x v="12"/>
    <x v="31"/>
    <n v="0.20749999999999999"/>
    <n v="1.34"/>
    <n v="2.9976851851851848E-3"/>
    <x v="6"/>
  </r>
  <r>
    <x v="0"/>
    <s v="02/18/2022"/>
    <x v="48"/>
    <n v="16"/>
    <x v="23"/>
    <x v="6"/>
    <x v="0"/>
    <n v="0"/>
    <n v="1.22"/>
    <n v="1.6319444444444445E-3"/>
    <x v="1"/>
  </r>
  <r>
    <x v="1"/>
    <s v="02/18/2022"/>
    <x v="48"/>
    <n v="20"/>
    <x v="4"/>
    <x v="3"/>
    <x v="3"/>
    <n v="0"/>
    <n v="1.2"/>
    <n v="3.7847222222222223E-3"/>
    <x v="10"/>
  </r>
  <r>
    <x v="2"/>
    <s v="02/18/2022"/>
    <x v="48"/>
    <n v="852"/>
    <x v="92"/>
    <x v="50"/>
    <x v="96"/>
    <n v="3.7199999999999997E-2"/>
    <n v="1.07"/>
    <n v="1.8634259259259261E-3"/>
    <x v="4"/>
  </r>
  <r>
    <x v="3"/>
    <s v="02/18/2022"/>
    <x v="48"/>
    <n v="44"/>
    <x v="93"/>
    <x v="8"/>
    <x v="31"/>
    <n v="0.22639999999999999"/>
    <n v="1.04"/>
    <n v="9.3750000000000007E-4"/>
    <x v="5"/>
  </r>
  <r>
    <x v="0"/>
    <s v="02/19/2022"/>
    <x v="49"/>
    <n v="14"/>
    <x v="24"/>
    <x v="6"/>
    <x v="14"/>
    <n v="0"/>
    <n v="1"/>
    <n v="7.6388888888888893E-4"/>
    <x v="8"/>
  </r>
  <r>
    <x v="1"/>
    <s v="02/19/2022"/>
    <x v="49"/>
    <n v="3"/>
    <x v="14"/>
    <x v="4"/>
    <x v="78"/>
    <n v="0.33329999999999999"/>
    <n v="1"/>
    <n v="9.6064814814814808E-4"/>
    <x v="5"/>
  </r>
  <r>
    <x v="2"/>
    <s v="02/19/2022"/>
    <x v="49"/>
    <n v="341"/>
    <x v="94"/>
    <x v="41"/>
    <x v="97"/>
    <n v="3.9899999999999998E-2"/>
    <n v="1.1299999999999999"/>
    <n v="2.2916666666666667E-3"/>
    <x v="8"/>
  </r>
  <r>
    <x v="3"/>
    <s v="02/19/2022"/>
    <x v="49"/>
    <n v="24"/>
    <x v="50"/>
    <x v="1"/>
    <x v="17"/>
    <n v="0.08"/>
    <n v="1.1200000000000001"/>
    <n v="2.0601851851851853E-3"/>
    <x v="0"/>
  </r>
  <r>
    <x v="4"/>
    <s v="02/19/2022"/>
    <x v="49"/>
    <n v="1"/>
    <x v="43"/>
    <x v="6"/>
    <x v="46"/>
    <n v="0"/>
    <n v="3"/>
    <n v="1.1342592592592591E-3"/>
    <x v="7"/>
  </r>
  <r>
    <x v="0"/>
    <s v="02/20/2022"/>
    <x v="50"/>
    <n v="20"/>
    <x v="7"/>
    <x v="1"/>
    <x v="4"/>
    <n v="0"/>
    <n v="1.19"/>
    <n v="1.0995370370370371E-3"/>
    <x v="3"/>
  </r>
  <r>
    <x v="1"/>
    <s v="02/20/2022"/>
    <x v="50"/>
    <n v="11"/>
    <x v="0"/>
    <x v="4"/>
    <x v="72"/>
    <n v="0"/>
    <n v="1.29"/>
    <n v="2.4421296296296296E-3"/>
    <x v="4"/>
  </r>
  <r>
    <x v="2"/>
    <s v="02/20/2022"/>
    <x v="50"/>
    <n v="609"/>
    <x v="95"/>
    <x v="51"/>
    <x v="98"/>
    <n v="5.5E-2"/>
    <n v="1.1200000000000001"/>
    <n v="2.0138888888888888E-3"/>
    <x v="2"/>
  </r>
  <r>
    <x v="3"/>
    <s v="02/20/2022"/>
    <x v="50"/>
    <n v="33"/>
    <x v="26"/>
    <x v="8"/>
    <x v="99"/>
    <n v="0.18920000000000001"/>
    <n v="1"/>
    <n v="1.2962962962962963E-3"/>
    <x v="4"/>
  </r>
  <r>
    <x v="0"/>
    <s v="02/21/2022"/>
    <x v="51"/>
    <n v="27"/>
    <x v="26"/>
    <x v="6"/>
    <x v="100"/>
    <n v="0"/>
    <n v="1.07"/>
    <n v="1.0648148148148147E-3"/>
    <x v="0"/>
  </r>
  <r>
    <x v="1"/>
    <s v="02/21/2022"/>
    <x v="51"/>
    <n v="16"/>
    <x v="24"/>
    <x v="0"/>
    <x v="14"/>
    <n v="5.8799999999999998E-2"/>
    <n v="1.1200000000000001"/>
    <n v="1.6435185185185183E-3"/>
    <x v="0"/>
  </r>
  <r>
    <x v="2"/>
    <s v="02/21/2022"/>
    <x v="51"/>
    <n v="1074"/>
    <x v="96"/>
    <x v="52"/>
    <x v="101"/>
    <n v="4.4900000000000002E-2"/>
    <n v="1.07"/>
    <n v="1.7708333333333332E-3"/>
    <x v="1"/>
  </r>
  <r>
    <x v="3"/>
    <s v="02/21/2022"/>
    <x v="51"/>
    <n v="56"/>
    <x v="97"/>
    <x v="8"/>
    <x v="102"/>
    <n v="0.1111"/>
    <n v="1.1599999999999999"/>
    <n v="1.7592592592592592E-3"/>
    <x v="9"/>
  </r>
  <r>
    <x v="0"/>
    <s v="02/22/2022"/>
    <x v="52"/>
    <n v="16"/>
    <x v="0"/>
    <x v="12"/>
    <x v="8"/>
    <n v="0"/>
    <n v="1.1100000000000001"/>
    <n v="5.3240740740740744E-4"/>
    <x v="6"/>
  </r>
  <r>
    <x v="1"/>
    <s v="02/22/2022"/>
    <x v="52"/>
    <n v="18"/>
    <x v="23"/>
    <x v="0"/>
    <x v="3"/>
    <n v="0"/>
    <n v="1.2"/>
    <n v="2.3958333333333336E-3"/>
    <x v="6"/>
  </r>
  <r>
    <x v="2"/>
    <s v="02/22/2022"/>
    <x v="52"/>
    <n v="1172"/>
    <x v="98"/>
    <x v="50"/>
    <x v="103"/>
    <n v="5.0799999999999998E-2"/>
    <n v="1.0900000000000001"/>
    <n v="1.8518518518518517E-3"/>
    <x v="1"/>
  </r>
  <r>
    <x v="3"/>
    <s v="02/22/2022"/>
    <x v="52"/>
    <n v="43"/>
    <x v="20"/>
    <x v="18"/>
    <x v="104"/>
    <n v="0.1087"/>
    <n v="1.17"/>
    <n v="1.3541666666666667E-3"/>
    <x v="0"/>
  </r>
  <r>
    <x v="0"/>
    <s v="02/23/2022"/>
    <x v="53"/>
    <n v="23"/>
    <x v="39"/>
    <x v="1"/>
    <x v="24"/>
    <n v="0"/>
    <n v="1.29"/>
    <n v="2.488425925925926E-3"/>
    <x v="7"/>
  </r>
  <r>
    <x v="1"/>
    <s v="02/23/2022"/>
    <x v="53"/>
    <n v="21"/>
    <x v="28"/>
    <x v="3"/>
    <x v="49"/>
    <n v="0.13639999999999999"/>
    <n v="1"/>
    <n v="8.2175925925925917E-4"/>
    <x v="9"/>
  </r>
  <r>
    <x v="2"/>
    <s v="02/23/2022"/>
    <x v="53"/>
    <n v="1281"/>
    <x v="99"/>
    <x v="53"/>
    <x v="105"/>
    <n v="3.8899999999999997E-2"/>
    <n v="1.08"/>
    <n v="1.8402777777777777E-3"/>
    <x v="5"/>
  </r>
  <r>
    <x v="3"/>
    <s v="02/23/2022"/>
    <x v="53"/>
    <n v="51"/>
    <x v="35"/>
    <x v="10"/>
    <x v="106"/>
    <n v="0.1404"/>
    <n v="1.1100000000000001"/>
    <n v="2.8472222222222219E-3"/>
    <x v="9"/>
  </r>
  <r>
    <x v="0"/>
    <s v="02/24/2022"/>
    <x v="54"/>
    <n v="23"/>
    <x v="21"/>
    <x v="0"/>
    <x v="17"/>
    <n v="0.04"/>
    <n v="1.1200000000000001"/>
    <n v="1.2384259259259258E-3"/>
    <x v="7"/>
  </r>
  <r>
    <x v="1"/>
    <s v="02/24/2022"/>
    <x v="54"/>
    <n v="22"/>
    <x v="11"/>
    <x v="0"/>
    <x v="49"/>
    <n v="0"/>
    <n v="1.5"/>
    <n v="2.3379629629629631E-3"/>
    <x v="8"/>
  </r>
  <r>
    <x v="2"/>
    <s v="02/24/2022"/>
    <x v="54"/>
    <n v="1341"/>
    <x v="100"/>
    <x v="53"/>
    <x v="107"/>
    <n v="4.41E-2"/>
    <n v="1.07"/>
    <n v="1.7592592592592592E-3"/>
    <x v="11"/>
  </r>
  <r>
    <x v="3"/>
    <s v="02/24/2022"/>
    <x v="54"/>
    <n v="93"/>
    <x v="48"/>
    <x v="54"/>
    <x v="108"/>
    <n v="0.27550000000000002"/>
    <n v="1.29"/>
    <n v="1.8865740740740742E-3"/>
    <x v="5"/>
  </r>
  <r>
    <x v="0"/>
    <s v="02/25/2022"/>
    <x v="55"/>
    <n v="11"/>
    <x v="1"/>
    <x v="1"/>
    <x v="45"/>
    <n v="6.6699999999999995E-2"/>
    <n v="1.33"/>
    <n v="1.8402777777777777E-3"/>
    <x v="0"/>
  </r>
  <r>
    <x v="1"/>
    <s v="02/25/2022"/>
    <x v="55"/>
    <n v="8"/>
    <x v="40"/>
    <x v="6"/>
    <x v="21"/>
    <n v="0.125"/>
    <n v="1.38"/>
    <n v="1.0763888888888889E-3"/>
    <x v="1"/>
  </r>
  <r>
    <x v="2"/>
    <s v="02/25/2022"/>
    <x v="55"/>
    <n v="959"/>
    <x v="101"/>
    <x v="53"/>
    <x v="109"/>
    <n v="3.9899999999999998E-2"/>
    <n v="1.1000000000000001"/>
    <n v="1.736111111111111E-3"/>
    <x v="7"/>
  </r>
  <r>
    <x v="3"/>
    <s v="02/25/2022"/>
    <x v="55"/>
    <n v="37"/>
    <x v="78"/>
    <x v="10"/>
    <x v="29"/>
    <n v="9.2999999999999999E-2"/>
    <n v="1.1200000000000001"/>
    <n v="2.5115740740740741E-3"/>
    <x v="2"/>
  </r>
  <r>
    <x v="0"/>
    <s v="02/26/2022"/>
    <x v="56"/>
    <n v="14"/>
    <x v="0"/>
    <x v="0"/>
    <x v="11"/>
    <n v="0"/>
    <n v="1.25"/>
    <n v="2.0370370370370373E-3"/>
    <x v="2"/>
  </r>
  <r>
    <x v="1"/>
    <s v="02/26/2022"/>
    <x v="56"/>
    <n v="7"/>
    <x v="40"/>
    <x v="4"/>
    <x v="110"/>
    <n v="0.28570000000000001"/>
    <n v="1.29"/>
    <n v="1.7824074074074072E-3"/>
    <x v="10"/>
  </r>
  <r>
    <x v="2"/>
    <s v="02/26/2022"/>
    <x v="56"/>
    <n v="442"/>
    <x v="102"/>
    <x v="55"/>
    <x v="43"/>
    <n v="4.9500000000000002E-2"/>
    <n v="1.08"/>
    <n v="2.1412037037037038E-3"/>
    <x v="2"/>
  </r>
  <r>
    <x v="3"/>
    <s v="02/26/2022"/>
    <x v="56"/>
    <n v="14"/>
    <x v="17"/>
    <x v="3"/>
    <x v="45"/>
    <n v="0.33329999999999999"/>
    <n v="0.93"/>
    <n v="1.3888888888888889E-3"/>
    <x v="2"/>
  </r>
  <r>
    <x v="0"/>
    <s v="02/27/2022"/>
    <x v="57"/>
    <n v="26"/>
    <x v="53"/>
    <x v="6"/>
    <x v="111"/>
    <n v="0.1212"/>
    <n v="1.0900000000000001"/>
    <n v="1.5972222222222221E-3"/>
    <x v="6"/>
  </r>
  <r>
    <x v="1"/>
    <s v="02/27/2022"/>
    <x v="57"/>
    <n v="9"/>
    <x v="1"/>
    <x v="4"/>
    <x v="18"/>
    <n v="0.33329999999999999"/>
    <n v="1.78"/>
    <n v="2.8009259259259259E-3"/>
    <x v="9"/>
  </r>
  <r>
    <x v="2"/>
    <s v="02/27/2022"/>
    <x v="57"/>
    <n v="696"/>
    <x v="103"/>
    <x v="56"/>
    <x v="112"/>
    <n v="4.7800000000000002E-2"/>
    <n v="1.1100000000000001"/>
    <n v="1.9675925925925928E-3"/>
    <x v="9"/>
  </r>
  <r>
    <x v="3"/>
    <s v="02/27/2022"/>
    <x v="57"/>
    <n v="43"/>
    <x v="56"/>
    <x v="3"/>
    <x v="74"/>
    <n v="0.13730000000000001"/>
    <n v="1.18"/>
    <n v="3.0092592592592588E-3"/>
    <x v="1"/>
  </r>
  <r>
    <x v="0"/>
    <s v="02/28/2022"/>
    <x v="58"/>
    <n v="19"/>
    <x v="7"/>
    <x v="6"/>
    <x v="4"/>
    <n v="0"/>
    <n v="1.05"/>
    <n v="1.3310185185185185E-3"/>
    <x v="4"/>
  </r>
  <r>
    <x v="1"/>
    <s v="02/28/2022"/>
    <x v="58"/>
    <n v="13"/>
    <x v="3"/>
    <x v="6"/>
    <x v="12"/>
    <n v="0"/>
    <n v="1.23"/>
    <n v="1.6666666666666668E-3"/>
    <x v="3"/>
  </r>
  <r>
    <x v="2"/>
    <s v="02/28/2022"/>
    <x v="58"/>
    <n v="1221"/>
    <x v="104"/>
    <x v="16"/>
    <x v="86"/>
    <n v="4.7399999999999998E-2"/>
    <n v="1.07"/>
    <n v="1.7824074074074072E-3"/>
    <x v="9"/>
  </r>
  <r>
    <x v="3"/>
    <s v="02/28/2022"/>
    <x v="58"/>
    <n v="47"/>
    <x v="56"/>
    <x v="22"/>
    <x v="113"/>
    <n v="0.1207"/>
    <n v="1.1399999999999999"/>
    <n v="2.8240740740740739E-3"/>
    <x v="8"/>
  </r>
  <r>
    <x v="0"/>
    <s v="03/01/2022"/>
    <x v="59"/>
    <n v="15"/>
    <x v="24"/>
    <x v="1"/>
    <x v="14"/>
    <n v="0.17649999999999999"/>
    <n v="0.94"/>
    <n v="1.261574074074074E-3"/>
    <x v="2"/>
  </r>
  <r>
    <x v="1"/>
    <s v="03/01/2022"/>
    <x v="59"/>
    <n v="18"/>
    <x v="23"/>
    <x v="0"/>
    <x v="3"/>
    <n v="0"/>
    <n v="1.1499999999999999"/>
    <n v="1.3078703703703705E-3"/>
    <x v="0"/>
  </r>
  <r>
    <x v="2"/>
    <s v="03/01/2022"/>
    <x v="59"/>
    <n v="1235"/>
    <x v="105"/>
    <x v="16"/>
    <x v="114"/>
    <n v="3.8199999999999998E-2"/>
    <n v="1.06"/>
    <n v="1.7592592592592592E-3"/>
    <x v="9"/>
  </r>
  <r>
    <x v="3"/>
    <s v="03/01/2022"/>
    <x v="59"/>
    <n v="51"/>
    <x v="37"/>
    <x v="30"/>
    <x v="106"/>
    <n v="0.1404"/>
    <n v="1.1599999999999999"/>
    <n v="2.6041666666666665E-3"/>
    <x v="9"/>
  </r>
  <r>
    <x v="0"/>
    <s v="03/02/2022"/>
    <x v="60"/>
    <n v="16"/>
    <x v="4"/>
    <x v="4"/>
    <x v="3"/>
    <n v="0.05"/>
    <n v="1.2"/>
    <n v="9.3750000000000007E-4"/>
    <x v="8"/>
  </r>
  <r>
    <x v="1"/>
    <s v="03/02/2022"/>
    <x v="60"/>
    <n v="27"/>
    <x v="106"/>
    <x v="3"/>
    <x v="42"/>
    <n v="0.1071"/>
    <n v="1.07"/>
    <n v="1.6319444444444445E-3"/>
    <x v="7"/>
  </r>
  <r>
    <x v="2"/>
    <s v="03/02/2022"/>
    <x v="60"/>
    <n v="1386"/>
    <x v="107"/>
    <x v="57"/>
    <x v="115"/>
    <n v="4.8300000000000003E-2"/>
    <n v="1.0900000000000001"/>
    <n v="1.7245370370370372E-3"/>
    <x v="4"/>
  </r>
  <r>
    <x v="3"/>
    <s v="03/02/2022"/>
    <x v="60"/>
    <n v="44"/>
    <x v="93"/>
    <x v="8"/>
    <x v="116"/>
    <n v="0.1"/>
    <n v="1.24"/>
    <n v="1.9791666666666668E-3"/>
    <x v="3"/>
  </r>
  <r>
    <x v="0"/>
    <s v="03/03/2022"/>
    <x v="61"/>
    <n v="22"/>
    <x v="11"/>
    <x v="0"/>
    <x v="49"/>
    <n v="4.5499999999999999E-2"/>
    <n v="1.05"/>
    <n v="1.0069444444444444E-3"/>
    <x v="4"/>
  </r>
  <r>
    <x v="1"/>
    <s v="03/03/2022"/>
    <x v="61"/>
    <n v="16"/>
    <x v="23"/>
    <x v="6"/>
    <x v="3"/>
    <n v="0.05"/>
    <n v="1.1499999999999999"/>
    <n v="1.9560185185185184E-3"/>
    <x v="8"/>
  </r>
  <r>
    <x v="2"/>
    <s v="03/03/2022"/>
    <x v="61"/>
    <n v="1314"/>
    <x v="108"/>
    <x v="16"/>
    <x v="117"/>
    <n v="3.1099999999999999E-2"/>
    <n v="1.0900000000000001"/>
    <n v="1.9097222222222222E-3"/>
    <x v="10"/>
  </r>
  <r>
    <x v="3"/>
    <s v="03/03/2022"/>
    <x v="61"/>
    <n v="38"/>
    <x v="32"/>
    <x v="22"/>
    <x v="104"/>
    <n v="0.1087"/>
    <n v="1.1299999999999999"/>
    <n v="2.5115740740740741E-3"/>
    <x v="4"/>
  </r>
  <r>
    <x v="0"/>
    <s v="03/04/2022"/>
    <x v="62"/>
    <n v="11"/>
    <x v="17"/>
    <x v="6"/>
    <x v="1"/>
    <n v="0.16669999999999999"/>
    <n v="1.08"/>
    <n v="7.175925925925927E-4"/>
    <x v="4"/>
  </r>
  <r>
    <x v="1"/>
    <s v="03/04/2022"/>
    <x v="62"/>
    <n v="15"/>
    <x v="23"/>
    <x v="4"/>
    <x v="0"/>
    <n v="0"/>
    <n v="1.61"/>
    <n v="4.0856481481481481E-3"/>
    <x v="1"/>
  </r>
  <r>
    <x v="2"/>
    <s v="03/04/2022"/>
    <x v="62"/>
    <n v="970"/>
    <x v="109"/>
    <x v="24"/>
    <x v="118"/>
    <n v="4.5100000000000001E-2"/>
    <n v="1.1000000000000001"/>
    <n v="2.0023148148148148E-3"/>
    <x v="4"/>
  </r>
  <r>
    <x v="3"/>
    <s v="03/04/2022"/>
    <x v="62"/>
    <n v="55"/>
    <x v="81"/>
    <x v="8"/>
    <x v="119"/>
    <n v="0.1"/>
    <n v="2.72"/>
    <n v="2.2222222222222222E-3"/>
    <x v="2"/>
  </r>
  <r>
    <x v="0"/>
    <s v="03/05/2022"/>
    <x v="63"/>
    <n v="10"/>
    <x v="17"/>
    <x v="4"/>
    <x v="39"/>
    <n v="0.1"/>
    <n v="1"/>
    <n v="2.3726851851851851E-3"/>
    <x v="9"/>
  </r>
  <r>
    <x v="1"/>
    <s v="03/05/2022"/>
    <x v="63"/>
    <n v="9"/>
    <x v="33"/>
    <x v="6"/>
    <x v="18"/>
    <n v="0.33329999999999999"/>
    <n v="1"/>
    <n v="2.1296296296296298E-3"/>
    <x v="5"/>
  </r>
  <r>
    <x v="2"/>
    <s v="03/05/2022"/>
    <x v="63"/>
    <n v="437"/>
    <x v="110"/>
    <x v="21"/>
    <x v="120"/>
    <n v="4.2900000000000001E-2"/>
    <n v="1.1000000000000001"/>
    <n v="2.3495370370370371E-3"/>
    <x v="9"/>
  </r>
  <r>
    <x v="3"/>
    <s v="03/05/2022"/>
    <x v="63"/>
    <n v="34"/>
    <x v="9"/>
    <x v="12"/>
    <x v="99"/>
    <n v="0.27029999999999998"/>
    <n v="1.22"/>
    <n v="2.0486111111111113E-3"/>
    <x v="7"/>
  </r>
  <r>
    <x v="0"/>
    <s v="03/06/2022"/>
    <x v="64"/>
    <n v="19"/>
    <x v="28"/>
    <x v="1"/>
    <x v="24"/>
    <n v="4.1700000000000001E-2"/>
    <n v="1.08"/>
    <n v="3.9699074074074072E-3"/>
    <x v="0"/>
  </r>
  <r>
    <x v="1"/>
    <s v="03/06/2022"/>
    <x v="64"/>
    <n v="11"/>
    <x v="1"/>
    <x v="1"/>
    <x v="35"/>
    <n v="9.0899999999999995E-2"/>
    <n v="1.18"/>
    <n v="1.1342592592592591E-3"/>
    <x v="9"/>
  </r>
  <r>
    <x v="2"/>
    <s v="03/06/2022"/>
    <x v="64"/>
    <n v="630"/>
    <x v="111"/>
    <x v="58"/>
    <x v="121"/>
    <n v="3.2800000000000003E-2"/>
    <n v="1.1100000000000001"/>
    <n v="2.2106481481481478E-3"/>
    <x v="1"/>
  </r>
  <r>
    <x v="3"/>
    <s v="03/06/2022"/>
    <x v="64"/>
    <n v="38"/>
    <x v="78"/>
    <x v="8"/>
    <x v="62"/>
    <n v="0.20449999999999999"/>
    <n v="1.57"/>
    <n v="3.8425925925925923E-3"/>
    <x v="9"/>
  </r>
  <r>
    <x v="0"/>
    <s v="03/07/2022"/>
    <x v="65"/>
    <n v="18"/>
    <x v="65"/>
    <x v="3"/>
    <x v="24"/>
    <n v="0"/>
    <n v="1.21"/>
    <n v="3.3680555555555551E-3"/>
    <x v="0"/>
  </r>
  <r>
    <x v="1"/>
    <s v="03/07/2022"/>
    <x v="65"/>
    <n v="15"/>
    <x v="24"/>
    <x v="1"/>
    <x v="11"/>
    <n v="0"/>
    <n v="1.1200000000000001"/>
    <n v="3.1134259259259257E-3"/>
    <x v="1"/>
  </r>
  <r>
    <x v="2"/>
    <s v="03/07/2022"/>
    <x v="65"/>
    <n v="1276"/>
    <x v="112"/>
    <x v="46"/>
    <x v="122"/>
    <n v="3.9100000000000003E-2"/>
    <n v="1.05"/>
    <n v="1.8287037037037037E-3"/>
    <x v="9"/>
  </r>
  <r>
    <x v="3"/>
    <s v="03/07/2022"/>
    <x v="65"/>
    <n v="57"/>
    <x v="35"/>
    <x v="54"/>
    <x v="123"/>
    <n v="0.19120000000000001"/>
    <n v="1.84"/>
    <n v="2.0486111111111113E-3"/>
    <x v="1"/>
  </r>
  <r>
    <x v="0"/>
    <s v="03/08/2022"/>
    <x v="66"/>
    <n v="26"/>
    <x v="113"/>
    <x v="1"/>
    <x v="42"/>
    <n v="0"/>
    <n v="1.1399999999999999"/>
    <n v="3.0324074074074073E-3"/>
    <x v="6"/>
  </r>
  <r>
    <x v="1"/>
    <s v="03/08/2022"/>
    <x v="66"/>
    <n v="20"/>
    <x v="4"/>
    <x v="3"/>
    <x v="4"/>
    <n v="4.7600000000000003E-2"/>
    <n v="1.19"/>
    <n v="2.3495370370370371E-3"/>
    <x v="8"/>
  </r>
  <r>
    <x v="2"/>
    <s v="03/08/2022"/>
    <x v="66"/>
    <n v="1368"/>
    <x v="114"/>
    <x v="59"/>
    <x v="124"/>
    <n v="4.5100000000000001E-2"/>
    <n v="1.08"/>
    <n v="2.0138888888888888E-3"/>
    <x v="9"/>
  </r>
  <r>
    <x v="3"/>
    <s v="03/08/2022"/>
    <x v="66"/>
    <n v="60"/>
    <x v="115"/>
    <x v="30"/>
    <x v="125"/>
    <n v="0.16669999999999999"/>
    <n v="1.18"/>
    <n v="1.5509259259259261E-3"/>
    <x v="8"/>
  </r>
  <r>
    <x v="0"/>
    <s v="03/09/2022"/>
    <x v="67"/>
    <n v="26"/>
    <x v="50"/>
    <x v="3"/>
    <x v="126"/>
    <n v="7.6899999999999996E-2"/>
    <n v="1.1499999999999999"/>
    <n v="1.7013888888888892E-3"/>
    <x v="8"/>
  </r>
  <r>
    <x v="1"/>
    <s v="03/09/2022"/>
    <x v="67"/>
    <n v="25"/>
    <x v="113"/>
    <x v="6"/>
    <x v="7"/>
    <n v="7.4099999999999999E-2"/>
    <n v="1.22"/>
    <n v="2.0023148148148148E-3"/>
    <x v="2"/>
  </r>
  <r>
    <x v="2"/>
    <s v="03/09/2022"/>
    <x v="67"/>
    <n v="1347"/>
    <x v="116"/>
    <x v="60"/>
    <x v="127"/>
    <n v="4.19E-2"/>
    <n v="1.07"/>
    <n v="1.9560185185185184E-3"/>
    <x v="6"/>
  </r>
  <r>
    <x v="3"/>
    <s v="03/09/2022"/>
    <x v="67"/>
    <n v="70"/>
    <x v="58"/>
    <x v="44"/>
    <x v="128"/>
    <n v="0.1026"/>
    <n v="1.18"/>
    <n v="2.2453703703703702E-3"/>
    <x v="1"/>
  </r>
  <r>
    <x v="0"/>
    <s v="03/10/2022"/>
    <x v="68"/>
    <n v="22"/>
    <x v="7"/>
    <x v="3"/>
    <x v="32"/>
    <n v="0"/>
    <n v="1.04"/>
    <n v="1.6435185185185183E-3"/>
    <x v="8"/>
  </r>
  <r>
    <x v="1"/>
    <s v="03/10/2022"/>
    <x v="68"/>
    <n v="19"/>
    <x v="28"/>
    <x v="1"/>
    <x v="4"/>
    <n v="4.7600000000000003E-2"/>
    <n v="1.19"/>
    <n v="2.5115740740740741E-3"/>
    <x v="3"/>
  </r>
  <r>
    <x v="2"/>
    <s v="03/10/2022"/>
    <x v="68"/>
    <n v="1293"/>
    <x v="117"/>
    <x v="61"/>
    <x v="129"/>
    <n v="4.0099999999999997E-2"/>
    <n v="1.08"/>
    <n v="1.9444444444444442E-3"/>
    <x v="9"/>
  </r>
  <r>
    <x v="3"/>
    <s v="03/10/2022"/>
    <x v="68"/>
    <n v="70"/>
    <x v="58"/>
    <x v="44"/>
    <x v="87"/>
    <n v="0.1429"/>
    <n v="1.06"/>
    <n v="2.1643518518518518E-3"/>
    <x v="4"/>
  </r>
  <r>
    <x v="0"/>
    <s v="03/11/2022"/>
    <x v="69"/>
    <n v="19"/>
    <x v="4"/>
    <x v="0"/>
    <x v="4"/>
    <n v="4.7600000000000003E-2"/>
    <n v="1.48"/>
    <n v="3.8657407407407408E-3"/>
    <x v="3"/>
  </r>
  <r>
    <x v="1"/>
    <s v="03/11/2022"/>
    <x v="69"/>
    <n v="20"/>
    <x v="7"/>
    <x v="1"/>
    <x v="49"/>
    <n v="9.0899999999999995E-2"/>
    <n v="1.59"/>
    <n v="1.4120370370370369E-3"/>
    <x v="8"/>
  </r>
  <r>
    <x v="2"/>
    <s v="03/11/2022"/>
    <x v="69"/>
    <n v="914"/>
    <x v="118"/>
    <x v="62"/>
    <x v="130"/>
    <n v="4.07E-2"/>
    <n v="1.1000000000000001"/>
    <n v="2.0833333333333333E-3"/>
    <x v="9"/>
  </r>
  <r>
    <x v="3"/>
    <s v="03/11/2022"/>
    <x v="69"/>
    <n v="54"/>
    <x v="13"/>
    <x v="30"/>
    <x v="123"/>
    <n v="0.1176"/>
    <n v="1.1499999999999999"/>
    <n v="3.0555555555555557E-3"/>
    <x v="2"/>
  </r>
  <r>
    <x v="0"/>
    <s v="03/12/2022"/>
    <x v="70"/>
    <n v="14"/>
    <x v="3"/>
    <x v="1"/>
    <x v="14"/>
    <n v="0"/>
    <n v="1.41"/>
    <n v="1.0995370370370371E-3"/>
    <x v="6"/>
  </r>
  <r>
    <x v="1"/>
    <s v="03/12/2022"/>
    <x v="70"/>
    <n v="12"/>
    <x v="17"/>
    <x v="1"/>
    <x v="72"/>
    <n v="0"/>
    <n v="1"/>
    <n v="2.1759259259259258E-3"/>
    <x v="10"/>
  </r>
  <r>
    <x v="2"/>
    <s v="03/12/2022"/>
    <x v="70"/>
    <n v="401"/>
    <x v="119"/>
    <x v="20"/>
    <x v="131"/>
    <n v="3.6499999999999998E-2"/>
    <n v="1.1100000000000001"/>
    <n v="1.9560185185185184E-3"/>
    <x v="9"/>
  </r>
  <r>
    <x v="3"/>
    <s v="03/12/2022"/>
    <x v="70"/>
    <n v="20"/>
    <x v="23"/>
    <x v="12"/>
    <x v="32"/>
    <n v="0.30430000000000001"/>
    <n v="1.0900000000000001"/>
    <n v="7.8703703703703705E-4"/>
    <x v="9"/>
  </r>
  <r>
    <x v="4"/>
    <s v="03/12/2022"/>
    <x v="70"/>
    <n v="1"/>
    <x v="64"/>
    <x v="4"/>
    <x v="46"/>
    <n v="0"/>
    <n v="1"/>
    <n v="6.8287037037037025E-4"/>
    <x v="1"/>
  </r>
  <r>
    <x v="0"/>
    <s v="03/13/2022"/>
    <x v="71"/>
    <n v="22"/>
    <x v="21"/>
    <x v="1"/>
    <x v="126"/>
    <n v="0.15379999999999999"/>
    <n v="1.1499999999999999"/>
    <n v="1.4004629629629629E-3"/>
    <x v="3"/>
  </r>
  <r>
    <x v="1"/>
    <s v="03/13/2022"/>
    <x v="71"/>
    <n v="13"/>
    <x v="0"/>
    <x v="1"/>
    <x v="14"/>
    <n v="0.1176"/>
    <n v="1.41"/>
    <n v="1.1111111111111111E-3"/>
    <x v="9"/>
  </r>
  <r>
    <x v="2"/>
    <s v="03/13/2022"/>
    <x v="71"/>
    <n v="564"/>
    <x v="120"/>
    <x v="63"/>
    <x v="90"/>
    <n v="4.3299999999999998E-2"/>
    <n v="1.0900000000000001"/>
    <n v="1.9212962962962962E-3"/>
    <x v="4"/>
  </r>
  <r>
    <x v="3"/>
    <s v="03/13/2022"/>
    <x v="71"/>
    <n v="23"/>
    <x v="11"/>
    <x v="3"/>
    <x v="42"/>
    <n v="0.1071"/>
    <n v="1"/>
    <n v="1.5972222222222221E-3"/>
    <x v="2"/>
  </r>
  <r>
    <x v="4"/>
    <s v="03/13/2022"/>
    <x v="71"/>
    <n v="1"/>
    <x v="43"/>
    <x v="6"/>
    <x v="65"/>
    <n v="1"/>
    <n v="1"/>
    <n v="0"/>
    <x v="0"/>
  </r>
  <r>
    <x v="0"/>
    <s v="03/14/2022"/>
    <x v="72"/>
    <n v="27"/>
    <x v="26"/>
    <x v="6"/>
    <x v="100"/>
    <n v="0"/>
    <n v="1.2"/>
    <n v="1.1689814814814816E-3"/>
    <x v="4"/>
  </r>
  <r>
    <x v="1"/>
    <s v="03/14/2022"/>
    <x v="72"/>
    <n v="14"/>
    <x v="3"/>
    <x v="1"/>
    <x v="45"/>
    <n v="6.6699999999999995E-2"/>
    <n v="1.1299999999999999"/>
    <n v="2.1643518518518518E-3"/>
    <x v="1"/>
  </r>
  <r>
    <x v="2"/>
    <s v="03/14/2022"/>
    <x v="72"/>
    <n v="1300"/>
    <x v="121"/>
    <x v="64"/>
    <x v="132"/>
    <n v="4.3700000000000003E-2"/>
    <n v="1.08"/>
    <n v="1.8402777777777777E-3"/>
    <x v="8"/>
  </r>
  <r>
    <x v="3"/>
    <s v="03/14/2022"/>
    <x v="72"/>
    <n v="62"/>
    <x v="46"/>
    <x v="65"/>
    <x v="133"/>
    <n v="0.15709999999999999"/>
    <n v="1.03"/>
    <n v="1.9328703703703704E-3"/>
    <x v="4"/>
  </r>
  <r>
    <x v="0"/>
    <s v="03/15/2022"/>
    <x v="73"/>
    <n v="26"/>
    <x v="50"/>
    <x v="3"/>
    <x v="126"/>
    <n v="7.6899999999999996E-2"/>
    <n v="1.08"/>
    <n v="1.0879629629629629E-3"/>
    <x v="0"/>
  </r>
  <r>
    <x v="1"/>
    <s v="03/15/2022"/>
    <x v="73"/>
    <n v="23"/>
    <x v="39"/>
    <x v="1"/>
    <x v="17"/>
    <n v="0.04"/>
    <n v="1.08"/>
    <n v="2.7662037037037034E-3"/>
    <x v="3"/>
  </r>
  <r>
    <x v="2"/>
    <s v="03/15/2022"/>
    <x v="73"/>
    <n v="1338"/>
    <x v="122"/>
    <x v="46"/>
    <x v="127"/>
    <n v="3.85E-2"/>
    <n v="1.1000000000000001"/>
    <n v="2.0023148148148148E-3"/>
    <x v="9"/>
  </r>
  <r>
    <x v="3"/>
    <s v="03/15/2022"/>
    <x v="73"/>
    <n v="61"/>
    <x v="115"/>
    <x v="25"/>
    <x v="125"/>
    <n v="0.1212"/>
    <n v="1.32"/>
    <n v="1.712962962962963E-3"/>
    <x v="8"/>
  </r>
  <r>
    <x v="0"/>
    <s v="03/16/2022"/>
    <x v="74"/>
    <n v="20"/>
    <x v="21"/>
    <x v="4"/>
    <x v="17"/>
    <n v="0.04"/>
    <n v="1.1200000000000001"/>
    <n v="3.6111111111111114E-3"/>
    <x v="0"/>
  </r>
  <r>
    <x v="1"/>
    <s v="03/16/2022"/>
    <x v="74"/>
    <n v="16"/>
    <x v="23"/>
    <x v="6"/>
    <x v="3"/>
    <n v="0.05"/>
    <n v="1.55"/>
    <n v="2.5810185185185185E-3"/>
    <x v="2"/>
  </r>
  <r>
    <x v="2"/>
    <s v="03/16/2022"/>
    <x v="74"/>
    <n v="1408"/>
    <x v="107"/>
    <x v="59"/>
    <x v="134"/>
    <n v="3.9399999999999998E-2"/>
    <n v="1.0900000000000001"/>
    <n v="2.0138888888888888E-3"/>
    <x v="6"/>
  </r>
  <r>
    <x v="3"/>
    <s v="03/16/2022"/>
    <x v="74"/>
    <n v="70"/>
    <x v="123"/>
    <x v="8"/>
    <x v="135"/>
    <n v="0.17499999999999999"/>
    <n v="1.04"/>
    <n v="1.6203703703703703E-3"/>
    <x v="0"/>
  </r>
  <r>
    <x v="0"/>
    <s v="03/17/2022"/>
    <x v="75"/>
    <n v="24"/>
    <x v="21"/>
    <x v="3"/>
    <x v="7"/>
    <n v="0"/>
    <n v="1.78"/>
    <n v="3.2986111111111111E-3"/>
    <x v="0"/>
  </r>
  <r>
    <x v="1"/>
    <s v="03/17/2022"/>
    <x v="75"/>
    <n v="21"/>
    <x v="7"/>
    <x v="0"/>
    <x v="7"/>
    <n v="0.14810000000000001"/>
    <n v="1.1100000000000001"/>
    <n v="1.5856481481481479E-3"/>
    <x v="8"/>
  </r>
  <r>
    <x v="2"/>
    <s v="03/17/2022"/>
    <x v="75"/>
    <n v="1198"/>
    <x v="82"/>
    <x v="29"/>
    <x v="136"/>
    <n v="4.1700000000000001E-2"/>
    <n v="1.0900000000000001"/>
    <n v="2.0717592592592593E-3"/>
    <x v="3"/>
  </r>
  <r>
    <x v="3"/>
    <s v="03/17/2022"/>
    <x v="75"/>
    <n v="53"/>
    <x v="35"/>
    <x v="22"/>
    <x v="137"/>
    <n v="0.13850000000000001"/>
    <n v="1.18"/>
    <n v="3.4027777777777784E-3"/>
    <x v="9"/>
  </r>
  <r>
    <x v="0"/>
    <s v="03/18/2022"/>
    <x v="76"/>
    <n v="24"/>
    <x v="28"/>
    <x v="8"/>
    <x v="7"/>
    <n v="3.6999999999999998E-2"/>
    <n v="1.07"/>
    <n v="6.5972222222222213E-4"/>
    <x v="0"/>
  </r>
  <r>
    <x v="1"/>
    <s v="03/18/2022"/>
    <x v="76"/>
    <n v="14"/>
    <x v="1"/>
    <x v="12"/>
    <x v="45"/>
    <n v="6.6699999999999995E-2"/>
    <n v="1.47"/>
    <n v="3.0208333333333333E-3"/>
    <x v="1"/>
  </r>
  <r>
    <x v="2"/>
    <s v="03/18/2022"/>
    <x v="76"/>
    <n v="881"/>
    <x v="124"/>
    <x v="66"/>
    <x v="138"/>
    <n v="4.4400000000000002E-2"/>
    <n v="1.0900000000000001"/>
    <n v="1.8634259259259261E-3"/>
    <x v="3"/>
  </r>
  <r>
    <x v="3"/>
    <s v="03/18/2022"/>
    <x v="76"/>
    <n v="60"/>
    <x v="125"/>
    <x v="10"/>
    <x v="139"/>
    <n v="7.8899999999999998E-2"/>
    <n v="1.47"/>
    <n v="1.9212962962962962E-3"/>
    <x v="0"/>
  </r>
  <r>
    <x v="4"/>
    <s v="03/18/2022"/>
    <x v="76"/>
    <n v="3"/>
    <x v="43"/>
    <x v="0"/>
    <x v="78"/>
    <n v="0"/>
    <n v="1.33"/>
    <n v="1.3819444444444445E-2"/>
    <x v="9"/>
  </r>
  <r>
    <x v="0"/>
    <s v="03/19/2022"/>
    <x v="77"/>
    <n v="16"/>
    <x v="65"/>
    <x v="1"/>
    <x v="14"/>
    <n v="5.8799999999999998E-2"/>
    <n v="1.24"/>
    <n v="1.9560185185185184E-3"/>
    <x v="6"/>
  </r>
  <r>
    <x v="1"/>
    <s v="03/19/2022"/>
    <x v="77"/>
    <n v="8"/>
    <x v="18"/>
    <x v="3"/>
    <x v="18"/>
    <n v="0"/>
    <n v="1.22"/>
    <n v="6.8287037037037025E-4"/>
    <x v="9"/>
  </r>
  <r>
    <x v="2"/>
    <s v="03/19/2022"/>
    <x v="77"/>
    <n v="405"/>
    <x v="126"/>
    <x v="67"/>
    <x v="140"/>
    <n v="4.8300000000000003E-2"/>
    <n v="1.1200000000000001"/>
    <n v="2.4652777777777776E-3"/>
    <x v="8"/>
  </r>
  <r>
    <x v="3"/>
    <s v="03/19/2022"/>
    <x v="77"/>
    <n v="18"/>
    <x v="23"/>
    <x v="0"/>
    <x v="4"/>
    <n v="0.1905"/>
    <n v="1.1399999999999999"/>
    <n v="1.3888888888888889E-3"/>
    <x v="2"/>
  </r>
  <r>
    <x v="0"/>
    <s v="03/20/2022"/>
    <x v="78"/>
    <n v="16"/>
    <x v="4"/>
    <x v="4"/>
    <x v="11"/>
    <n v="0"/>
    <n v="1.1200000000000001"/>
    <n v="1.3657407407407409E-3"/>
    <x v="5"/>
  </r>
  <r>
    <x v="1"/>
    <s v="03/20/2022"/>
    <x v="78"/>
    <n v="10"/>
    <x v="33"/>
    <x v="1"/>
    <x v="35"/>
    <n v="9.0899999999999995E-2"/>
    <n v="0.91"/>
    <n v="1.4583333333333334E-3"/>
    <x v="2"/>
  </r>
  <r>
    <x v="2"/>
    <s v="03/20/2022"/>
    <x v="78"/>
    <n v="597"/>
    <x v="127"/>
    <x v="68"/>
    <x v="141"/>
    <n v="4.2700000000000002E-2"/>
    <n v="1.08"/>
    <n v="2.0601851851851853E-3"/>
    <x v="8"/>
  </r>
  <r>
    <x v="3"/>
    <s v="03/20/2022"/>
    <x v="78"/>
    <n v="24"/>
    <x v="11"/>
    <x v="12"/>
    <x v="7"/>
    <n v="0.1852"/>
    <n v="1.26"/>
    <n v="2.7083333333333334E-3"/>
    <x v="5"/>
  </r>
  <r>
    <x v="0"/>
    <s v="03/21/2022"/>
    <x v="79"/>
    <n v="24"/>
    <x v="50"/>
    <x v="1"/>
    <x v="7"/>
    <n v="0"/>
    <n v="1.19"/>
    <n v="1.3657407407407409E-3"/>
    <x v="7"/>
  </r>
  <r>
    <x v="1"/>
    <s v="03/21/2022"/>
    <x v="79"/>
    <n v="22"/>
    <x v="39"/>
    <x v="6"/>
    <x v="49"/>
    <n v="0"/>
    <n v="1.1399999999999999"/>
    <n v="2.1296296296296298E-3"/>
    <x v="1"/>
  </r>
  <r>
    <x v="2"/>
    <s v="03/21/2022"/>
    <x v="79"/>
    <n v="1267"/>
    <x v="128"/>
    <x v="69"/>
    <x v="142"/>
    <n v="3.6400000000000002E-2"/>
    <n v="1.0900000000000001"/>
    <n v="1.9907407407407408E-3"/>
    <x v="8"/>
  </r>
  <r>
    <x v="3"/>
    <s v="03/21/2022"/>
    <x v="79"/>
    <n v="63"/>
    <x v="129"/>
    <x v="3"/>
    <x v="143"/>
    <n v="0.16900000000000001"/>
    <n v="1.03"/>
    <n v="1.5277777777777779E-3"/>
    <x v="5"/>
  </r>
  <r>
    <x v="0"/>
    <s v="03/22/2022"/>
    <x v="80"/>
    <n v="19"/>
    <x v="7"/>
    <x v="6"/>
    <x v="3"/>
    <n v="0"/>
    <n v="1.1499999999999999"/>
    <n v="3.0324074074074073E-3"/>
    <x v="8"/>
  </r>
  <r>
    <x v="1"/>
    <s v="03/22/2022"/>
    <x v="80"/>
    <n v="27"/>
    <x v="113"/>
    <x v="0"/>
    <x v="100"/>
    <n v="0.1"/>
    <n v="1"/>
    <n v="8.1018518518518516E-4"/>
    <x v="5"/>
  </r>
  <r>
    <x v="2"/>
    <s v="03/22/2022"/>
    <x v="80"/>
    <n v="1345"/>
    <x v="130"/>
    <x v="70"/>
    <x v="144"/>
    <n v="3.7199999999999997E-2"/>
    <n v="1.1100000000000001"/>
    <n v="2.0833333333333333E-3"/>
    <x v="12"/>
  </r>
  <r>
    <x v="3"/>
    <s v="03/22/2022"/>
    <x v="80"/>
    <n v="72"/>
    <x v="123"/>
    <x v="18"/>
    <x v="87"/>
    <n v="0.12989999999999999"/>
    <n v="2.14"/>
    <n v="2.3148148148148151E-3"/>
    <x v="4"/>
  </r>
  <r>
    <x v="4"/>
    <s v="03/22/2022"/>
    <x v="80"/>
    <n v="1"/>
    <x v="43"/>
    <x v="6"/>
    <x v="46"/>
    <n v="1"/>
    <n v="1"/>
    <n v="0"/>
    <x v="9"/>
  </r>
  <r>
    <x v="0"/>
    <s v="03/23/2022"/>
    <x v="81"/>
    <n v="23"/>
    <x v="7"/>
    <x v="12"/>
    <x v="7"/>
    <n v="3.6999999999999998E-2"/>
    <n v="1.07"/>
    <n v="2.3842592592592591E-3"/>
    <x v="1"/>
  </r>
  <r>
    <x v="1"/>
    <s v="03/23/2022"/>
    <x v="81"/>
    <n v="20"/>
    <x v="23"/>
    <x v="12"/>
    <x v="49"/>
    <n v="9.0899999999999995E-2"/>
    <n v="1"/>
    <n v="2.0023148148148148E-3"/>
    <x v="3"/>
  </r>
  <r>
    <x v="2"/>
    <s v="03/23/2022"/>
    <x v="81"/>
    <n v="1363"/>
    <x v="114"/>
    <x v="71"/>
    <x v="145"/>
    <n v="4.1700000000000001E-2"/>
    <n v="1.07"/>
    <n v="1.8402777777777777E-3"/>
    <x v="13"/>
  </r>
  <r>
    <x v="3"/>
    <s v="03/23/2022"/>
    <x v="81"/>
    <n v="69"/>
    <x v="83"/>
    <x v="0"/>
    <x v="128"/>
    <n v="0.17949999999999999"/>
    <n v="1.38"/>
    <n v="1.8865740740740742E-3"/>
    <x v="3"/>
  </r>
  <r>
    <x v="0"/>
    <s v="03/24/2022"/>
    <x v="82"/>
    <n v="31"/>
    <x v="68"/>
    <x v="3"/>
    <x v="111"/>
    <n v="3.0300000000000001E-2"/>
    <n v="1.45"/>
    <n v="1.2152777777777778E-3"/>
    <x v="1"/>
  </r>
  <r>
    <x v="1"/>
    <s v="03/24/2022"/>
    <x v="82"/>
    <n v="17"/>
    <x v="23"/>
    <x v="1"/>
    <x v="4"/>
    <n v="4.7600000000000003E-2"/>
    <n v="1.38"/>
    <n v="5.6134259259259271E-3"/>
    <x v="10"/>
  </r>
  <r>
    <x v="2"/>
    <s v="03/24/2022"/>
    <x v="82"/>
    <n v="1282"/>
    <x v="131"/>
    <x v="70"/>
    <x v="146"/>
    <n v="3.3599999999999998E-2"/>
    <n v="1.07"/>
    <n v="1.8981481481481482E-3"/>
    <x v="5"/>
  </r>
  <r>
    <x v="3"/>
    <s v="03/24/2022"/>
    <x v="82"/>
    <n v="67"/>
    <x v="132"/>
    <x v="10"/>
    <x v="139"/>
    <n v="7.8899999999999998E-2"/>
    <n v="1.04"/>
    <n v="2.3726851851851851E-3"/>
    <x v="9"/>
  </r>
  <r>
    <x v="0"/>
    <s v="03/25/2022"/>
    <x v="83"/>
    <n v="23"/>
    <x v="39"/>
    <x v="1"/>
    <x v="24"/>
    <n v="4.1700000000000001E-2"/>
    <n v="1.1200000000000001"/>
    <n v="2.5462962962962961E-3"/>
    <x v="7"/>
  </r>
  <r>
    <x v="1"/>
    <s v="03/25/2022"/>
    <x v="83"/>
    <n v="12"/>
    <x v="3"/>
    <x v="4"/>
    <x v="1"/>
    <n v="0"/>
    <n v="1"/>
    <n v="3.0208333333333333E-3"/>
    <x v="5"/>
  </r>
  <r>
    <x v="2"/>
    <s v="03/25/2022"/>
    <x v="83"/>
    <n v="918"/>
    <x v="133"/>
    <x v="23"/>
    <x v="147"/>
    <n v="3.27E-2"/>
    <n v="1.1200000000000001"/>
    <n v="1.8750000000000001E-3"/>
    <x v="10"/>
  </r>
  <r>
    <x v="3"/>
    <s v="03/25/2022"/>
    <x v="83"/>
    <n v="70"/>
    <x v="132"/>
    <x v="18"/>
    <x v="87"/>
    <n v="0.10390000000000001"/>
    <n v="1.35"/>
    <n v="2.0949074074074073E-3"/>
    <x v="3"/>
  </r>
  <r>
    <x v="0"/>
    <s v="03/26/2022"/>
    <x v="84"/>
    <n v="13"/>
    <x v="3"/>
    <x v="6"/>
    <x v="3"/>
    <n v="0.1"/>
    <n v="1.4"/>
    <n v="2.2106481481481478E-3"/>
    <x v="4"/>
  </r>
  <r>
    <x v="1"/>
    <s v="03/26/2022"/>
    <x v="84"/>
    <n v="9"/>
    <x v="33"/>
    <x v="6"/>
    <x v="35"/>
    <n v="9.0899999999999995E-2"/>
    <n v="1"/>
    <n v="1.0648148148148147E-3"/>
    <x v="9"/>
  </r>
  <r>
    <x v="2"/>
    <s v="03/26/2022"/>
    <x v="84"/>
    <n v="414"/>
    <x v="134"/>
    <x v="14"/>
    <x v="148"/>
    <n v="5.4100000000000002E-2"/>
    <n v="1.17"/>
    <n v="2.1874999999999998E-3"/>
    <x v="7"/>
  </r>
  <r>
    <x v="3"/>
    <s v="03/26/2022"/>
    <x v="84"/>
    <n v="36"/>
    <x v="113"/>
    <x v="54"/>
    <x v="23"/>
    <n v="0.17780000000000001"/>
    <n v="1.0900000000000001"/>
    <n v="2.5925925925925925E-3"/>
    <x v="0"/>
  </r>
  <r>
    <x v="0"/>
    <s v="03/27/2022"/>
    <x v="85"/>
    <n v="15"/>
    <x v="24"/>
    <x v="1"/>
    <x v="11"/>
    <n v="0"/>
    <n v="1.75"/>
    <n v="1.1689814814814816E-3"/>
    <x v="1"/>
  </r>
  <r>
    <x v="1"/>
    <s v="03/27/2022"/>
    <x v="85"/>
    <n v="8"/>
    <x v="54"/>
    <x v="1"/>
    <x v="35"/>
    <n v="0"/>
    <n v="1.55"/>
    <n v="2.7199074074074074E-3"/>
    <x v="1"/>
  </r>
  <r>
    <x v="2"/>
    <s v="03/27/2022"/>
    <x v="85"/>
    <n v="562"/>
    <x v="135"/>
    <x v="15"/>
    <x v="149"/>
    <n v="3.6900000000000002E-2"/>
    <n v="1.1399999999999999"/>
    <n v="2.1527777777777778E-3"/>
    <x v="10"/>
  </r>
  <r>
    <x v="3"/>
    <s v="03/27/2022"/>
    <x v="85"/>
    <n v="29"/>
    <x v="50"/>
    <x v="8"/>
    <x v="44"/>
    <n v="8.8200000000000001E-2"/>
    <n v="1.1200000000000001"/>
    <n v="1.2268518518518518E-3"/>
    <x v="0"/>
  </r>
  <r>
    <x v="0"/>
    <s v="03/28/2022"/>
    <x v="86"/>
    <n v="26"/>
    <x v="50"/>
    <x v="3"/>
    <x v="111"/>
    <n v="6.0600000000000001E-2"/>
    <n v="2"/>
    <n v="3.483796296296296E-3"/>
    <x v="0"/>
  </r>
  <r>
    <x v="1"/>
    <s v="03/28/2022"/>
    <x v="86"/>
    <n v="29"/>
    <x v="85"/>
    <x v="6"/>
    <x v="100"/>
    <n v="3.3300000000000003E-2"/>
    <n v="1.43"/>
    <n v="5.3587962962962964E-3"/>
    <x v="1"/>
  </r>
  <r>
    <x v="2"/>
    <s v="03/28/2022"/>
    <x v="86"/>
    <n v="1281"/>
    <x v="136"/>
    <x v="72"/>
    <x v="150"/>
    <n v="4.3900000000000002E-2"/>
    <n v="1.1000000000000001"/>
    <n v="1.9560185185185184E-3"/>
    <x v="2"/>
  </r>
  <r>
    <x v="3"/>
    <s v="03/28/2022"/>
    <x v="86"/>
    <n v="58"/>
    <x v="137"/>
    <x v="8"/>
    <x v="51"/>
    <n v="0.2344"/>
    <n v="1.1100000000000001"/>
    <n v="1.0879629629629629E-3"/>
    <x v="5"/>
  </r>
  <r>
    <x v="0"/>
    <s v="03/29/2022"/>
    <x v="87"/>
    <n v="16"/>
    <x v="3"/>
    <x v="3"/>
    <x v="3"/>
    <n v="0.1"/>
    <n v="1.1000000000000001"/>
    <n v="1.4004629629629629E-3"/>
    <x v="9"/>
  </r>
  <r>
    <x v="1"/>
    <s v="03/29/2022"/>
    <x v="87"/>
    <n v="19"/>
    <x v="4"/>
    <x v="0"/>
    <x v="3"/>
    <n v="0.05"/>
    <n v="1.1000000000000001"/>
    <n v="5.5555555555555556E-4"/>
    <x v="0"/>
  </r>
  <r>
    <x v="2"/>
    <s v="03/29/2022"/>
    <x v="87"/>
    <n v="1353"/>
    <x v="138"/>
    <x v="71"/>
    <x v="151"/>
    <n v="3.85E-2"/>
    <n v="1.1100000000000001"/>
    <n v="1.7939814814814815E-3"/>
    <x v="8"/>
  </r>
  <r>
    <x v="3"/>
    <s v="03/29/2022"/>
    <x v="87"/>
    <n v="59"/>
    <x v="97"/>
    <x v="30"/>
    <x v="137"/>
    <n v="0.13850000000000001"/>
    <n v="1.1399999999999999"/>
    <n v="2.2569444444444447E-3"/>
    <x v="1"/>
  </r>
  <r>
    <x v="0"/>
    <s v="03/30/2022"/>
    <x v="88"/>
    <n v="27"/>
    <x v="21"/>
    <x v="8"/>
    <x v="57"/>
    <n v="2.86E-2"/>
    <n v="1.2"/>
    <n v="1.25E-3"/>
    <x v="5"/>
  </r>
  <r>
    <x v="1"/>
    <s v="03/30/2022"/>
    <x v="88"/>
    <n v="12"/>
    <x v="17"/>
    <x v="1"/>
    <x v="12"/>
    <n v="0"/>
    <n v="1.08"/>
    <n v="2.6620370370370374E-3"/>
    <x v="7"/>
  </r>
  <r>
    <x v="2"/>
    <s v="03/30/2022"/>
    <x v="88"/>
    <n v="1378"/>
    <x v="139"/>
    <x v="57"/>
    <x v="152"/>
    <n v="3.5799999999999998E-2"/>
    <n v="1.08"/>
    <n v="1.8287037037037037E-3"/>
    <x v="14"/>
  </r>
  <r>
    <x v="3"/>
    <s v="03/30/2022"/>
    <x v="88"/>
    <n v="67"/>
    <x v="140"/>
    <x v="18"/>
    <x v="153"/>
    <n v="0.1628"/>
    <n v="1.31"/>
    <n v="2.7199074074074074E-3"/>
    <x v="2"/>
  </r>
  <r>
    <x v="0"/>
    <s v="03/31/2022"/>
    <x v="89"/>
    <n v="19"/>
    <x v="24"/>
    <x v="10"/>
    <x v="3"/>
    <n v="0.05"/>
    <n v="1.5"/>
    <n v="1.3657407407407409E-3"/>
    <x v="7"/>
  </r>
  <r>
    <x v="1"/>
    <s v="03/31/2022"/>
    <x v="89"/>
    <n v="15"/>
    <x v="24"/>
    <x v="1"/>
    <x v="45"/>
    <n v="6.6699999999999995E-2"/>
    <n v="1.2"/>
    <n v="2.3611111111111111E-3"/>
    <x v="5"/>
  </r>
  <r>
    <x v="2"/>
    <s v="03/31/2022"/>
    <x v="89"/>
    <n v="1266"/>
    <x v="141"/>
    <x v="73"/>
    <x v="150"/>
    <n v="3.6499999999999998E-2"/>
    <n v="1.08"/>
    <n v="1.7245370370370372E-3"/>
    <x v="4"/>
  </r>
  <r>
    <x v="3"/>
    <s v="03/31/2022"/>
    <x v="89"/>
    <n v="40"/>
    <x v="78"/>
    <x v="18"/>
    <x v="10"/>
    <n v="4.8800000000000003E-2"/>
    <n v="1.37"/>
    <n v="2.3263888888888887E-3"/>
    <x v="10"/>
  </r>
  <r>
    <x v="0"/>
    <s v="04/01/2022"/>
    <x v="90"/>
    <n v="17"/>
    <x v="65"/>
    <x v="0"/>
    <x v="0"/>
    <n v="5.5599999999999997E-2"/>
    <n v="1.1100000000000001"/>
    <n v="1.8865740740740742E-3"/>
    <x v="2"/>
  </r>
  <r>
    <x v="1"/>
    <s v="04/01/2022"/>
    <x v="90"/>
    <n v="20"/>
    <x v="7"/>
    <x v="1"/>
    <x v="49"/>
    <n v="4.5499999999999999E-2"/>
    <n v="1.0900000000000001"/>
    <n v="2.5000000000000001E-3"/>
    <x v="4"/>
  </r>
  <r>
    <x v="2"/>
    <s v="04/01/2022"/>
    <x v="90"/>
    <n v="896"/>
    <x v="142"/>
    <x v="47"/>
    <x v="154"/>
    <n v="3.0300000000000001E-2"/>
    <n v="1.08"/>
    <n v="1.8865740740740742E-3"/>
    <x v="1"/>
  </r>
  <r>
    <x v="3"/>
    <s v="04/01/2022"/>
    <x v="90"/>
    <n v="42"/>
    <x v="143"/>
    <x v="30"/>
    <x v="82"/>
    <n v="0.125"/>
    <n v="1.1200000000000001"/>
    <n v="1.1689814814814816E-3"/>
    <x v="1"/>
  </r>
  <r>
    <x v="0"/>
    <s v="04/02/2022"/>
    <x v="91"/>
    <n v="15"/>
    <x v="24"/>
    <x v="1"/>
    <x v="24"/>
    <n v="4.1700000000000001E-2"/>
    <n v="1.79"/>
    <n v="1.7013888888888892E-3"/>
    <x v="1"/>
  </r>
  <r>
    <x v="1"/>
    <s v="04/02/2022"/>
    <x v="91"/>
    <n v="16"/>
    <x v="3"/>
    <x v="3"/>
    <x v="0"/>
    <n v="5.5599999999999997E-2"/>
    <n v="1.56"/>
    <n v="3.9120370370370368E-3"/>
    <x v="5"/>
  </r>
  <r>
    <x v="2"/>
    <s v="04/02/2022"/>
    <x v="91"/>
    <n v="343"/>
    <x v="144"/>
    <x v="74"/>
    <x v="155"/>
    <n v="4.41E-2"/>
    <n v="1.1399999999999999"/>
    <n v="2.4305555555555556E-3"/>
    <x v="10"/>
  </r>
  <r>
    <x v="3"/>
    <s v="04/02/2022"/>
    <x v="91"/>
    <n v="20"/>
    <x v="28"/>
    <x v="0"/>
    <x v="49"/>
    <n v="0.18179999999999999"/>
    <n v="1.32"/>
    <n v="4.2013888888888891E-3"/>
    <x v="10"/>
  </r>
  <r>
    <x v="0"/>
    <s v="04/03/2022"/>
    <x v="92"/>
    <n v="34"/>
    <x v="85"/>
    <x v="10"/>
    <x v="62"/>
    <n v="4.5499999999999999E-2"/>
    <n v="1.02"/>
    <n v="8.9120370370370362E-4"/>
    <x v="4"/>
  </r>
  <r>
    <x v="1"/>
    <s v="04/03/2022"/>
    <x v="92"/>
    <n v="12"/>
    <x v="40"/>
    <x v="12"/>
    <x v="1"/>
    <n v="0"/>
    <n v="1.08"/>
    <n v="2.9745370370370373E-3"/>
    <x v="7"/>
  </r>
  <r>
    <x v="2"/>
    <s v="04/03/2022"/>
    <x v="92"/>
    <n v="634"/>
    <x v="145"/>
    <x v="75"/>
    <x v="156"/>
    <n v="3.9600000000000003E-2"/>
    <n v="1.17"/>
    <n v="2.2685185185185182E-3"/>
    <x v="9"/>
  </r>
  <r>
    <x v="3"/>
    <s v="04/03/2022"/>
    <x v="92"/>
    <n v="44"/>
    <x v="93"/>
    <x v="8"/>
    <x v="82"/>
    <n v="0.1875"/>
    <n v="1.27"/>
    <n v="2.1064814814814813E-3"/>
    <x v="2"/>
  </r>
  <r>
    <x v="0"/>
    <s v="04/04/2022"/>
    <x v="93"/>
    <n v="31"/>
    <x v="39"/>
    <x v="30"/>
    <x v="111"/>
    <n v="3.0300000000000001E-2"/>
    <n v="0.97"/>
    <n v="2.1412037037037038E-3"/>
    <x v="5"/>
  </r>
  <r>
    <x v="1"/>
    <s v="04/04/2022"/>
    <x v="93"/>
    <n v="19"/>
    <x v="65"/>
    <x v="12"/>
    <x v="3"/>
    <n v="0.1"/>
    <n v="1.5"/>
    <n v="1.8750000000000001E-3"/>
    <x v="10"/>
  </r>
  <r>
    <x v="2"/>
    <s v="04/04/2022"/>
    <x v="93"/>
    <n v="1252"/>
    <x v="146"/>
    <x v="43"/>
    <x v="157"/>
    <n v="4.1799999999999997E-2"/>
    <n v="1.1000000000000001"/>
    <n v="1.9444444444444442E-3"/>
    <x v="9"/>
  </r>
  <r>
    <x v="3"/>
    <s v="04/04/2022"/>
    <x v="93"/>
    <n v="52"/>
    <x v="37"/>
    <x v="25"/>
    <x v="85"/>
    <n v="0.16389999999999999"/>
    <n v="1.1000000000000001"/>
    <n v="1.8518518518518517E-3"/>
    <x v="4"/>
  </r>
  <r>
    <x v="0"/>
    <s v="04/05/2022"/>
    <x v="94"/>
    <n v="25"/>
    <x v="4"/>
    <x v="18"/>
    <x v="27"/>
    <n v="0"/>
    <n v="1.55"/>
    <n v="2.4537037037037036E-3"/>
    <x v="3"/>
  </r>
  <r>
    <x v="1"/>
    <s v="04/05/2022"/>
    <x v="94"/>
    <n v="20"/>
    <x v="11"/>
    <x v="6"/>
    <x v="3"/>
    <n v="0"/>
    <n v="1.65"/>
    <n v="2.7546296296296294E-3"/>
    <x v="9"/>
  </r>
  <r>
    <x v="2"/>
    <s v="04/05/2022"/>
    <x v="94"/>
    <n v="1416"/>
    <x v="147"/>
    <x v="64"/>
    <x v="158"/>
    <n v="4.4400000000000002E-2"/>
    <n v="1.1000000000000001"/>
    <n v="2.0138888888888888E-3"/>
    <x v="7"/>
  </r>
  <r>
    <x v="3"/>
    <s v="04/05/2022"/>
    <x v="94"/>
    <n v="55"/>
    <x v="46"/>
    <x v="22"/>
    <x v="106"/>
    <n v="8.77E-2"/>
    <n v="1.07"/>
    <n v="2.1874999999999998E-3"/>
    <x v="9"/>
  </r>
  <r>
    <x v="0"/>
    <s v="04/06/2022"/>
    <x v="95"/>
    <n v="20"/>
    <x v="28"/>
    <x v="0"/>
    <x v="4"/>
    <n v="4.7600000000000003E-2"/>
    <n v="1.1399999999999999"/>
    <n v="9.3750000000000007E-4"/>
    <x v="0"/>
  </r>
  <r>
    <x v="1"/>
    <s v="04/06/2022"/>
    <x v="95"/>
    <n v="19"/>
    <x v="4"/>
    <x v="0"/>
    <x v="4"/>
    <n v="4.7600000000000003E-2"/>
    <n v="1.1399999999999999"/>
    <n v="2.4074074074074076E-3"/>
    <x v="10"/>
  </r>
  <r>
    <x v="2"/>
    <s v="04/06/2022"/>
    <x v="95"/>
    <n v="1379"/>
    <x v="148"/>
    <x v="71"/>
    <x v="159"/>
    <n v="4.1500000000000002E-2"/>
    <n v="1.1100000000000001"/>
    <n v="1.8634259259259261E-3"/>
    <x v="14"/>
  </r>
  <r>
    <x v="3"/>
    <s v="04/06/2022"/>
    <x v="95"/>
    <n v="49"/>
    <x v="56"/>
    <x v="30"/>
    <x v="31"/>
    <n v="0.1132"/>
    <n v="1.23"/>
    <n v="2.7546296296296294E-3"/>
    <x v="2"/>
  </r>
  <r>
    <x v="0"/>
    <s v="04/07/2022"/>
    <x v="96"/>
    <n v="16"/>
    <x v="0"/>
    <x v="12"/>
    <x v="14"/>
    <n v="0"/>
    <n v="1.29"/>
    <n v="2.6388888888888885E-3"/>
    <x v="4"/>
  </r>
  <r>
    <x v="1"/>
    <s v="04/07/2022"/>
    <x v="96"/>
    <n v="26"/>
    <x v="39"/>
    <x v="12"/>
    <x v="100"/>
    <n v="0.1"/>
    <n v="1.5"/>
    <n v="2.2222222222222222E-3"/>
    <x v="2"/>
  </r>
  <r>
    <x v="2"/>
    <s v="04/07/2022"/>
    <x v="96"/>
    <n v="1351"/>
    <x v="149"/>
    <x v="59"/>
    <x v="160"/>
    <n v="3.95E-2"/>
    <n v="1.08"/>
    <n v="1.9791666666666668E-3"/>
    <x v="11"/>
  </r>
  <r>
    <x v="3"/>
    <s v="04/07/2022"/>
    <x v="96"/>
    <n v="51"/>
    <x v="37"/>
    <x v="30"/>
    <x v="119"/>
    <n v="0.15"/>
    <n v="1.17"/>
    <n v="2.1412037037037038E-3"/>
    <x v="0"/>
  </r>
  <r>
    <x v="0"/>
    <s v="04/08/2022"/>
    <x v="97"/>
    <n v="28"/>
    <x v="50"/>
    <x v="10"/>
    <x v="111"/>
    <n v="0"/>
    <n v="1.39"/>
    <n v="2.1759259259259258E-3"/>
    <x v="4"/>
  </r>
  <r>
    <x v="1"/>
    <s v="04/08/2022"/>
    <x v="97"/>
    <n v="25"/>
    <x v="39"/>
    <x v="3"/>
    <x v="7"/>
    <n v="7.4099999999999999E-2"/>
    <n v="1.1100000000000001"/>
    <n v="2.627314814814815E-3"/>
    <x v="6"/>
  </r>
  <r>
    <x v="2"/>
    <s v="04/08/2022"/>
    <x v="97"/>
    <n v="994"/>
    <x v="150"/>
    <x v="76"/>
    <x v="161"/>
    <n v="3.5299999999999998E-2"/>
    <n v="1.1100000000000001"/>
    <n v="1.9907407407407408E-3"/>
    <x v="3"/>
  </r>
  <r>
    <x v="3"/>
    <s v="04/08/2022"/>
    <x v="97"/>
    <n v="42"/>
    <x v="143"/>
    <x v="30"/>
    <x v="23"/>
    <n v="0.15559999999999999"/>
    <n v="1.1299999999999999"/>
    <n v="1.4814814814814814E-3"/>
    <x v="8"/>
  </r>
  <r>
    <x v="0"/>
    <s v="04/09/2022"/>
    <x v="98"/>
    <n v="17"/>
    <x v="65"/>
    <x v="0"/>
    <x v="4"/>
    <n v="4.7600000000000003E-2"/>
    <n v="1.24"/>
    <n v="1.8055555555555557E-3"/>
    <x v="3"/>
  </r>
  <r>
    <x v="1"/>
    <s v="04/09/2022"/>
    <x v="98"/>
    <n v="11"/>
    <x v="1"/>
    <x v="1"/>
    <x v="35"/>
    <n v="0"/>
    <n v="3"/>
    <n v="3.1018518518518522E-3"/>
    <x v="6"/>
  </r>
  <r>
    <x v="2"/>
    <s v="04/09/2022"/>
    <x v="98"/>
    <n v="415"/>
    <x v="151"/>
    <x v="77"/>
    <x v="162"/>
    <n v="4.82E-2"/>
    <n v="1.26"/>
    <n v="1.9675925925925928E-3"/>
    <x v="1"/>
  </r>
  <r>
    <x v="3"/>
    <s v="04/09/2022"/>
    <x v="98"/>
    <n v="14"/>
    <x v="3"/>
    <x v="1"/>
    <x v="45"/>
    <n v="0.1333"/>
    <n v="1.07"/>
    <n v="1.4351851851851854E-3"/>
    <x v="5"/>
  </r>
  <r>
    <x v="0"/>
    <s v="04/10/2022"/>
    <x v="99"/>
    <n v="62"/>
    <x v="129"/>
    <x v="0"/>
    <x v="51"/>
    <n v="0.1719"/>
    <n v="1.03"/>
    <n v="1.0069444444444444E-3"/>
    <x v="6"/>
  </r>
  <r>
    <x v="1"/>
    <s v="04/10/2022"/>
    <x v="99"/>
    <n v="7"/>
    <x v="54"/>
    <x v="6"/>
    <x v="110"/>
    <n v="0"/>
    <n v="1.1399999999999999"/>
    <n v="4.0624999999999993E-3"/>
    <x v="6"/>
  </r>
  <r>
    <x v="2"/>
    <s v="04/10/2022"/>
    <x v="99"/>
    <n v="602"/>
    <x v="152"/>
    <x v="78"/>
    <x v="163"/>
    <n v="4.5499999999999999E-2"/>
    <n v="1.0900000000000001"/>
    <n v="2.0023148148148148E-3"/>
    <x v="1"/>
  </r>
  <r>
    <x v="3"/>
    <s v="04/10/2022"/>
    <x v="99"/>
    <n v="25"/>
    <x v="50"/>
    <x v="0"/>
    <x v="164"/>
    <n v="0.10340000000000001"/>
    <n v="1.55"/>
    <n v="3.2986111111111111E-3"/>
    <x v="0"/>
  </r>
  <r>
    <x v="0"/>
    <s v="04/11/2022"/>
    <x v="100"/>
    <n v="34"/>
    <x v="9"/>
    <x v="12"/>
    <x v="99"/>
    <n v="0.1081"/>
    <n v="1.49"/>
    <n v="1.3888888888888889E-3"/>
    <x v="8"/>
  </r>
  <r>
    <x v="1"/>
    <s v="04/11/2022"/>
    <x v="100"/>
    <n v="17"/>
    <x v="24"/>
    <x v="3"/>
    <x v="14"/>
    <n v="0"/>
    <n v="1.29"/>
    <n v="1.5972222222222221E-3"/>
    <x v="6"/>
  </r>
  <r>
    <x v="2"/>
    <s v="04/11/2022"/>
    <x v="100"/>
    <n v="1277"/>
    <x v="153"/>
    <x v="79"/>
    <x v="165"/>
    <n v="3.2599999999999997E-2"/>
    <n v="1.0900000000000001"/>
    <n v="1.8634259259259261E-3"/>
    <x v="10"/>
  </r>
  <r>
    <x v="3"/>
    <s v="04/11/2022"/>
    <x v="100"/>
    <n v="50"/>
    <x v="13"/>
    <x v="10"/>
    <x v="48"/>
    <n v="0.16070000000000001"/>
    <n v="1"/>
    <n v="1.3773148148148147E-3"/>
    <x v="0"/>
  </r>
  <r>
    <x v="0"/>
    <s v="04/12/2022"/>
    <x v="101"/>
    <n v="15"/>
    <x v="23"/>
    <x v="4"/>
    <x v="14"/>
    <n v="0"/>
    <n v="1.1200000000000001"/>
    <n v="2.5231481481481481E-3"/>
    <x v="2"/>
  </r>
  <r>
    <x v="1"/>
    <s v="04/12/2022"/>
    <x v="101"/>
    <n v="23"/>
    <x v="21"/>
    <x v="0"/>
    <x v="126"/>
    <n v="0"/>
    <n v="1.42"/>
    <n v="1.0995370370370371E-3"/>
    <x v="5"/>
  </r>
  <r>
    <x v="2"/>
    <s v="04/12/2022"/>
    <x v="101"/>
    <n v="1356"/>
    <x v="114"/>
    <x v="46"/>
    <x v="166"/>
    <n v="3.2899999999999999E-2"/>
    <n v="1.08"/>
    <n v="1.8750000000000001E-3"/>
    <x v="15"/>
  </r>
  <r>
    <x v="3"/>
    <s v="04/12/2022"/>
    <x v="101"/>
    <n v="46"/>
    <x v="56"/>
    <x v="8"/>
    <x v="93"/>
    <n v="7.4099999999999999E-2"/>
    <n v="1.44"/>
    <n v="1.8287037037037037E-3"/>
    <x v="8"/>
  </r>
  <r>
    <x v="0"/>
    <s v="04/13/2022"/>
    <x v="102"/>
    <n v="25"/>
    <x v="50"/>
    <x v="0"/>
    <x v="164"/>
    <n v="0.10340000000000001"/>
    <n v="1.72"/>
    <n v="1.8055555555555557E-3"/>
    <x v="5"/>
  </r>
  <r>
    <x v="1"/>
    <s v="04/13/2022"/>
    <x v="102"/>
    <n v="29"/>
    <x v="113"/>
    <x v="12"/>
    <x v="57"/>
    <n v="2.86E-2"/>
    <n v="1.1399999999999999"/>
    <n v="1.8055555555555557E-3"/>
    <x v="2"/>
  </r>
  <r>
    <x v="2"/>
    <s v="04/13/2022"/>
    <x v="102"/>
    <n v="1270"/>
    <x v="154"/>
    <x v="80"/>
    <x v="167"/>
    <n v="4.1000000000000002E-2"/>
    <n v="1.08"/>
    <n v="1.7939814814814815E-3"/>
    <x v="8"/>
  </r>
  <r>
    <x v="3"/>
    <s v="04/13/2022"/>
    <x v="102"/>
    <n v="46"/>
    <x v="63"/>
    <x v="25"/>
    <x v="168"/>
    <n v="0.2"/>
    <n v="1.02"/>
    <n v="1.4699074074074074E-3"/>
    <x v="3"/>
  </r>
  <r>
    <x v="0"/>
    <s v="04/14/2022"/>
    <x v="103"/>
    <n v="22"/>
    <x v="11"/>
    <x v="0"/>
    <x v="24"/>
    <n v="4.1700000000000001E-2"/>
    <n v="1.08"/>
    <n v="2.0138888888888888E-3"/>
    <x v="6"/>
  </r>
  <r>
    <x v="1"/>
    <s v="04/14/2022"/>
    <x v="103"/>
    <n v="25"/>
    <x v="106"/>
    <x v="1"/>
    <x v="42"/>
    <n v="7.1400000000000005E-2"/>
    <n v="1.07"/>
    <n v="2.0254629629629629E-3"/>
    <x v="1"/>
  </r>
  <r>
    <x v="2"/>
    <s v="04/14/2022"/>
    <x v="103"/>
    <n v="1066"/>
    <x v="155"/>
    <x v="24"/>
    <x v="169"/>
    <n v="4.3499999999999997E-2"/>
    <n v="1.06"/>
    <n v="1.7245370370370372E-3"/>
    <x v="4"/>
  </r>
  <r>
    <x v="3"/>
    <s v="04/14/2022"/>
    <x v="103"/>
    <n v="38"/>
    <x v="156"/>
    <x v="12"/>
    <x v="68"/>
    <n v="0.26190000000000002"/>
    <n v="1.33"/>
    <n v="2.7777777777777779E-3"/>
    <x v="8"/>
  </r>
  <r>
    <x v="0"/>
    <s v="04/15/2022"/>
    <x v="104"/>
    <n v="17"/>
    <x v="65"/>
    <x v="0"/>
    <x v="14"/>
    <n v="0.1176"/>
    <n v="1.24"/>
    <n v="6.2500000000000001E-4"/>
    <x v="1"/>
  </r>
  <r>
    <x v="1"/>
    <s v="04/15/2022"/>
    <x v="104"/>
    <n v="23"/>
    <x v="4"/>
    <x v="8"/>
    <x v="164"/>
    <n v="6.9000000000000006E-2"/>
    <n v="1.03"/>
    <n v="2.4537037037037036E-3"/>
    <x v="10"/>
  </r>
  <r>
    <x v="2"/>
    <s v="04/15/2022"/>
    <x v="104"/>
    <n v="632"/>
    <x v="157"/>
    <x v="81"/>
    <x v="170"/>
    <n v="3.7199999999999997E-2"/>
    <n v="1.07"/>
    <n v="1.8865740740740742E-3"/>
    <x v="4"/>
  </r>
  <r>
    <x v="3"/>
    <s v="04/15/2022"/>
    <x v="104"/>
    <n v="37"/>
    <x v="32"/>
    <x v="8"/>
    <x v="29"/>
    <n v="0.1163"/>
    <n v="1.35"/>
    <n v="2.8935185185185188E-3"/>
    <x v="2"/>
  </r>
  <r>
    <x v="0"/>
    <s v="04/16/2022"/>
    <x v="105"/>
    <n v="15"/>
    <x v="24"/>
    <x v="1"/>
    <x v="11"/>
    <n v="0"/>
    <n v="1.19"/>
    <n v="7.0601851851851847E-4"/>
    <x v="7"/>
  </r>
  <r>
    <x v="1"/>
    <s v="04/16/2022"/>
    <x v="105"/>
    <n v="13"/>
    <x v="17"/>
    <x v="0"/>
    <x v="12"/>
    <n v="0"/>
    <n v="1.69"/>
    <n v="3.8888888888888883E-3"/>
    <x v="6"/>
  </r>
  <r>
    <x v="2"/>
    <s v="04/16/2022"/>
    <x v="105"/>
    <n v="349"/>
    <x v="158"/>
    <x v="35"/>
    <x v="171"/>
    <n v="3.6799999999999999E-2"/>
    <n v="1.1499999999999999"/>
    <n v="2.3611111111111111E-3"/>
    <x v="2"/>
  </r>
  <r>
    <x v="3"/>
    <s v="04/16/2022"/>
    <x v="105"/>
    <n v="14"/>
    <x v="3"/>
    <x v="1"/>
    <x v="0"/>
    <n v="0.22220000000000001"/>
    <n v="1"/>
    <n v="2.0717592592592593E-3"/>
    <x v="3"/>
  </r>
  <r>
    <x v="0"/>
    <s v="04/17/2022"/>
    <x v="106"/>
    <n v="15"/>
    <x v="3"/>
    <x v="0"/>
    <x v="14"/>
    <n v="5.8799999999999998E-2"/>
    <n v="0.94"/>
    <n v="5.6712962962962956E-4"/>
    <x v="4"/>
  </r>
  <r>
    <x v="1"/>
    <s v="04/17/2022"/>
    <x v="106"/>
    <n v="26"/>
    <x v="106"/>
    <x v="0"/>
    <x v="44"/>
    <n v="2.9399999999999999E-2"/>
    <n v="1.53"/>
    <n v="7.2569444444444443E-3"/>
    <x v="0"/>
  </r>
  <r>
    <x v="2"/>
    <s v="04/17/2022"/>
    <x v="106"/>
    <n v="482"/>
    <x v="159"/>
    <x v="82"/>
    <x v="172"/>
    <n v="5.7000000000000002E-2"/>
    <n v="1.1000000000000001"/>
    <n v="2.1990740740740742E-3"/>
    <x v="4"/>
  </r>
  <r>
    <x v="3"/>
    <s v="04/17/2022"/>
    <x v="106"/>
    <n v="24"/>
    <x v="11"/>
    <x v="12"/>
    <x v="100"/>
    <n v="0.1"/>
    <n v="1"/>
    <n v="8.2175925925925917E-4"/>
    <x v="1"/>
  </r>
  <r>
    <x v="0"/>
    <s v="04/18/2022"/>
    <x v="107"/>
    <n v="24"/>
    <x v="21"/>
    <x v="3"/>
    <x v="17"/>
    <n v="0"/>
    <n v="1.2"/>
    <n v="1.6319444444444445E-3"/>
    <x v="1"/>
  </r>
  <r>
    <x v="1"/>
    <s v="04/18/2022"/>
    <x v="107"/>
    <n v="23"/>
    <x v="7"/>
    <x v="12"/>
    <x v="24"/>
    <n v="0.25"/>
    <n v="1.04"/>
    <n v="1.4814814814814814E-3"/>
    <x v="8"/>
  </r>
  <r>
    <x v="2"/>
    <s v="04/18/2022"/>
    <x v="107"/>
    <n v="1030"/>
    <x v="160"/>
    <x v="83"/>
    <x v="173"/>
    <n v="3.5000000000000003E-2"/>
    <n v="1.0900000000000001"/>
    <n v="1.9907407407407408E-3"/>
    <x v="5"/>
  </r>
  <r>
    <x v="3"/>
    <s v="04/18/2022"/>
    <x v="107"/>
    <n v="31"/>
    <x v="68"/>
    <x v="3"/>
    <x v="44"/>
    <n v="0.1176"/>
    <n v="1.18"/>
    <n v="2.8472222222222219E-3"/>
    <x v="9"/>
  </r>
  <r>
    <x v="0"/>
    <s v="04/19/2022"/>
    <x v="108"/>
    <n v="28"/>
    <x v="106"/>
    <x v="12"/>
    <x v="100"/>
    <n v="3.3300000000000003E-2"/>
    <n v="1.03"/>
    <n v="2.9976851851851848E-3"/>
    <x v="4"/>
  </r>
  <r>
    <x v="1"/>
    <s v="04/19/2022"/>
    <x v="108"/>
    <n v="25"/>
    <x v="50"/>
    <x v="0"/>
    <x v="17"/>
    <n v="0.04"/>
    <n v="1.76"/>
    <n v="2.9282407407407412E-3"/>
    <x v="6"/>
  </r>
  <r>
    <x v="2"/>
    <s v="04/19/2022"/>
    <x v="108"/>
    <n v="1300"/>
    <x v="99"/>
    <x v="84"/>
    <x v="129"/>
    <n v="3.4299999999999997E-2"/>
    <n v="1.08"/>
    <n v="1.9791666666666668E-3"/>
    <x v="5"/>
  </r>
  <r>
    <x v="3"/>
    <s v="04/19/2022"/>
    <x v="108"/>
    <n v="48"/>
    <x v="30"/>
    <x v="10"/>
    <x v="31"/>
    <n v="0.15090000000000001"/>
    <n v="1.19"/>
    <n v="2.1874999999999998E-3"/>
    <x v="6"/>
  </r>
  <r>
    <x v="0"/>
    <s v="04/20/2022"/>
    <x v="109"/>
    <n v="10"/>
    <x v="40"/>
    <x v="0"/>
    <x v="1"/>
    <n v="0.16669999999999999"/>
    <n v="1.33"/>
    <n v="7.175925925925927E-4"/>
    <x v="3"/>
  </r>
  <r>
    <x v="1"/>
    <s v="04/20/2022"/>
    <x v="109"/>
    <n v="25"/>
    <x v="7"/>
    <x v="8"/>
    <x v="27"/>
    <n v="9.6799999999999997E-2"/>
    <n v="1.26"/>
    <n v="3.3101851851851851E-3"/>
    <x v="3"/>
  </r>
  <r>
    <x v="2"/>
    <s v="04/20/2022"/>
    <x v="109"/>
    <n v="1251"/>
    <x v="161"/>
    <x v="57"/>
    <x v="174"/>
    <n v="3.8399999999999997E-2"/>
    <n v="1.1000000000000001"/>
    <n v="1.8750000000000001E-3"/>
    <x v="1"/>
  </r>
  <r>
    <x v="3"/>
    <s v="04/20/2022"/>
    <x v="109"/>
    <n v="48"/>
    <x v="93"/>
    <x v="25"/>
    <x v="106"/>
    <n v="0.12280000000000001"/>
    <n v="1.02"/>
    <n v="1.5740740740740741E-3"/>
    <x v="7"/>
  </r>
  <r>
    <x v="0"/>
    <s v="04/21/2022"/>
    <x v="110"/>
    <n v="16"/>
    <x v="23"/>
    <x v="6"/>
    <x v="4"/>
    <n v="4.7600000000000003E-2"/>
    <n v="1.81"/>
    <n v="2.3263888888888887E-3"/>
    <x v="7"/>
  </r>
  <r>
    <x v="1"/>
    <s v="04/21/2022"/>
    <x v="110"/>
    <n v="28"/>
    <x v="26"/>
    <x v="1"/>
    <x v="27"/>
    <n v="3.2300000000000002E-2"/>
    <n v="1.1599999999999999"/>
    <n v="2.1990740740740742E-3"/>
    <x v="2"/>
  </r>
  <r>
    <x v="2"/>
    <s v="04/21/2022"/>
    <x v="110"/>
    <n v="1193"/>
    <x v="162"/>
    <x v="85"/>
    <x v="175"/>
    <n v="3.6799999999999999E-2"/>
    <n v="1.08"/>
    <n v="1.8865740740740742E-3"/>
    <x v="4"/>
  </r>
  <r>
    <x v="3"/>
    <s v="04/21/2022"/>
    <x v="110"/>
    <n v="421"/>
    <x v="102"/>
    <x v="30"/>
    <x v="176"/>
    <n v="1.9300000000000001E-2"/>
    <n v="1.91"/>
    <n v="3.2407407407407406E-4"/>
    <x v="4"/>
  </r>
  <r>
    <x v="0"/>
    <s v="04/22/2022"/>
    <x v="111"/>
    <n v="14"/>
    <x v="3"/>
    <x v="1"/>
    <x v="11"/>
    <n v="6.25E-2"/>
    <n v="1.31"/>
    <n v="8.9120370370370362E-4"/>
    <x v="0"/>
  </r>
  <r>
    <x v="1"/>
    <s v="04/22/2022"/>
    <x v="111"/>
    <n v="19"/>
    <x v="28"/>
    <x v="1"/>
    <x v="3"/>
    <n v="0.1"/>
    <n v="1.05"/>
    <n v="2.1296296296296298E-3"/>
    <x v="6"/>
  </r>
  <r>
    <x v="2"/>
    <s v="04/22/2022"/>
    <x v="111"/>
    <n v="986"/>
    <x v="109"/>
    <x v="83"/>
    <x v="177"/>
    <n v="4.0099999999999997E-2"/>
    <n v="1.08"/>
    <n v="1.7245370370370372E-3"/>
    <x v="3"/>
  </r>
  <r>
    <x v="3"/>
    <s v="04/22/2022"/>
    <x v="111"/>
    <n v="47"/>
    <x v="93"/>
    <x v="30"/>
    <x v="116"/>
    <n v="0.1"/>
    <n v="1.3"/>
    <n v="2.3032407407407407E-3"/>
    <x v="2"/>
  </r>
  <r>
    <x v="0"/>
    <s v="04/23/2022"/>
    <x v="112"/>
    <n v="21"/>
    <x v="11"/>
    <x v="1"/>
    <x v="49"/>
    <n v="0.13639999999999999"/>
    <n v="1"/>
    <n v="6.8287037037037025E-4"/>
    <x v="0"/>
  </r>
  <r>
    <x v="1"/>
    <s v="04/23/2022"/>
    <x v="112"/>
    <n v="8"/>
    <x v="5"/>
    <x v="0"/>
    <x v="35"/>
    <n v="0"/>
    <n v="1.18"/>
    <n v="6.018518518518519E-4"/>
    <x v="9"/>
  </r>
  <r>
    <x v="2"/>
    <s v="04/23/2022"/>
    <x v="112"/>
    <n v="410"/>
    <x v="163"/>
    <x v="55"/>
    <x v="178"/>
    <n v="3.6299999999999999E-2"/>
    <n v="1.17"/>
    <n v="2.1296296296296298E-3"/>
    <x v="4"/>
  </r>
  <r>
    <x v="3"/>
    <s v="04/23/2022"/>
    <x v="112"/>
    <n v="34"/>
    <x v="53"/>
    <x v="18"/>
    <x v="179"/>
    <n v="0.1026"/>
    <n v="1.08"/>
    <n v="2.8009259259259259E-3"/>
    <x v="8"/>
  </r>
  <r>
    <x v="0"/>
    <s v="04/24/2022"/>
    <x v="113"/>
    <n v="16"/>
    <x v="3"/>
    <x v="3"/>
    <x v="8"/>
    <n v="0"/>
    <n v="1"/>
    <n v="7.407407407407407E-4"/>
    <x v="7"/>
  </r>
  <r>
    <x v="1"/>
    <s v="04/24/2022"/>
    <x v="113"/>
    <n v="22"/>
    <x v="28"/>
    <x v="12"/>
    <x v="32"/>
    <n v="8.6999999999999994E-2"/>
    <n v="1.17"/>
    <n v="1.6203703703703703E-3"/>
    <x v="4"/>
  </r>
  <r>
    <x v="2"/>
    <s v="04/24/2022"/>
    <x v="113"/>
    <n v="529"/>
    <x v="164"/>
    <x v="13"/>
    <x v="180"/>
    <n v="5.0799999999999998E-2"/>
    <n v="1.1399999999999999"/>
    <n v="2.1180555555555553E-3"/>
    <x v="4"/>
  </r>
  <r>
    <x v="3"/>
    <s v="04/24/2022"/>
    <x v="113"/>
    <n v="26"/>
    <x v="11"/>
    <x v="8"/>
    <x v="100"/>
    <n v="0.1"/>
    <n v="1.57"/>
    <n v="2.4652777777777776E-3"/>
    <x v="1"/>
  </r>
  <r>
    <x v="0"/>
    <s v="04/25/2022"/>
    <x v="114"/>
    <n v="34"/>
    <x v="85"/>
    <x v="10"/>
    <x v="68"/>
    <n v="2.3800000000000002E-2"/>
    <n v="1.24"/>
    <n v="1.2962962962962963E-3"/>
    <x v="2"/>
  </r>
  <r>
    <x v="1"/>
    <s v="04/25/2022"/>
    <x v="114"/>
    <n v="26"/>
    <x v="50"/>
    <x v="3"/>
    <x v="164"/>
    <n v="6.9000000000000006E-2"/>
    <n v="1.17"/>
    <n v="2.0949074074074073E-3"/>
    <x v="9"/>
  </r>
  <r>
    <x v="2"/>
    <s v="04/25/2022"/>
    <x v="114"/>
    <n v="1222"/>
    <x v="165"/>
    <x v="86"/>
    <x v="114"/>
    <n v="3.7400000000000003E-2"/>
    <n v="1.1200000000000001"/>
    <n v="2.0023148148148148E-3"/>
    <x v="9"/>
  </r>
  <r>
    <x v="3"/>
    <s v="04/25/2022"/>
    <x v="114"/>
    <n v="53"/>
    <x v="35"/>
    <x v="22"/>
    <x v="106"/>
    <n v="0.193"/>
    <n v="4.04"/>
    <n v="4.0972222222222226E-3"/>
    <x v="9"/>
  </r>
  <r>
    <x v="0"/>
    <s v="04/26/2022"/>
    <x v="115"/>
    <n v="18"/>
    <x v="23"/>
    <x v="0"/>
    <x v="4"/>
    <n v="4.7600000000000003E-2"/>
    <n v="1.1000000000000001"/>
    <n v="2.5000000000000001E-3"/>
    <x v="6"/>
  </r>
  <r>
    <x v="1"/>
    <s v="04/26/2022"/>
    <x v="115"/>
    <n v="19"/>
    <x v="4"/>
    <x v="0"/>
    <x v="8"/>
    <n v="5.2600000000000001E-2"/>
    <n v="1.53"/>
    <n v="1.9097222222222222E-3"/>
    <x v="6"/>
  </r>
  <r>
    <x v="2"/>
    <s v="04/26/2022"/>
    <x v="115"/>
    <n v="1351"/>
    <x v="166"/>
    <x v="87"/>
    <x v="145"/>
    <n v="4.3799999999999999E-2"/>
    <n v="1.1499999999999999"/>
    <n v="2.0370370370370373E-3"/>
    <x v="13"/>
  </r>
  <r>
    <x v="3"/>
    <s v="04/26/2022"/>
    <x v="115"/>
    <n v="76"/>
    <x v="83"/>
    <x v="30"/>
    <x v="181"/>
    <n v="0.19539999999999999"/>
    <n v="1.08"/>
    <n v="1.423611111111111E-3"/>
    <x v="6"/>
  </r>
  <r>
    <x v="0"/>
    <s v="04/27/2022"/>
    <x v="116"/>
    <n v="21"/>
    <x v="23"/>
    <x v="10"/>
    <x v="24"/>
    <n v="8.3299999999999999E-2"/>
    <n v="1.62"/>
    <n v="1.9675925925925928E-3"/>
    <x v="2"/>
  </r>
  <r>
    <x v="1"/>
    <s v="04/27/2022"/>
    <x v="116"/>
    <n v="16"/>
    <x v="4"/>
    <x v="4"/>
    <x v="14"/>
    <n v="5.8799999999999998E-2"/>
    <n v="1"/>
    <n v="1.1342592592592591E-3"/>
    <x v="3"/>
  </r>
  <r>
    <x v="2"/>
    <s v="04/27/2022"/>
    <x v="116"/>
    <n v="1315"/>
    <x v="167"/>
    <x v="53"/>
    <x v="182"/>
    <n v="3.73E-2"/>
    <n v="1.08"/>
    <n v="1.8171296296296297E-3"/>
    <x v="3"/>
  </r>
  <r>
    <x v="3"/>
    <s v="04/27/2022"/>
    <x v="116"/>
    <n v="60"/>
    <x v="137"/>
    <x v="18"/>
    <x v="125"/>
    <n v="0.21210000000000001"/>
    <n v="1.1100000000000001"/>
    <n v="1.25E-3"/>
    <x v="3"/>
  </r>
  <r>
    <x v="0"/>
    <s v="04/28/2022"/>
    <x v="117"/>
    <n v="20"/>
    <x v="28"/>
    <x v="0"/>
    <x v="4"/>
    <n v="0"/>
    <n v="1.71"/>
    <n v="9.3750000000000007E-4"/>
    <x v="5"/>
  </r>
  <r>
    <x v="1"/>
    <s v="04/28/2022"/>
    <x v="117"/>
    <n v="11"/>
    <x v="40"/>
    <x v="3"/>
    <x v="1"/>
    <n v="0"/>
    <n v="2.75"/>
    <n v="5.0694444444444441E-3"/>
    <x v="1"/>
  </r>
  <r>
    <x v="2"/>
    <s v="04/28/2022"/>
    <x v="117"/>
    <n v="1318"/>
    <x v="168"/>
    <x v="43"/>
    <x v="183"/>
    <n v="4.6100000000000002E-2"/>
    <n v="1.1000000000000001"/>
    <n v="2.0601851851851853E-3"/>
    <x v="2"/>
  </r>
  <r>
    <x v="3"/>
    <s v="04/28/2022"/>
    <x v="117"/>
    <n v="39"/>
    <x v="156"/>
    <x v="10"/>
    <x v="29"/>
    <n v="9.2999999999999999E-2"/>
    <n v="1.02"/>
    <n v="2.1412037037037038E-3"/>
    <x v="0"/>
  </r>
  <r>
    <x v="0"/>
    <s v="04/29/2022"/>
    <x v="118"/>
    <n v="19"/>
    <x v="7"/>
    <x v="6"/>
    <x v="3"/>
    <n v="0"/>
    <n v="1.1000000000000001"/>
    <n v="2.4074074074074076E-3"/>
    <x v="10"/>
  </r>
  <r>
    <x v="1"/>
    <s v="04/29/2022"/>
    <x v="118"/>
    <n v="17"/>
    <x v="0"/>
    <x v="10"/>
    <x v="3"/>
    <n v="0.15"/>
    <n v="1.6"/>
    <n v="2.5000000000000001E-3"/>
    <x v="10"/>
  </r>
  <r>
    <x v="2"/>
    <s v="04/29/2022"/>
    <x v="118"/>
    <n v="1025"/>
    <x v="169"/>
    <x v="88"/>
    <x v="184"/>
    <n v="5.1499999999999997E-2"/>
    <n v="1.1299999999999999"/>
    <n v="2.1412037037037038E-3"/>
    <x v="4"/>
  </r>
  <r>
    <x v="3"/>
    <s v="04/29/2022"/>
    <x v="118"/>
    <n v="56"/>
    <x v="81"/>
    <x v="22"/>
    <x v="119"/>
    <n v="0.31669999999999998"/>
    <n v="1.17"/>
    <n v="1.2268518518518518E-3"/>
    <x v="7"/>
  </r>
  <r>
    <x v="0"/>
    <s v="04/30/2022"/>
    <x v="119"/>
    <n v="18"/>
    <x v="23"/>
    <x v="0"/>
    <x v="49"/>
    <n v="4.5499999999999999E-2"/>
    <n v="1.95"/>
    <n v="1.8402777777777777E-3"/>
    <x v="6"/>
  </r>
  <r>
    <x v="1"/>
    <s v="04/30/2022"/>
    <x v="119"/>
    <n v="7"/>
    <x v="5"/>
    <x v="1"/>
    <x v="110"/>
    <n v="0.1429"/>
    <n v="0.86"/>
    <n v="3.8194444444444446E-4"/>
    <x v="2"/>
  </r>
  <r>
    <x v="2"/>
    <s v="04/30/2022"/>
    <x v="119"/>
    <n v="400"/>
    <x v="170"/>
    <x v="36"/>
    <x v="140"/>
    <n v="3.6799999999999999E-2"/>
    <n v="1.0900000000000001"/>
    <n v="1.8865740740740742E-3"/>
    <x v="1"/>
  </r>
  <r>
    <x v="3"/>
    <s v="04/30/2022"/>
    <x v="119"/>
    <n v="20"/>
    <x v="28"/>
    <x v="0"/>
    <x v="4"/>
    <n v="0.23810000000000001"/>
    <n v="1.52"/>
    <n v="2.7314814814814819E-3"/>
    <x v="3"/>
  </r>
  <r>
    <x v="0"/>
    <s v="05/01/2022"/>
    <x v="120"/>
    <n v="17"/>
    <x v="24"/>
    <x v="3"/>
    <x v="14"/>
    <n v="0"/>
    <n v="1.1200000000000001"/>
    <n v="1.0069444444444444E-3"/>
    <x v="1"/>
  </r>
  <r>
    <x v="1"/>
    <s v="05/01/2022"/>
    <x v="120"/>
    <n v="8"/>
    <x v="40"/>
    <x v="6"/>
    <x v="21"/>
    <n v="0.125"/>
    <n v="1"/>
    <n v="1.5393518518518519E-3"/>
    <x v="4"/>
  </r>
  <r>
    <x v="2"/>
    <s v="05/01/2022"/>
    <x v="120"/>
    <n v="518"/>
    <x v="171"/>
    <x v="78"/>
    <x v="185"/>
    <n v="4.3400000000000001E-2"/>
    <n v="1.1599999999999999"/>
    <n v="1.7592592592592592E-3"/>
    <x v="10"/>
  </r>
  <r>
    <x v="3"/>
    <s v="05/01/2022"/>
    <x v="120"/>
    <n v="39"/>
    <x v="63"/>
    <x v="3"/>
    <x v="38"/>
    <n v="0.1915"/>
    <n v="1.1299999999999999"/>
    <n v="1.4004629629629629E-3"/>
    <x v="9"/>
  </r>
  <r>
    <x v="0"/>
    <s v="05/02/2022"/>
    <x v="121"/>
    <n v="14"/>
    <x v="3"/>
    <x v="1"/>
    <x v="0"/>
    <n v="5.5599999999999997E-2"/>
    <n v="1.39"/>
    <n v="1.5162037037037036E-3"/>
    <x v="0"/>
  </r>
  <r>
    <x v="1"/>
    <s v="05/02/2022"/>
    <x v="121"/>
    <n v="19"/>
    <x v="24"/>
    <x v="10"/>
    <x v="4"/>
    <n v="0.1905"/>
    <n v="1.19"/>
    <n v="3.2291666666666666E-3"/>
    <x v="5"/>
  </r>
  <r>
    <x v="2"/>
    <s v="05/02/2022"/>
    <x v="121"/>
    <n v="1075"/>
    <x v="172"/>
    <x v="76"/>
    <x v="186"/>
    <n v="4.9000000000000002E-2"/>
    <n v="1.1499999999999999"/>
    <n v="1.8865740740740742E-3"/>
    <x v="10"/>
  </r>
  <r>
    <x v="3"/>
    <s v="05/02/2022"/>
    <x v="121"/>
    <n v="33"/>
    <x v="9"/>
    <x v="3"/>
    <x v="44"/>
    <n v="0.14710000000000001"/>
    <n v="1.29"/>
    <n v="1.6666666666666668E-3"/>
    <x v="3"/>
  </r>
  <r>
    <x v="0"/>
    <s v="05/03/2022"/>
    <x v="122"/>
    <n v="24"/>
    <x v="21"/>
    <x v="3"/>
    <x v="164"/>
    <n v="0.10340000000000001"/>
    <n v="1.28"/>
    <n v="1.7013888888888892E-3"/>
    <x v="7"/>
  </r>
  <r>
    <x v="1"/>
    <s v="05/03/2022"/>
    <x v="122"/>
    <n v="25"/>
    <x v="50"/>
    <x v="0"/>
    <x v="7"/>
    <n v="7.4099999999999999E-2"/>
    <n v="1.41"/>
    <n v="1.2731481481481483E-3"/>
    <x v="4"/>
  </r>
  <r>
    <x v="2"/>
    <s v="05/03/2022"/>
    <x v="122"/>
    <n v="1239"/>
    <x v="173"/>
    <x v="86"/>
    <x v="187"/>
    <n v="3.7499999999999999E-2"/>
    <n v="1.1000000000000001"/>
    <n v="1.7824074074074072E-3"/>
    <x v="8"/>
  </r>
  <r>
    <x v="3"/>
    <s v="05/03/2022"/>
    <x v="122"/>
    <n v="49"/>
    <x v="174"/>
    <x v="10"/>
    <x v="188"/>
    <n v="0.1186"/>
    <n v="1.03"/>
    <n v="1.423611111111111E-3"/>
    <x v="10"/>
  </r>
  <r>
    <x v="0"/>
    <s v="05/04/2022"/>
    <x v="123"/>
    <n v="12"/>
    <x v="33"/>
    <x v="3"/>
    <x v="72"/>
    <n v="7.1400000000000005E-2"/>
    <n v="1.43"/>
    <n v="5.9027777777777778E-4"/>
    <x v="7"/>
  </r>
  <r>
    <x v="1"/>
    <s v="05/04/2022"/>
    <x v="123"/>
    <n v="22"/>
    <x v="7"/>
    <x v="3"/>
    <x v="24"/>
    <n v="0.125"/>
    <n v="1.17"/>
    <n v="2.5115740740740741E-3"/>
    <x v="2"/>
  </r>
  <r>
    <x v="2"/>
    <s v="05/04/2022"/>
    <x v="123"/>
    <n v="1314"/>
    <x v="175"/>
    <x v="53"/>
    <x v="189"/>
    <n v="3.95E-2"/>
    <n v="1.1399999999999999"/>
    <n v="1.8750000000000001E-3"/>
    <x v="5"/>
  </r>
  <r>
    <x v="3"/>
    <s v="05/04/2022"/>
    <x v="123"/>
    <n v="67"/>
    <x v="140"/>
    <x v="18"/>
    <x v="143"/>
    <n v="0.28170000000000001"/>
    <n v="1.03"/>
    <n v="1.5162037037037036E-3"/>
    <x v="7"/>
  </r>
  <r>
    <x v="0"/>
    <s v="05/05/2022"/>
    <x v="124"/>
    <n v="13"/>
    <x v="17"/>
    <x v="0"/>
    <x v="45"/>
    <n v="0"/>
    <n v="1.2"/>
    <n v="1.0532407407407407E-3"/>
    <x v="0"/>
  </r>
  <r>
    <x v="1"/>
    <s v="05/05/2022"/>
    <x v="124"/>
    <n v="24"/>
    <x v="39"/>
    <x v="0"/>
    <x v="7"/>
    <n v="0"/>
    <n v="1.1100000000000001"/>
    <n v="1.4120370370370369E-3"/>
    <x v="8"/>
  </r>
  <r>
    <x v="2"/>
    <s v="05/05/2022"/>
    <x v="124"/>
    <n v="1293"/>
    <x v="176"/>
    <x v="89"/>
    <x v="129"/>
    <n v="4.7899999999999998E-2"/>
    <n v="1.0900000000000001"/>
    <n v="1.7476851851851852E-3"/>
    <x v="9"/>
  </r>
  <r>
    <x v="3"/>
    <s v="05/05/2022"/>
    <x v="124"/>
    <n v="66"/>
    <x v="123"/>
    <x v="0"/>
    <x v="60"/>
    <n v="0.15279999999999999"/>
    <n v="1.1399999999999999"/>
    <n v="1.5856481481481479E-3"/>
    <x v="10"/>
  </r>
  <r>
    <x v="0"/>
    <s v="05/06/2022"/>
    <x v="125"/>
    <n v="20"/>
    <x v="11"/>
    <x v="6"/>
    <x v="17"/>
    <n v="0.04"/>
    <n v="1.76"/>
    <n v="1.6319444444444445E-3"/>
    <x v="2"/>
  </r>
  <r>
    <x v="1"/>
    <s v="05/06/2022"/>
    <x v="125"/>
    <n v="12"/>
    <x v="17"/>
    <x v="1"/>
    <x v="72"/>
    <n v="0"/>
    <n v="1.07"/>
    <n v="1.1226851851851851E-3"/>
    <x v="3"/>
  </r>
  <r>
    <x v="2"/>
    <s v="05/06/2022"/>
    <x v="125"/>
    <n v="1022"/>
    <x v="177"/>
    <x v="90"/>
    <x v="190"/>
    <n v="3.5900000000000001E-2"/>
    <n v="1.0900000000000001"/>
    <n v="2.0601851851851853E-3"/>
    <x v="3"/>
  </r>
  <r>
    <x v="3"/>
    <s v="05/06/2022"/>
    <x v="125"/>
    <n v="46"/>
    <x v="16"/>
    <x v="10"/>
    <x v="34"/>
    <n v="0.26919999999999999"/>
    <n v="1.37"/>
    <n v="2.3726851851851851E-3"/>
    <x v="3"/>
  </r>
  <r>
    <x v="0"/>
    <s v="05/07/2022"/>
    <x v="126"/>
    <n v="16"/>
    <x v="65"/>
    <x v="1"/>
    <x v="14"/>
    <n v="0"/>
    <n v="1.35"/>
    <n v="1.3773148148148147E-3"/>
    <x v="3"/>
  </r>
  <r>
    <x v="1"/>
    <s v="05/07/2022"/>
    <x v="126"/>
    <n v="8"/>
    <x v="40"/>
    <x v="6"/>
    <x v="18"/>
    <n v="0"/>
    <n v="1"/>
    <n v="7.5231481481481471E-4"/>
    <x v="5"/>
  </r>
  <r>
    <x v="2"/>
    <s v="05/07/2022"/>
    <x v="126"/>
    <n v="381"/>
    <x v="178"/>
    <x v="74"/>
    <x v="191"/>
    <n v="4.2999999999999997E-2"/>
    <n v="1.1000000000000001"/>
    <n v="2.0601851851851853E-3"/>
    <x v="9"/>
  </r>
  <r>
    <x v="3"/>
    <s v="05/07/2022"/>
    <x v="126"/>
    <n v="19"/>
    <x v="23"/>
    <x v="3"/>
    <x v="42"/>
    <n v="0.21429999999999999"/>
    <n v="1.96"/>
    <n v="3.1481481481481482E-3"/>
    <x v="0"/>
  </r>
  <r>
    <x v="4"/>
    <s v="05/07/2022"/>
    <x v="126"/>
    <n v="1"/>
    <x v="43"/>
    <x v="6"/>
    <x v="46"/>
    <n v="1"/>
    <n v="1"/>
    <n v="0"/>
    <x v="1"/>
  </r>
  <r>
    <x v="0"/>
    <s v="05/08/2022"/>
    <x v="127"/>
    <n v="22"/>
    <x v="11"/>
    <x v="0"/>
    <x v="49"/>
    <n v="0"/>
    <n v="1.1399999999999999"/>
    <n v="1.423611111111111E-3"/>
    <x v="7"/>
  </r>
  <r>
    <x v="1"/>
    <s v="05/08/2022"/>
    <x v="127"/>
    <n v="11"/>
    <x v="17"/>
    <x v="6"/>
    <x v="1"/>
    <n v="0"/>
    <n v="1"/>
    <n v="1.1574074074074073E-3"/>
    <x v="8"/>
  </r>
  <r>
    <x v="2"/>
    <s v="05/08/2022"/>
    <x v="127"/>
    <n v="568"/>
    <x v="179"/>
    <x v="63"/>
    <x v="192"/>
    <n v="4.8800000000000003E-2"/>
    <n v="1.1399999999999999"/>
    <n v="2.2106481481481478E-3"/>
    <x v="1"/>
  </r>
  <r>
    <x v="3"/>
    <s v="05/08/2022"/>
    <x v="127"/>
    <n v="24"/>
    <x v="50"/>
    <x v="1"/>
    <x v="100"/>
    <n v="0.16669999999999999"/>
    <n v="1.3"/>
    <n v="1.6319444444444445E-3"/>
    <x v="7"/>
  </r>
  <r>
    <x v="0"/>
    <s v="05/09/2022"/>
    <x v="128"/>
    <n v="16"/>
    <x v="24"/>
    <x v="0"/>
    <x v="0"/>
    <n v="5.5599999999999997E-2"/>
    <n v="1.17"/>
    <n v="2.0138888888888888E-3"/>
    <x v="1"/>
  </r>
  <r>
    <x v="1"/>
    <s v="05/09/2022"/>
    <x v="128"/>
    <n v="25"/>
    <x v="7"/>
    <x v="8"/>
    <x v="164"/>
    <n v="0.13789999999999999"/>
    <n v="1.83"/>
    <n v="3.9004629629629632E-3"/>
    <x v="0"/>
  </r>
  <r>
    <x v="2"/>
    <s v="05/09/2022"/>
    <x v="128"/>
    <n v="1360"/>
    <x v="180"/>
    <x v="89"/>
    <x v="193"/>
    <n v="3.5900000000000001E-2"/>
    <n v="1.1100000000000001"/>
    <n v="2.0138888888888888E-3"/>
    <x v="15"/>
  </r>
  <r>
    <x v="3"/>
    <s v="05/09/2022"/>
    <x v="128"/>
    <n v="58"/>
    <x v="125"/>
    <x v="3"/>
    <x v="194"/>
    <n v="0.18840000000000001"/>
    <n v="1.25"/>
    <n v="2.1527777777777778E-3"/>
    <x v="8"/>
  </r>
  <r>
    <x v="0"/>
    <s v="05/10/2022"/>
    <x v="129"/>
    <n v="21"/>
    <x v="11"/>
    <x v="1"/>
    <x v="49"/>
    <n v="0"/>
    <n v="1.45"/>
    <n v="2.1990740740740742E-3"/>
    <x v="4"/>
  </r>
  <r>
    <x v="1"/>
    <s v="05/10/2022"/>
    <x v="129"/>
    <n v="21"/>
    <x v="23"/>
    <x v="10"/>
    <x v="4"/>
    <n v="4.7600000000000003E-2"/>
    <n v="1.24"/>
    <n v="3.5185185185185185E-3"/>
    <x v="2"/>
  </r>
  <r>
    <x v="2"/>
    <s v="05/10/2022"/>
    <x v="129"/>
    <n v="1449"/>
    <x v="181"/>
    <x v="46"/>
    <x v="195"/>
    <n v="3.7199999999999997E-2"/>
    <n v="1.0900000000000001"/>
    <n v="2.0138888888888888E-3"/>
    <x v="6"/>
  </r>
  <r>
    <x v="3"/>
    <s v="05/10/2022"/>
    <x v="129"/>
    <n v="58"/>
    <x v="81"/>
    <x v="30"/>
    <x v="123"/>
    <n v="0.22059999999999999"/>
    <n v="1.49"/>
    <n v="3.6342592592592594E-3"/>
    <x v="5"/>
  </r>
  <r>
    <x v="4"/>
    <s v="05/10/2022"/>
    <x v="129"/>
    <n v="1"/>
    <x v="43"/>
    <x v="6"/>
    <x v="46"/>
    <n v="1"/>
    <n v="1"/>
    <n v="0"/>
    <x v="2"/>
  </r>
  <r>
    <x v="0"/>
    <s v="05/11/2022"/>
    <x v="130"/>
    <n v="26"/>
    <x v="21"/>
    <x v="10"/>
    <x v="42"/>
    <n v="7.1400000000000005E-2"/>
    <n v="1.25"/>
    <n v="8.2175925925925917E-4"/>
    <x v="4"/>
  </r>
  <r>
    <x v="1"/>
    <s v="05/11/2022"/>
    <x v="130"/>
    <n v="27"/>
    <x v="7"/>
    <x v="18"/>
    <x v="27"/>
    <n v="9.6799999999999997E-2"/>
    <n v="1.42"/>
    <n v="2.8472222222222219E-3"/>
    <x v="6"/>
  </r>
  <r>
    <x v="2"/>
    <s v="05/11/2022"/>
    <x v="130"/>
    <n v="1476"/>
    <x v="182"/>
    <x v="71"/>
    <x v="196"/>
    <n v="3.7499999999999999E-2"/>
    <n v="1.1200000000000001"/>
    <n v="1.9097222222222222E-3"/>
    <x v="16"/>
  </r>
  <r>
    <x v="3"/>
    <s v="05/11/2022"/>
    <x v="130"/>
    <n v="678"/>
    <x v="183"/>
    <x v="61"/>
    <x v="197"/>
    <n v="0.29820000000000002"/>
    <n v="1.68"/>
    <n v="1.4583333333333334E-3"/>
    <x v="3"/>
  </r>
  <r>
    <x v="0"/>
    <s v="05/12/2022"/>
    <x v="131"/>
    <n v="20"/>
    <x v="23"/>
    <x v="12"/>
    <x v="49"/>
    <n v="0"/>
    <n v="1.05"/>
    <n v="6.134259259259259E-4"/>
    <x v="5"/>
  </r>
  <r>
    <x v="1"/>
    <s v="05/12/2022"/>
    <x v="131"/>
    <n v="22"/>
    <x v="28"/>
    <x v="12"/>
    <x v="126"/>
    <n v="3.85E-2"/>
    <n v="1.5"/>
    <n v="2.4305555555555556E-3"/>
    <x v="6"/>
  </r>
  <r>
    <x v="2"/>
    <s v="05/12/2022"/>
    <x v="131"/>
    <n v="1364"/>
    <x v="184"/>
    <x v="91"/>
    <x v="198"/>
    <n v="3.7900000000000003E-2"/>
    <n v="1.1200000000000001"/>
    <n v="1.9675925925925928E-3"/>
    <x v="4"/>
  </r>
  <r>
    <x v="3"/>
    <s v="05/12/2022"/>
    <x v="131"/>
    <n v="75"/>
    <x v="83"/>
    <x v="18"/>
    <x v="199"/>
    <n v="0.1099"/>
    <n v="1.35"/>
    <n v="2.3379629629629631E-3"/>
    <x v="0"/>
  </r>
  <r>
    <x v="0"/>
    <s v="05/13/2022"/>
    <x v="132"/>
    <n v="11"/>
    <x v="17"/>
    <x v="6"/>
    <x v="1"/>
    <n v="0"/>
    <n v="1"/>
    <n v="7.8703703703703705E-4"/>
    <x v="2"/>
  </r>
  <r>
    <x v="1"/>
    <s v="05/13/2022"/>
    <x v="132"/>
    <n v="16"/>
    <x v="65"/>
    <x v="1"/>
    <x v="11"/>
    <n v="0.125"/>
    <n v="1.06"/>
    <n v="7.8703703703703705E-4"/>
    <x v="5"/>
  </r>
  <r>
    <x v="2"/>
    <s v="05/13/2022"/>
    <x v="132"/>
    <n v="971"/>
    <x v="185"/>
    <x v="50"/>
    <x v="200"/>
    <n v="4.9099999999999998E-2"/>
    <n v="1.1000000000000001"/>
    <n v="1.8287037037037037E-3"/>
    <x v="9"/>
  </r>
  <r>
    <x v="3"/>
    <s v="05/13/2022"/>
    <x v="132"/>
    <n v="50"/>
    <x v="174"/>
    <x v="8"/>
    <x v="106"/>
    <n v="0.193"/>
    <n v="1.32"/>
    <n v="2.6504629629629625E-3"/>
    <x v="10"/>
  </r>
  <r>
    <x v="4"/>
    <s v="05/13/2022"/>
    <x v="132"/>
    <n v="1"/>
    <x v="64"/>
    <x v="4"/>
    <x v="46"/>
    <n v="1"/>
    <n v="1"/>
    <n v="0"/>
    <x v="7"/>
  </r>
  <r>
    <x v="0"/>
    <s v="05/14/2022"/>
    <x v="133"/>
    <n v="17"/>
    <x v="28"/>
    <x v="4"/>
    <x v="8"/>
    <n v="5.2600000000000001E-2"/>
    <n v="1.05"/>
    <n v="1.25E-3"/>
    <x v="4"/>
  </r>
  <r>
    <x v="1"/>
    <s v="05/14/2022"/>
    <x v="133"/>
    <n v="7"/>
    <x v="40"/>
    <x v="4"/>
    <x v="18"/>
    <n v="0.1111"/>
    <n v="1.22"/>
    <n v="3.0324074074074073E-3"/>
    <x v="4"/>
  </r>
  <r>
    <x v="2"/>
    <s v="05/14/2022"/>
    <x v="133"/>
    <n v="367"/>
    <x v="186"/>
    <x v="74"/>
    <x v="201"/>
    <n v="3.8899999999999997E-2"/>
    <n v="1.1399999999999999"/>
    <n v="1.9212962962962962E-3"/>
    <x v="1"/>
  </r>
  <r>
    <x v="3"/>
    <s v="05/14/2022"/>
    <x v="133"/>
    <n v="35"/>
    <x v="68"/>
    <x v="22"/>
    <x v="179"/>
    <n v="0.23080000000000001"/>
    <n v="1.18"/>
    <n v="1.2268518518518518E-3"/>
    <x v="8"/>
  </r>
  <r>
    <x v="0"/>
    <s v="05/15/2022"/>
    <x v="134"/>
    <n v="15"/>
    <x v="65"/>
    <x v="6"/>
    <x v="11"/>
    <n v="6.25E-2"/>
    <n v="1.31"/>
    <n v="1.5509259259259261E-3"/>
    <x v="5"/>
  </r>
  <r>
    <x v="1"/>
    <s v="05/15/2022"/>
    <x v="134"/>
    <n v="12"/>
    <x v="1"/>
    <x v="0"/>
    <x v="11"/>
    <n v="0.125"/>
    <n v="2.06"/>
    <n v="2.5115740740740741E-3"/>
    <x v="6"/>
  </r>
  <r>
    <x v="2"/>
    <s v="05/15/2022"/>
    <x v="134"/>
    <n v="530"/>
    <x v="187"/>
    <x v="41"/>
    <x v="202"/>
    <n v="4.5100000000000001E-2"/>
    <n v="1.1000000000000001"/>
    <n v="2.3842592592592591E-3"/>
    <x v="8"/>
  </r>
  <r>
    <x v="3"/>
    <s v="05/15/2022"/>
    <x v="134"/>
    <n v="43"/>
    <x v="71"/>
    <x v="12"/>
    <x v="168"/>
    <n v="0.1273"/>
    <n v="1.05"/>
    <n v="2.7083333333333334E-3"/>
    <x v="2"/>
  </r>
  <r>
    <x v="0"/>
    <s v="05/16/2022"/>
    <x v="135"/>
    <n v="33"/>
    <x v="156"/>
    <x v="4"/>
    <x v="44"/>
    <n v="0"/>
    <n v="1.32"/>
    <n v="1.6203703703703703E-3"/>
    <x v="10"/>
  </r>
  <r>
    <x v="1"/>
    <s v="05/16/2022"/>
    <x v="135"/>
    <n v="29"/>
    <x v="113"/>
    <x v="12"/>
    <x v="164"/>
    <n v="3.4500000000000003E-2"/>
    <n v="1.31"/>
    <n v="1.8287037037037037E-3"/>
    <x v="9"/>
  </r>
  <r>
    <x v="2"/>
    <s v="05/16/2022"/>
    <x v="135"/>
    <n v="1360"/>
    <x v="188"/>
    <x v="72"/>
    <x v="203"/>
    <n v="3.5999999999999997E-2"/>
    <n v="1.1100000000000001"/>
    <n v="2.0601851851851853E-3"/>
    <x v="15"/>
  </r>
  <r>
    <x v="3"/>
    <s v="05/16/2022"/>
    <x v="135"/>
    <n v="75"/>
    <x v="189"/>
    <x v="65"/>
    <x v="181"/>
    <n v="8.0500000000000002E-2"/>
    <n v="1.1000000000000001"/>
    <n v="1.3657407407407409E-3"/>
    <x v="8"/>
  </r>
  <r>
    <x v="4"/>
    <s v="05/16/2022"/>
    <x v="135"/>
    <n v="2"/>
    <x v="64"/>
    <x v="6"/>
    <x v="78"/>
    <n v="0.33329999999999999"/>
    <n v="1"/>
    <n v="5.2083333333333333E-4"/>
    <x v="4"/>
  </r>
  <r>
    <x v="0"/>
    <s v="05/17/2022"/>
    <x v="136"/>
    <n v="22"/>
    <x v="7"/>
    <x v="3"/>
    <x v="49"/>
    <n v="0"/>
    <n v="1.27"/>
    <n v="2.685185185185185E-3"/>
    <x v="0"/>
  </r>
  <r>
    <x v="1"/>
    <s v="05/17/2022"/>
    <x v="136"/>
    <n v="25"/>
    <x v="28"/>
    <x v="22"/>
    <x v="44"/>
    <n v="5.8799999999999998E-2"/>
    <n v="1.21"/>
    <n v="2.6504629629629625E-3"/>
    <x v="2"/>
  </r>
  <r>
    <x v="2"/>
    <s v="05/17/2022"/>
    <x v="136"/>
    <n v="1393"/>
    <x v="190"/>
    <x v="92"/>
    <x v="158"/>
    <n v="4.1099999999999998E-2"/>
    <n v="1.0900000000000001"/>
    <n v="1.8055555555555557E-3"/>
    <x v="16"/>
  </r>
  <r>
    <x v="3"/>
    <s v="05/17/2022"/>
    <x v="136"/>
    <n v="56"/>
    <x v="97"/>
    <x v="8"/>
    <x v="125"/>
    <n v="0.1515"/>
    <n v="1.2"/>
    <n v="2.4305555555555556E-3"/>
    <x v="7"/>
  </r>
  <r>
    <x v="0"/>
    <s v="05/18/2022"/>
    <x v="137"/>
    <n v="25"/>
    <x v="21"/>
    <x v="12"/>
    <x v="164"/>
    <n v="3.4500000000000003E-2"/>
    <n v="1.24"/>
    <n v="2.7893518518518519E-3"/>
    <x v="8"/>
  </r>
  <r>
    <x v="1"/>
    <s v="05/18/2022"/>
    <x v="137"/>
    <n v="26"/>
    <x v="7"/>
    <x v="22"/>
    <x v="100"/>
    <n v="6.6699999999999995E-2"/>
    <n v="1.1299999999999999"/>
    <n v="1.7245370370370372E-3"/>
    <x v="3"/>
  </r>
  <r>
    <x v="2"/>
    <s v="05/18/2022"/>
    <x v="137"/>
    <n v="1388"/>
    <x v="191"/>
    <x v="93"/>
    <x v="204"/>
    <n v="4.0099999999999997E-2"/>
    <n v="1.1000000000000001"/>
    <n v="1.9675925925925928E-3"/>
    <x v="8"/>
  </r>
  <r>
    <x v="3"/>
    <s v="05/18/2022"/>
    <x v="137"/>
    <n v="93"/>
    <x v="192"/>
    <x v="2"/>
    <x v="205"/>
    <n v="0.1273"/>
    <n v="1.26"/>
    <n v="2.1412037037037038E-3"/>
    <x v="10"/>
  </r>
  <r>
    <x v="0"/>
    <s v="05/19/2022"/>
    <x v="138"/>
    <n v="18"/>
    <x v="4"/>
    <x v="1"/>
    <x v="49"/>
    <n v="0"/>
    <n v="1.1399999999999999"/>
    <n v="8.1018518518518516E-4"/>
    <x v="1"/>
  </r>
  <r>
    <x v="1"/>
    <s v="05/19/2022"/>
    <x v="138"/>
    <n v="21"/>
    <x v="4"/>
    <x v="12"/>
    <x v="7"/>
    <n v="7.4099999999999999E-2"/>
    <n v="1.56"/>
    <n v="2.1990740740740742E-3"/>
    <x v="8"/>
  </r>
  <r>
    <x v="2"/>
    <s v="05/19/2022"/>
    <x v="138"/>
    <n v="1398"/>
    <x v="193"/>
    <x v="94"/>
    <x v="206"/>
    <n v="4.3200000000000002E-2"/>
    <n v="1.08"/>
    <n v="1.7939814814814815E-3"/>
    <x v="6"/>
  </r>
  <r>
    <x v="3"/>
    <s v="05/19/2022"/>
    <x v="138"/>
    <n v="66"/>
    <x v="97"/>
    <x v="2"/>
    <x v="207"/>
    <n v="0.26029999999999998"/>
    <n v="1.1499999999999999"/>
    <n v="2.0601851851851853E-3"/>
    <x v="2"/>
  </r>
  <r>
    <x v="0"/>
    <s v="05/20/2022"/>
    <x v="139"/>
    <n v="19"/>
    <x v="7"/>
    <x v="6"/>
    <x v="3"/>
    <n v="0"/>
    <n v="1.1499999999999999"/>
    <n v="1.1458333333333333E-3"/>
    <x v="5"/>
  </r>
  <r>
    <x v="1"/>
    <s v="05/20/2022"/>
    <x v="139"/>
    <n v="21"/>
    <x v="4"/>
    <x v="12"/>
    <x v="24"/>
    <n v="0"/>
    <n v="1.08"/>
    <n v="2.685185185185185E-3"/>
    <x v="7"/>
  </r>
  <r>
    <x v="2"/>
    <s v="05/20/2022"/>
    <x v="139"/>
    <n v="1031"/>
    <x v="194"/>
    <x v="95"/>
    <x v="58"/>
    <n v="4.9000000000000002E-2"/>
    <n v="1.1100000000000001"/>
    <n v="1.9444444444444442E-3"/>
    <x v="2"/>
  </r>
  <r>
    <x v="3"/>
    <s v="05/20/2022"/>
    <x v="139"/>
    <n v="40"/>
    <x v="32"/>
    <x v="30"/>
    <x v="29"/>
    <n v="0.27910000000000001"/>
    <n v="1.1399999999999999"/>
    <n v="1.4351851851851854E-3"/>
    <x v="5"/>
  </r>
  <r>
    <x v="0"/>
    <s v="05/21/2022"/>
    <x v="140"/>
    <n v="17"/>
    <x v="23"/>
    <x v="1"/>
    <x v="0"/>
    <n v="0"/>
    <n v="1.39"/>
    <n v="1.9097222222222222E-3"/>
    <x v="3"/>
  </r>
  <r>
    <x v="1"/>
    <s v="05/21/2022"/>
    <x v="140"/>
    <n v="6"/>
    <x v="18"/>
    <x v="1"/>
    <x v="18"/>
    <n v="0"/>
    <n v="1.78"/>
    <n v="1.7245370370370372E-3"/>
    <x v="1"/>
  </r>
  <r>
    <x v="2"/>
    <s v="05/21/2022"/>
    <x v="140"/>
    <n v="346"/>
    <x v="195"/>
    <x v="35"/>
    <x v="208"/>
    <n v="5.2400000000000002E-2"/>
    <n v="1.08"/>
    <n v="1.6435185185185183E-3"/>
    <x v="3"/>
  </r>
  <r>
    <x v="3"/>
    <s v="05/21/2022"/>
    <x v="140"/>
    <n v="23"/>
    <x v="21"/>
    <x v="0"/>
    <x v="126"/>
    <n v="0.1154"/>
    <n v="1.38"/>
    <n v="3.1365740740740742E-3"/>
    <x v="9"/>
  </r>
  <r>
    <x v="0"/>
    <s v="05/22/2022"/>
    <x v="141"/>
    <n v="25"/>
    <x v="106"/>
    <x v="1"/>
    <x v="126"/>
    <n v="0"/>
    <n v="1.46"/>
    <n v="9.3750000000000007E-4"/>
    <x v="8"/>
  </r>
  <r>
    <x v="1"/>
    <s v="05/22/2022"/>
    <x v="141"/>
    <n v="8"/>
    <x v="54"/>
    <x v="1"/>
    <x v="18"/>
    <n v="0.1111"/>
    <n v="0.89"/>
    <n v="7.0601851851851847E-4"/>
    <x v="2"/>
  </r>
  <r>
    <x v="2"/>
    <s v="05/22/2022"/>
    <x v="141"/>
    <n v="609"/>
    <x v="183"/>
    <x v="96"/>
    <x v="209"/>
    <n v="4.24E-2"/>
    <n v="1.1000000000000001"/>
    <n v="2.1296296296296298E-3"/>
    <x v="10"/>
  </r>
  <r>
    <x v="3"/>
    <s v="05/22/2022"/>
    <x v="141"/>
    <n v="27"/>
    <x v="113"/>
    <x v="0"/>
    <x v="27"/>
    <n v="6.4500000000000002E-2"/>
    <n v="1.26"/>
    <n v="1.2962962962962963E-3"/>
    <x v="8"/>
  </r>
  <r>
    <x v="0"/>
    <s v="05/23/2022"/>
    <x v="142"/>
    <n v="22"/>
    <x v="23"/>
    <x v="8"/>
    <x v="164"/>
    <n v="0"/>
    <n v="1.1399999999999999"/>
    <n v="1.1689814814814816E-3"/>
    <x v="0"/>
  </r>
  <r>
    <x v="1"/>
    <s v="05/23/2022"/>
    <x v="142"/>
    <n v="21"/>
    <x v="7"/>
    <x v="0"/>
    <x v="49"/>
    <n v="9.0899999999999995E-2"/>
    <n v="1.41"/>
    <n v="1.6666666666666668E-3"/>
    <x v="4"/>
  </r>
  <r>
    <x v="2"/>
    <s v="05/23/2022"/>
    <x v="142"/>
    <n v="1352"/>
    <x v="130"/>
    <x v="85"/>
    <x v="210"/>
    <n v="4.8000000000000001E-2"/>
    <n v="1.1399999999999999"/>
    <n v="2.0370370370370373E-3"/>
    <x v="12"/>
  </r>
  <r>
    <x v="3"/>
    <s v="05/23/2022"/>
    <x v="142"/>
    <n v="44"/>
    <x v="56"/>
    <x v="12"/>
    <x v="168"/>
    <n v="0.1273"/>
    <n v="1.05"/>
    <n v="1.2962962962962963E-3"/>
    <x v="3"/>
  </r>
  <r>
    <x v="0"/>
    <s v="05/24/2022"/>
    <x v="143"/>
    <n v="22"/>
    <x v="21"/>
    <x v="1"/>
    <x v="17"/>
    <n v="0.08"/>
    <n v="1.36"/>
    <n v="2.7199074074074074E-3"/>
    <x v="1"/>
  </r>
  <r>
    <x v="1"/>
    <s v="05/24/2022"/>
    <x v="143"/>
    <n v="32"/>
    <x v="85"/>
    <x v="3"/>
    <x v="99"/>
    <n v="0"/>
    <n v="1.27"/>
    <n v="1.7476851851851852E-3"/>
    <x v="5"/>
  </r>
  <r>
    <x v="2"/>
    <s v="05/24/2022"/>
    <x v="143"/>
    <n v="1423"/>
    <x v="191"/>
    <x v="97"/>
    <x v="211"/>
    <n v="3.9600000000000003E-2"/>
    <n v="1.1100000000000001"/>
    <n v="1.9097222222222222E-3"/>
    <x v="6"/>
  </r>
  <r>
    <x v="3"/>
    <s v="05/24/2022"/>
    <x v="143"/>
    <n v="58"/>
    <x v="137"/>
    <x v="8"/>
    <x v="133"/>
    <n v="0.1429"/>
    <n v="1.21"/>
    <n v="2.6967592592592594E-3"/>
    <x v="0"/>
  </r>
  <r>
    <x v="0"/>
    <s v="05/25/2022"/>
    <x v="144"/>
    <n v="36"/>
    <x v="156"/>
    <x v="0"/>
    <x v="10"/>
    <n v="0.14630000000000001"/>
    <n v="1.56"/>
    <n v="2.9282407407407412E-3"/>
    <x v="6"/>
  </r>
  <r>
    <x v="1"/>
    <s v="05/25/2022"/>
    <x v="144"/>
    <n v="27"/>
    <x v="113"/>
    <x v="0"/>
    <x v="42"/>
    <n v="7.1400000000000005E-2"/>
    <n v="1.18"/>
    <n v="1.5162037037037036E-3"/>
    <x v="1"/>
  </r>
  <r>
    <x v="2"/>
    <s v="05/25/2022"/>
    <x v="144"/>
    <n v="1550"/>
    <x v="196"/>
    <x v="59"/>
    <x v="212"/>
    <n v="4.7E-2"/>
    <n v="1.1000000000000001"/>
    <n v="1.7013888888888892E-3"/>
    <x v="4"/>
  </r>
  <r>
    <x v="3"/>
    <s v="05/25/2022"/>
    <x v="144"/>
    <n v="76"/>
    <x v="197"/>
    <x v="10"/>
    <x v="199"/>
    <n v="0.1099"/>
    <n v="1.1399999999999999"/>
    <n v="2.0601851851851853E-3"/>
    <x v="2"/>
  </r>
  <r>
    <x v="4"/>
    <s v="05/25/2022"/>
    <x v="144"/>
    <n v="1"/>
    <x v="43"/>
    <x v="6"/>
    <x v="46"/>
    <n v="1"/>
    <n v="1"/>
    <n v="0"/>
    <x v="9"/>
  </r>
  <r>
    <x v="0"/>
    <s v="05/26/2022"/>
    <x v="145"/>
    <n v="26"/>
    <x v="50"/>
    <x v="3"/>
    <x v="42"/>
    <n v="7.1400000000000005E-2"/>
    <n v="1.21"/>
    <n v="1.6666666666666668E-3"/>
    <x v="2"/>
  </r>
  <r>
    <x v="1"/>
    <s v="05/26/2022"/>
    <x v="145"/>
    <n v="19"/>
    <x v="23"/>
    <x v="3"/>
    <x v="3"/>
    <n v="0.1"/>
    <n v="1.05"/>
    <n v="1.5509259259259261E-3"/>
    <x v="1"/>
  </r>
  <r>
    <x v="2"/>
    <s v="05/26/2022"/>
    <x v="145"/>
    <n v="1306"/>
    <x v="117"/>
    <x v="71"/>
    <x v="213"/>
    <n v="4.3200000000000002E-2"/>
    <n v="1.1499999999999999"/>
    <n v="1.9675925925925928E-3"/>
    <x v="2"/>
  </r>
  <r>
    <x v="3"/>
    <s v="05/26/2022"/>
    <x v="145"/>
    <n v="55"/>
    <x v="13"/>
    <x v="25"/>
    <x v="188"/>
    <n v="0.18640000000000001"/>
    <n v="1.1200000000000001"/>
    <n v="6.8287037037037025E-4"/>
    <x v="1"/>
  </r>
  <r>
    <x v="0"/>
    <s v="05/27/2022"/>
    <x v="146"/>
    <n v="29"/>
    <x v="113"/>
    <x v="12"/>
    <x v="27"/>
    <n v="3.2300000000000002E-2"/>
    <n v="1.23"/>
    <n v="8.7962962962962962E-4"/>
    <x v="4"/>
  </r>
  <r>
    <x v="1"/>
    <s v="05/27/2022"/>
    <x v="146"/>
    <n v="26"/>
    <x v="21"/>
    <x v="10"/>
    <x v="42"/>
    <n v="0"/>
    <n v="1.07"/>
    <n v="1.3888888888888889E-3"/>
    <x v="5"/>
  </r>
  <r>
    <x v="2"/>
    <s v="05/27/2022"/>
    <x v="146"/>
    <n v="1021"/>
    <x v="198"/>
    <x v="98"/>
    <x v="214"/>
    <n v="4.9500000000000002E-2"/>
    <n v="1.0900000000000001"/>
    <n v="1.7939814814814815E-3"/>
    <x v="7"/>
  </r>
  <r>
    <x v="3"/>
    <s v="05/27/2022"/>
    <x v="146"/>
    <n v="83"/>
    <x v="199"/>
    <x v="10"/>
    <x v="215"/>
    <n v="9.4100000000000003E-2"/>
    <n v="1.1100000000000001"/>
    <n v="1.2268518518518518E-3"/>
    <x v="1"/>
  </r>
  <r>
    <x v="0"/>
    <s v="05/28/2022"/>
    <x v="147"/>
    <n v="23"/>
    <x v="50"/>
    <x v="6"/>
    <x v="17"/>
    <n v="0.08"/>
    <n v="1.48"/>
    <n v="2.7662037037037034E-3"/>
    <x v="10"/>
  </r>
  <r>
    <x v="1"/>
    <s v="05/28/2022"/>
    <x v="147"/>
    <n v="13"/>
    <x v="0"/>
    <x v="1"/>
    <x v="12"/>
    <n v="0"/>
    <n v="1.23"/>
    <n v="1.8865740740740742E-3"/>
    <x v="5"/>
  </r>
  <r>
    <x v="2"/>
    <s v="05/28/2022"/>
    <x v="147"/>
    <n v="427"/>
    <x v="25"/>
    <x v="21"/>
    <x v="216"/>
    <n v="3.4500000000000003E-2"/>
    <n v="1.0900000000000001"/>
    <n v="2.1180555555555553E-3"/>
    <x v="1"/>
  </r>
  <r>
    <x v="3"/>
    <s v="05/28/2022"/>
    <x v="147"/>
    <n v="27"/>
    <x v="106"/>
    <x v="3"/>
    <x v="100"/>
    <n v="0.1333"/>
    <n v="1.07"/>
    <n v="2.0370370370370373E-3"/>
    <x v="3"/>
  </r>
  <r>
    <x v="0"/>
    <s v="05/29/2022"/>
    <x v="148"/>
    <n v="15"/>
    <x v="3"/>
    <x v="0"/>
    <x v="14"/>
    <n v="0.1176"/>
    <n v="1.41"/>
    <n v="1.7476851851851852E-3"/>
    <x v="4"/>
  </r>
  <r>
    <x v="1"/>
    <s v="05/29/2022"/>
    <x v="148"/>
    <n v="22"/>
    <x v="7"/>
    <x v="3"/>
    <x v="17"/>
    <n v="0.04"/>
    <n v="1.64"/>
    <n v="1.6435185185185183E-3"/>
    <x v="9"/>
  </r>
  <r>
    <x v="2"/>
    <s v="05/29/2022"/>
    <x v="148"/>
    <n v="639"/>
    <x v="200"/>
    <x v="13"/>
    <x v="217"/>
    <n v="4.9000000000000002E-2"/>
    <n v="1.06"/>
    <n v="1.8402777777777777E-3"/>
    <x v="2"/>
  </r>
  <r>
    <x v="3"/>
    <s v="05/29/2022"/>
    <x v="148"/>
    <n v="33"/>
    <x v="78"/>
    <x v="1"/>
    <x v="111"/>
    <n v="0.2727"/>
    <n v="1.0900000000000001"/>
    <n v="2.4421296296296296E-3"/>
    <x v="8"/>
  </r>
  <r>
    <x v="0"/>
    <s v="05/30/2022"/>
    <x v="149"/>
    <n v="23"/>
    <x v="7"/>
    <x v="12"/>
    <x v="126"/>
    <n v="0"/>
    <n v="1.1499999999999999"/>
    <n v="7.291666666666667E-4"/>
    <x v="4"/>
  </r>
  <r>
    <x v="1"/>
    <s v="05/30/2022"/>
    <x v="149"/>
    <n v="22"/>
    <x v="4"/>
    <x v="10"/>
    <x v="32"/>
    <n v="8.6999999999999994E-2"/>
    <n v="1.22"/>
    <n v="2.1412037037037038E-3"/>
    <x v="9"/>
  </r>
  <r>
    <x v="2"/>
    <s v="05/30/2022"/>
    <x v="149"/>
    <n v="1197"/>
    <x v="201"/>
    <x v="52"/>
    <x v="218"/>
    <n v="4.58E-2"/>
    <n v="1.1100000000000001"/>
    <n v="2.0949074074074073E-3"/>
    <x v="4"/>
  </r>
  <r>
    <x v="3"/>
    <s v="05/30/2022"/>
    <x v="149"/>
    <n v="53"/>
    <x v="202"/>
    <x v="8"/>
    <x v="137"/>
    <n v="0.2"/>
    <n v="1.2"/>
    <n v="2.2916666666666667E-3"/>
    <x v="5"/>
  </r>
  <r>
    <x v="0"/>
    <s v="05/31/2022"/>
    <x v="150"/>
    <n v="23"/>
    <x v="11"/>
    <x v="3"/>
    <x v="42"/>
    <n v="0"/>
    <n v="1.25"/>
    <n v="1.7939814814814815E-3"/>
    <x v="9"/>
  </r>
  <r>
    <x v="1"/>
    <s v="05/31/2022"/>
    <x v="150"/>
    <n v="15"/>
    <x v="24"/>
    <x v="1"/>
    <x v="14"/>
    <n v="0"/>
    <n v="1.47"/>
    <n v="2.2916666666666667E-3"/>
    <x v="6"/>
  </r>
  <r>
    <x v="2"/>
    <s v="05/31/2022"/>
    <x v="150"/>
    <n v="1430"/>
    <x v="203"/>
    <x v="46"/>
    <x v="219"/>
    <n v="4.1799999999999997E-2"/>
    <n v="1.07"/>
    <n v="1.8171296296296297E-3"/>
    <x v="15"/>
  </r>
  <r>
    <x v="3"/>
    <s v="05/31/2022"/>
    <x v="150"/>
    <n v="56"/>
    <x v="115"/>
    <x v="10"/>
    <x v="119"/>
    <n v="6.6699999999999995E-2"/>
    <n v="1.43"/>
    <n v="1.736111111111111E-3"/>
    <x v="8"/>
  </r>
  <r>
    <x v="0"/>
    <s v="06/01/2022"/>
    <x v="151"/>
    <n v="28"/>
    <x v="50"/>
    <x v="10"/>
    <x v="44"/>
    <n v="2.9399999999999999E-2"/>
    <n v="1.03"/>
    <n v="1.4814814814814814E-3"/>
    <x v="0"/>
  </r>
  <r>
    <x v="1"/>
    <s v="06/01/2022"/>
    <x v="151"/>
    <n v="16"/>
    <x v="0"/>
    <x v="12"/>
    <x v="11"/>
    <n v="0"/>
    <n v="1.38"/>
    <n v="2.8356481481481479E-3"/>
    <x v="1"/>
  </r>
  <r>
    <x v="2"/>
    <s v="06/01/2022"/>
    <x v="151"/>
    <n v="1343"/>
    <x v="204"/>
    <x v="91"/>
    <x v="151"/>
    <n v="4.1300000000000003E-2"/>
    <n v="1.1000000000000001"/>
    <n v="2.0601851851851853E-3"/>
    <x v="14"/>
  </r>
  <r>
    <x v="3"/>
    <s v="06/01/2022"/>
    <x v="151"/>
    <n v="60"/>
    <x v="137"/>
    <x v="18"/>
    <x v="137"/>
    <n v="0.1077"/>
    <n v="1.08"/>
    <n v="1.4814814814814814E-3"/>
    <x v="7"/>
  </r>
  <r>
    <x v="0"/>
    <s v="06/02/2022"/>
    <x v="152"/>
    <n v="18"/>
    <x v="24"/>
    <x v="12"/>
    <x v="8"/>
    <n v="0"/>
    <n v="1.1100000000000001"/>
    <n v="1.8865740740740742E-3"/>
    <x v="0"/>
  </r>
  <r>
    <x v="1"/>
    <s v="06/02/2022"/>
    <x v="152"/>
    <n v="20"/>
    <x v="23"/>
    <x v="12"/>
    <x v="49"/>
    <n v="4.5499999999999999E-2"/>
    <n v="1.23"/>
    <n v="1.736111111111111E-3"/>
    <x v="5"/>
  </r>
  <r>
    <x v="2"/>
    <s v="06/02/2022"/>
    <x v="152"/>
    <n v="1291"/>
    <x v="205"/>
    <x v="70"/>
    <x v="220"/>
    <n v="3.6999999999999998E-2"/>
    <n v="1.1000000000000001"/>
    <n v="1.9560185185185184E-3"/>
    <x v="10"/>
  </r>
  <r>
    <x v="3"/>
    <s v="06/02/2022"/>
    <x v="152"/>
    <n v="66"/>
    <x v="58"/>
    <x v="18"/>
    <x v="143"/>
    <n v="0.22539999999999999"/>
    <n v="1.01"/>
    <n v="1.1111111111111111E-3"/>
    <x v="7"/>
  </r>
  <r>
    <x v="0"/>
    <s v="06/03/2022"/>
    <x v="153"/>
    <n v="21"/>
    <x v="7"/>
    <x v="0"/>
    <x v="17"/>
    <n v="0.04"/>
    <n v="1.1200000000000001"/>
    <n v="6.3657407407407402E-4"/>
    <x v="0"/>
  </r>
  <r>
    <x v="1"/>
    <s v="06/03/2022"/>
    <x v="153"/>
    <n v="13"/>
    <x v="1"/>
    <x v="3"/>
    <x v="11"/>
    <n v="6.25E-2"/>
    <n v="1.25"/>
    <n v="2.1527777777777778E-3"/>
    <x v="3"/>
  </r>
  <r>
    <x v="2"/>
    <s v="06/03/2022"/>
    <x v="153"/>
    <n v="981"/>
    <x v="206"/>
    <x v="23"/>
    <x v="221"/>
    <n v="4.3400000000000001E-2"/>
    <n v="1.08"/>
    <n v="1.8055555555555557E-3"/>
    <x v="5"/>
  </r>
  <r>
    <x v="3"/>
    <s v="06/03/2022"/>
    <x v="153"/>
    <n v="43"/>
    <x v="93"/>
    <x v="10"/>
    <x v="31"/>
    <n v="9.4299999999999995E-2"/>
    <n v="1.51"/>
    <n v="1.8981481481481482E-3"/>
    <x v="4"/>
  </r>
  <r>
    <x v="0"/>
    <s v="06/04/2022"/>
    <x v="154"/>
    <n v="17"/>
    <x v="65"/>
    <x v="0"/>
    <x v="3"/>
    <n v="0"/>
    <n v="1.3"/>
    <n v="7.6388888888888893E-4"/>
    <x v="1"/>
  </r>
  <r>
    <x v="1"/>
    <s v="06/04/2022"/>
    <x v="154"/>
    <n v="9"/>
    <x v="5"/>
    <x v="3"/>
    <x v="39"/>
    <n v="0"/>
    <n v="2"/>
    <n v="2.5694444444444445E-3"/>
    <x v="9"/>
  </r>
  <r>
    <x v="2"/>
    <s v="06/04/2022"/>
    <x v="154"/>
    <n v="344"/>
    <x v="158"/>
    <x v="99"/>
    <x v="222"/>
    <n v="6.0400000000000002E-2"/>
    <n v="1.1200000000000001"/>
    <n v="1.6666666666666668E-3"/>
    <x v="10"/>
  </r>
  <r>
    <x v="3"/>
    <s v="06/04/2022"/>
    <x v="154"/>
    <n v="18"/>
    <x v="65"/>
    <x v="3"/>
    <x v="0"/>
    <n v="0.22220000000000001"/>
    <n v="1.83"/>
    <n v="2.3379629629629631E-3"/>
    <x v="10"/>
  </r>
  <r>
    <x v="0"/>
    <s v="06/05/2022"/>
    <x v="155"/>
    <n v="16"/>
    <x v="3"/>
    <x v="3"/>
    <x v="0"/>
    <n v="5.5599999999999997E-2"/>
    <n v="1.1100000000000001"/>
    <n v="1.9560185185185184E-3"/>
    <x v="10"/>
  </r>
  <r>
    <x v="1"/>
    <s v="06/05/2022"/>
    <x v="155"/>
    <n v="14"/>
    <x v="3"/>
    <x v="1"/>
    <x v="45"/>
    <n v="0.2"/>
    <n v="1.2"/>
    <n v="1.0763888888888889E-3"/>
    <x v="8"/>
  </r>
  <r>
    <x v="2"/>
    <s v="06/05/2022"/>
    <x v="155"/>
    <n v="569"/>
    <x v="207"/>
    <x v="100"/>
    <x v="223"/>
    <n v="5.2499999999999998E-2"/>
    <n v="1.1100000000000001"/>
    <n v="2.1527777777777778E-3"/>
    <x v="9"/>
  </r>
  <r>
    <x v="3"/>
    <s v="06/05/2022"/>
    <x v="155"/>
    <n v="32"/>
    <x v="9"/>
    <x v="0"/>
    <x v="57"/>
    <n v="0.2286"/>
    <n v="1.29"/>
    <n v="1.4351851851851854E-3"/>
    <x v="1"/>
  </r>
  <r>
    <x v="0"/>
    <s v="06/06/2022"/>
    <x v="156"/>
    <n v="16"/>
    <x v="24"/>
    <x v="0"/>
    <x v="11"/>
    <n v="0"/>
    <n v="1.31"/>
    <n v="6.134259259259259E-4"/>
    <x v="0"/>
  </r>
  <r>
    <x v="1"/>
    <s v="06/06/2022"/>
    <x v="156"/>
    <n v="16"/>
    <x v="3"/>
    <x v="3"/>
    <x v="8"/>
    <n v="0.1053"/>
    <n v="1.42"/>
    <n v="8.449074074074075E-4"/>
    <x v="2"/>
  </r>
  <r>
    <x v="2"/>
    <s v="06/06/2022"/>
    <x v="156"/>
    <n v="1240"/>
    <x v="208"/>
    <x v="101"/>
    <x v="157"/>
    <n v="4.7800000000000002E-2"/>
    <n v="1.0900000000000001"/>
    <n v="1.9675925925925928E-3"/>
    <x v="3"/>
  </r>
  <r>
    <x v="3"/>
    <s v="06/06/2022"/>
    <x v="156"/>
    <n v="62"/>
    <x v="81"/>
    <x v="42"/>
    <x v="125"/>
    <n v="0.18179999999999999"/>
    <n v="1.41"/>
    <n v="1.4930555555555556E-3"/>
    <x v="8"/>
  </r>
  <r>
    <x v="0"/>
    <s v="06/07/2022"/>
    <x v="157"/>
    <n v="26"/>
    <x v="21"/>
    <x v="10"/>
    <x v="100"/>
    <n v="0.1"/>
    <n v="1.23"/>
    <n v="2.0949074074074073E-3"/>
    <x v="7"/>
  </r>
  <r>
    <x v="1"/>
    <s v="06/07/2022"/>
    <x v="157"/>
    <n v="17"/>
    <x v="24"/>
    <x v="3"/>
    <x v="0"/>
    <n v="0"/>
    <n v="1.17"/>
    <n v="2.0486111111111113E-3"/>
    <x v="9"/>
  </r>
  <r>
    <x v="2"/>
    <s v="06/07/2022"/>
    <x v="157"/>
    <n v="1341"/>
    <x v="168"/>
    <x v="102"/>
    <x v="224"/>
    <n v="3.7499999999999999E-2"/>
    <n v="1.0900000000000001"/>
    <n v="1.8865740740740742E-3"/>
    <x v="5"/>
  </r>
  <r>
    <x v="3"/>
    <s v="06/07/2022"/>
    <x v="157"/>
    <n v="78"/>
    <x v="209"/>
    <x v="44"/>
    <x v="153"/>
    <n v="0.13950000000000001"/>
    <n v="1.1499999999999999"/>
    <n v="1.4930555555555556E-3"/>
    <x v="4"/>
  </r>
  <r>
    <x v="0"/>
    <s v="06/08/2022"/>
    <x v="158"/>
    <n v="18"/>
    <x v="65"/>
    <x v="3"/>
    <x v="8"/>
    <n v="0.1053"/>
    <n v="1.95"/>
    <n v="1.4004629629629629E-3"/>
    <x v="1"/>
  </r>
  <r>
    <x v="1"/>
    <s v="06/08/2022"/>
    <x v="158"/>
    <n v="25"/>
    <x v="50"/>
    <x v="0"/>
    <x v="164"/>
    <n v="0"/>
    <n v="1.28"/>
    <n v="1.8055555555555557E-3"/>
    <x v="3"/>
  </r>
  <r>
    <x v="2"/>
    <s v="06/08/2022"/>
    <x v="158"/>
    <n v="1388"/>
    <x v="139"/>
    <x v="46"/>
    <x v="225"/>
    <n v="4.87E-2"/>
    <n v="1.08"/>
    <n v="1.8402777777777777E-3"/>
    <x v="13"/>
  </r>
  <r>
    <x v="3"/>
    <s v="06/08/2022"/>
    <x v="158"/>
    <n v="46"/>
    <x v="16"/>
    <x v="10"/>
    <x v="82"/>
    <n v="0.22919999999999999"/>
    <n v="1.1499999999999999"/>
    <n v="2.2800925925925927E-3"/>
    <x v="8"/>
  </r>
  <r>
    <x v="0"/>
    <s v="06/09/2022"/>
    <x v="159"/>
    <n v="23"/>
    <x v="28"/>
    <x v="10"/>
    <x v="7"/>
    <n v="3.6999999999999998E-2"/>
    <n v="1.07"/>
    <n v="2.1180555555555553E-3"/>
    <x v="0"/>
  </r>
  <r>
    <x v="1"/>
    <s v="06/09/2022"/>
    <x v="159"/>
    <n v="21"/>
    <x v="23"/>
    <x v="10"/>
    <x v="4"/>
    <n v="4.7600000000000003E-2"/>
    <n v="1.1000000000000001"/>
    <n v="2.3495370370370371E-3"/>
    <x v="0"/>
  </r>
  <r>
    <x v="2"/>
    <s v="06/09/2022"/>
    <x v="159"/>
    <n v="1338"/>
    <x v="149"/>
    <x v="87"/>
    <x v="226"/>
    <n v="0.04"/>
    <n v="1.1100000000000001"/>
    <n v="2.1643518518518518E-3"/>
    <x v="3"/>
  </r>
  <r>
    <x v="3"/>
    <s v="06/09/2022"/>
    <x v="159"/>
    <n v="61"/>
    <x v="210"/>
    <x v="22"/>
    <x v="123"/>
    <n v="0.22059999999999999"/>
    <n v="1.24"/>
    <n v="1.3425925925925925E-3"/>
    <x v="1"/>
  </r>
  <r>
    <x v="0"/>
    <s v="06/10/2022"/>
    <x v="160"/>
    <n v="13"/>
    <x v="24"/>
    <x v="4"/>
    <x v="72"/>
    <n v="0"/>
    <n v="2.21"/>
    <n v="4.2476851851851851E-3"/>
    <x v="7"/>
  </r>
  <r>
    <x v="1"/>
    <s v="06/10/2022"/>
    <x v="160"/>
    <n v="18"/>
    <x v="24"/>
    <x v="12"/>
    <x v="8"/>
    <n v="5.2600000000000001E-2"/>
    <n v="1.58"/>
    <n v="2.3842592592592591E-3"/>
    <x v="10"/>
  </r>
  <r>
    <x v="2"/>
    <s v="06/10/2022"/>
    <x v="160"/>
    <n v="904"/>
    <x v="211"/>
    <x v="98"/>
    <x v="227"/>
    <n v="3.8199999999999998E-2"/>
    <n v="1.1100000000000001"/>
    <n v="1.9675925925925928E-3"/>
    <x v="7"/>
  </r>
  <r>
    <x v="3"/>
    <s v="06/10/2022"/>
    <x v="160"/>
    <n v="59"/>
    <x v="137"/>
    <x v="22"/>
    <x v="125"/>
    <n v="0.2424"/>
    <n v="1.21"/>
    <n v="1.261574074074074E-3"/>
    <x v="5"/>
  </r>
  <r>
    <x v="0"/>
    <s v="06/11/2022"/>
    <x v="161"/>
    <n v="19"/>
    <x v="7"/>
    <x v="6"/>
    <x v="4"/>
    <n v="4.7600000000000003E-2"/>
    <n v="1.71"/>
    <n v="1.0185185185185186E-3"/>
    <x v="5"/>
  </r>
  <r>
    <x v="1"/>
    <s v="06/11/2022"/>
    <x v="161"/>
    <n v="14"/>
    <x v="24"/>
    <x v="6"/>
    <x v="45"/>
    <n v="6.6699999999999995E-2"/>
    <n v="1.53"/>
    <n v="1.4467592592592594E-3"/>
    <x v="9"/>
  </r>
  <r>
    <x v="2"/>
    <s v="06/11/2022"/>
    <x v="161"/>
    <n v="375"/>
    <x v="212"/>
    <x v="74"/>
    <x v="228"/>
    <n v="5.4699999999999999E-2"/>
    <n v="1.1599999999999999"/>
    <n v="2.0949074074074073E-3"/>
    <x v="9"/>
  </r>
  <r>
    <x v="3"/>
    <s v="06/11/2022"/>
    <x v="161"/>
    <n v="20"/>
    <x v="24"/>
    <x v="8"/>
    <x v="49"/>
    <n v="0.13639999999999999"/>
    <n v="1.5"/>
    <n v="6.2037037037037043E-3"/>
    <x v="7"/>
  </r>
  <r>
    <x v="0"/>
    <s v="06/12/2022"/>
    <x v="162"/>
    <n v="21"/>
    <x v="28"/>
    <x v="3"/>
    <x v="32"/>
    <n v="8.6999999999999994E-2"/>
    <n v="1.0900000000000001"/>
    <n v="1.9212962962962962E-3"/>
    <x v="6"/>
  </r>
  <r>
    <x v="1"/>
    <s v="06/12/2022"/>
    <x v="162"/>
    <n v="11"/>
    <x v="33"/>
    <x v="0"/>
    <x v="12"/>
    <n v="7.6899999999999996E-2"/>
    <n v="1.62"/>
    <n v="5.0000000000000001E-3"/>
    <x v="5"/>
  </r>
  <r>
    <x v="2"/>
    <s v="06/12/2022"/>
    <x v="162"/>
    <n v="588"/>
    <x v="213"/>
    <x v="82"/>
    <x v="229"/>
    <n v="4.1599999999999998E-2"/>
    <n v="1.07"/>
    <n v="1.8865740740740742E-3"/>
    <x v="4"/>
  </r>
  <r>
    <x v="3"/>
    <s v="06/12/2022"/>
    <x v="162"/>
    <n v="36"/>
    <x v="9"/>
    <x v="8"/>
    <x v="10"/>
    <n v="0.122"/>
    <n v="2.5099999999999998"/>
    <n v="3.9467592592592592E-3"/>
    <x v="2"/>
  </r>
  <r>
    <x v="0"/>
    <s v="06/13/2022"/>
    <x v="163"/>
    <n v="19"/>
    <x v="28"/>
    <x v="1"/>
    <x v="4"/>
    <n v="4.7600000000000003E-2"/>
    <n v="0.95"/>
    <n v="6.8287037037037025E-4"/>
    <x v="7"/>
  </r>
  <r>
    <x v="1"/>
    <s v="06/13/2022"/>
    <x v="163"/>
    <n v="23"/>
    <x v="7"/>
    <x v="12"/>
    <x v="27"/>
    <n v="0"/>
    <n v="1.48"/>
    <n v="2.0254629629629629E-3"/>
    <x v="5"/>
  </r>
  <r>
    <x v="2"/>
    <s v="06/13/2022"/>
    <x v="163"/>
    <n v="1325"/>
    <x v="214"/>
    <x v="71"/>
    <x v="117"/>
    <n v="3.4000000000000002E-2"/>
    <n v="1.1200000000000001"/>
    <n v="2.1064814814814813E-3"/>
    <x v="3"/>
  </r>
  <r>
    <x v="3"/>
    <s v="06/13/2022"/>
    <x v="163"/>
    <n v="53"/>
    <x v="81"/>
    <x v="12"/>
    <x v="113"/>
    <n v="0.27589999999999998"/>
    <n v="1.22"/>
    <n v="1.261574074074074E-3"/>
    <x v="0"/>
  </r>
  <r>
    <x v="0"/>
    <s v="06/14/2022"/>
    <x v="164"/>
    <n v="20"/>
    <x v="28"/>
    <x v="0"/>
    <x v="4"/>
    <n v="4.7600000000000003E-2"/>
    <n v="1"/>
    <n v="1.25E-3"/>
    <x v="2"/>
  </r>
  <r>
    <x v="1"/>
    <s v="06/14/2022"/>
    <x v="164"/>
    <n v="26"/>
    <x v="39"/>
    <x v="12"/>
    <x v="100"/>
    <n v="3.3300000000000003E-2"/>
    <n v="1.1000000000000001"/>
    <n v="1.0763888888888889E-3"/>
    <x v="9"/>
  </r>
  <r>
    <x v="2"/>
    <s v="06/14/2022"/>
    <x v="164"/>
    <n v="1378"/>
    <x v="215"/>
    <x v="87"/>
    <x v="230"/>
    <n v="4.1500000000000002E-2"/>
    <n v="1.1000000000000001"/>
    <n v="1.8750000000000001E-3"/>
    <x v="10"/>
  </r>
  <r>
    <x v="3"/>
    <s v="06/14/2022"/>
    <x v="164"/>
    <n v="51"/>
    <x v="56"/>
    <x v="54"/>
    <x v="106"/>
    <n v="0.1404"/>
    <n v="1.47"/>
    <n v="2.0370370370370373E-3"/>
    <x v="8"/>
  </r>
  <r>
    <x v="0"/>
    <s v="06/15/2022"/>
    <x v="165"/>
    <n v="25"/>
    <x v="50"/>
    <x v="0"/>
    <x v="17"/>
    <n v="0.08"/>
    <n v="1.4"/>
    <n v="2.4421296296296296E-3"/>
    <x v="10"/>
  </r>
  <r>
    <x v="1"/>
    <s v="06/15/2022"/>
    <x v="165"/>
    <n v="21"/>
    <x v="65"/>
    <x v="8"/>
    <x v="24"/>
    <n v="0"/>
    <n v="1.79"/>
    <n v="5.4745370370370373E-3"/>
    <x v="8"/>
  </r>
  <r>
    <x v="2"/>
    <s v="06/15/2022"/>
    <x v="165"/>
    <n v="1348"/>
    <x v="216"/>
    <x v="61"/>
    <x v="231"/>
    <n v="4.0399999999999998E-2"/>
    <n v="1.1100000000000001"/>
    <n v="1.8981481481481482E-3"/>
    <x v="14"/>
  </r>
  <r>
    <x v="3"/>
    <s v="06/15/2022"/>
    <x v="165"/>
    <n v="59"/>
    <x v="46"/>
    <x v="54"/>
    <x v="137"/>
    <n v="9.2299999999999993E-2"/>
    <n v="1.35"/>
    <n v="2.9050925925925928E-3"/>
    <x v="2"/>
  </r>
  <r>
    <x v="0"/>
    <s v="06/16/2022"/>
    <x v="166"/>
    <n v="25"/>
    <x v="39"/>
    <x v="3"/>
    <x v="7"/>
    <n v="7.4099999999999999E-2"/>
    <n v="1.48"/>
    <n v="1.5624999999999999E-3"/>
    <x v="2"/>
  </r>
  <r>
    <x v="1"/>
    <s v="06/16/2022"/>
    <x v="166"/>
    <n v="28"/>
    <x v="7"/>
    <x v="30"/>
    <x v="111"/>
    <n v="0"/>
    <n v="2.06"/>
    <n v="2.9629629629629628E-3"/>
    <x v="2"/>
  </r>
  <r>
    <x v="2"/>
    <s v="06/16/2022"/>
    <x v="166"/>
    <n v="1252"/>
    <x v="217"/>
    <x v="49"/>
    <x v="157"/>
    <n v="3.9600000000000003E-2"/>
    <n v="1.07"/>
    <n v="1.8981481481481482E-3"/>
    <x v="8"/>
  </r>
  <r>
    <x v="3"/>
    <s v="06/16/2022"/>
    <x v="166"/>
    <n v="65"/>
    <x v="58"/>
    <x v="22"/>
    <x v="232"/>
    <n v="0.1467"/>
    <n v="1.0900000000000001"/>
    <n v="2.3032407407407407E-3"/>
    <x v="6"/>
  </r>
  <r>
    <x v="0"/>
    <s v="06/17/2022"/>
    <x v="167"/>
    <n v="16"/>
    <x v="3"/>
    <x v="3"/>
    <x v="0"/>
    <n v="0"/>
    <n v="1.06"/>
    <n v="1.2731481481481483E-3"/>
    <x v="1"/>
  </r>
  <r>
    <x v="1"/>
    <s v="06/17/2022"/>
    <x v="167"/>
    <n v="13"/>
    <x v="40"/>
    <x v="10"/>
    <x v="11"/>
    <n v="0"/>
    <n v="5.75"/>
    <n v="7.69675925925926E-3"/>
    <x v="2"/>
  </r>
  <r>
    <x v="2"/>
    <s v="06/17/2022"/>
    <x v="167"/>
    <n v="916"/>
    <x v="133"/>
    <x v="31"/>
    <x v="233"/>
    <n v="3.6299999999999999E-2"/>
    <n v="1.1200000000000001"/>
    <n v="1.8981481481481482E-3"/>
    <x v="9"/>
  </r>
  <r>
    <x v="3"/>
    <s v="06/17/2022"/>
    <x v="167"/>
    <n v="40"/>
    <x v="78"/>
    <x v="18"/>
    <x v="68"/>
    <n v="0.11899999999999999"/>
    <n v="1.1000000000000001"/>
    <n v="1.7824074074074072E-3"/>
    <x v="0"/>
  </r>
  <r>
    <x v="0"/>
    <s v="06/18/2022"/>
    <x v="168"/>
    <n v="17"/>
    <x v="24"/>
    <x v="3"/>
    <x v="3"/>
    <n v="0"/>
    <n v="1.2"/>
    <n v="1.5740740740740741E-3"/>
    <x v="7"/>
  </r>
  <r>
    <x v="1"/>
    <s v="06/18/2022"/>
    <x v="168"/>
    <n v="7"/>
    <x v="18"/>
    <x v="0"/>
    <x v="18"/>
    <n v="0"/>
    <n v="4.8899999999999997"/>
    <n v="8.113425925925925E-3"/>
    <x v="10"/>
  </r>
  <r>
    <x v="2"/>
    <s v="06/18/2022"/>
    <x v="168"/>
    <n v="324"/>
    <x v="94"/>
    <x v="48"/>
    <x v="234"/>
    <n v="5.2200000000000003E-2"/>
    <n v="1.1499999999999999"/>
    <n v="1.9328703703703704E-3"/>
    <x v="8"/>
  </r>
  <r>
    <x v="3"/>
    <s v="06/18/2022"/>
    <x v="168"/>
    <n v="12"/>
    <x v="3"/>
    <x v="4"/>
    <x v="12"/>
    <n v="0.3846"/>
    <n v="1.54"/>
    <n v="4.2013888888888891E-3"/>
    <x v="9"/>
  </r>
  <r>
    <x v="0"/>
    <s v="06/19/2022"/>
    <x v="169"/>
    <n v="15"/>
    <x v="23"/>
    <x v="4"/>
    <x v="11"/>
    <n v="6.25E-2"/>
    <n v="1.69"/>
    <n v="2.0717592592592593E-3"/>
    <x v="7"/>
  </r>
  <r>
    <x v="1"/>
    <s v="06/19/2022"/>
    <x v="169"/>
    <n v="15"/>
    <x v="0"/>
    <x v="3"/>
    <x v="49"/>
    <n v="0"/>
    <n v="2.59"/>
    <n v="2.8240740740740739E-3"/>
    <x v="10"/>
  </r>
  <r>
    <x v="2"/>
    <s v="06/19/2022"/>
    <x v="169"/>
    <n v="487"/>
    <x v="218"/>
    <x v="68"/>
    <x v="235"/>
    <n v="3.7699999999999997E-2"/>
    <n v="1.08"/>
    <n v="2.1643518518518518E-3"/>
    <x v="1"/>
  </r>
  <r>
    <x v="3"/>
    <s v="06/19/2022"/>
    <x v="169"/>
    <n v="28"/>
    <x v="113"/>
    <x v="3"/>
    <x v="164"/>
    <n v="0.10340000000000001"/>
    <n v="1.03"/>
    <n v="2.627314814814815E-3"/>
    <x v="3"/>
  </r>
  <r>
    <x v="0"/>
    <s v="06/20/2022"/>
    <x v="170"/>
    <n v="23"/>
    <x v="39"/>
    <x v="1"/>
    <x v="7"/>
    <n v="3.6999999999999998E-2"/>
    <n v="1.33"/>
    <n v="3.0092592592592588E-3"/>
    <x v="4"/>
  </r>
  <r>
    <x v="1"/>
    <s v="06/20/2022"/>
    <x v="170"/>
    <n v="19"/>
    <x v="65"/>
    <x v="12"/>
    <x v="49"/>
    <n v="0.13639999999999999"/>
    <n v="1.86"/>
    <n v="1.8518518518518517E-3"/>
    <x v="9"/>
  </r>
  <r>
    <x v="2"/>
    <s v="06/20/2022"/>
    <x v="170"/>
    <n v="1174"/>
    <x v="219"/>
    <x v="83"/>
    <x v="236"/>
    <n v="3.0099999999999998E-2"/>
    <n v="1.0900000000000001"/>
    <n v="1.8287037037037037E-3"/>
    <x v="10"/>
  </r>
  <r>
    <x v="3"/>
    <s v="06/20/2022"/>
    <x v="170"/>
    <n v="49"/>
    <x v="174"/>
    <x v="10"/>
    <x v="93"/>
    <n v="0.1852"/>
    <n v="0.98"/>
    <n v="1.6782407407407406E-3"/>
    <x v="2"/>
  </r>
  <r>
    <x v="0"/>
    <s v="06/21/2022"/>
    <x v="171"/>
    <n v="16"/>
    <x v="4"/>
    <x v="4"/>
    <x v="8"/>
    <n v="0"/>
    <n v="1.21"/>
    <n v="6.8287037037037025E-4"/>
    <x v="10"/>
  </r>
  <r>
    <x v="1"/>
    <s v="06/21/2022"/>
    <x v="171"/>
    <n v="28"/>
    <x v="106"/>
    <x v="12"/>
    <x v="111"/>
    <n v="6.0600000000000001E-2"/>
    <n v="1.58"/>
    <n v="2.1412037037037038E-3"/>
    <x v="6"/>
  </r>
  <r>
    <x v="2"/>
    <s v="06/21/2022"/>
    <x v="171"/>
    <n v="1321"/>
    <x v="220"/>
    <x v="59"/>
    <x v="237"/>
    <n v="3.09E-2"/>
    <n v="1.1000000000000001"/>
    <n v="1.9097222222222222E-3"/>
    <x v="4"/>
  </r>
  <r>
    <x v="3"/>
    <s v="06/21/2022"/>
    <x v="171"/>
    <n v="94"/>
    <x v="221"/>
    <x v="8"/>
    <x v="238"/>
    <n v="0.1321"/>
    <n v="1.1399999999999999"/>
    <n v="1.5277777777777779E-3"/>
    <x v="6"/>
  </r>
  <r>
    <x v="0"/>
    <s v="06/22/2022"/>
    <x v="172"/>
    <n v="24"/>
    <x v="11"/>
    <x v="12"/>
    <x v="27"/>
    <n v="3.2300000000000002E-2"/>
    <n v="0.97"/>
    <n v="8.9120370370370362E-4"/>
    <x v="2"/>
  </r>
  <r>
    <x v="1"/>
    <s v="06/22/2022"/>
    <x v="172"/>
    <n v="29"/>
    <x v="21"/>
    <x v="18"/>
    <x v="111"/>
    <n v="9.0899999999999995E-2"/>
    <n v="1.0900000000000001"/>
    <n v="1.25E-3"/>
    <x v="9"/>
  </r>
  <r>
    <x v="2"/>
    <s v="06/22/2022"/>
    <x v="172"/>
    <n v="1345"/>
    <x v="222"/>
    <x v="84"/>
    <x v="231"/>
    <n v="3.9699999999999999E-2"/>
    <n v="1.0900000000000001"/>
    <n v="1.9791666666666668E-3"/>
    <x v="12"/>
  </r>
  <r>
    <x v="3"/>
    <s v="06/22/2022"/>
    <x v="172"/>
    <n v="60"/>
    <x v="81"/>
    <x v="54"/>
    <x v="143"/>
    <n v="0.1268"/>
    <n v="1.31"/>
    <n v="3.483796296296296E-3"/>
    <x v="7"/>
  </r>
  <r>
    <x v="0"/>
    <s v="06/23/2022"/>
    <x v="173"/>
    <n v="28"/>
    <x v="50"/>
    <x v="10"/>
    <x v="27"/>
    <n v="3.2300000000000002E-2"/>
    <n v="1.45"/>
    <n v="1.6666666666666668E-3"/>
    <x v="10"/>
  </r>
  <r>
    <x v="1"/>
    <s v="06/23/2022"/>
    <x v="173"/>
    <n v="13"/>
    <x v="0"/>
    <x v="1"/>
    <x v="0"/>
    <n v="0.1111"/>
    <n v="1.1100000000000001"/>
    <n v="2.0949074074074073E-3"/>
    <x v="8"/>
  </r>
  <r>
    <x v="2"/>
    <s v="06/23/2022"/>
    <x v="173"/>
    <n v="1318"/>
    <x v="223"/>
    <x v="103"/>
    <x v="231"/>
    <n v="3.7699999999999997E-2"/>
    <n v="1.1299999999999999"/>
    <n v="2.1527777777777778E-3"/>
    <x v="1"/>
  </r>
  <r>
    <x v="3"/>
    <s v="06/23/2022"/>
    <x v="173"/>
    <n v="59"/>
    <x v="81"/>
    <x v="25"/>
    <x v="207"/>
    <n v="0.1507"/>
    <n v="1.32"/>
    <n v="2.0370370370370373E-3"/>
    <x v="8"/>
  </r>
  <r>
    <x v="0"/>
    <s v="06/24/2022"/>
    <x v="174"/>
    <n v="25"/>
    <x v="106"/>
    <x v="1"/>
    <x v="42"/>
    <n v="3.5700000000000003E-2"/>
    <n v="1.82"/>
    <n v="1.6782407407407406E-3"/>
    <x v="4"/>
  </r>
  <r>
    <x v="1"/>
    <s v="06/24/2022"/>
    <x v="174"/>
    <n v="18"/>
    <x v="3"/>
    <x v="10"/>
    <x v="49"/>
    <n v="0"/>
    <n v="1.41"/>
    <n v="2.9398148148148148E-3"/>
    <x v="7"/>
  </r>
  <r>
    <x v="2"/>
    <s v="06/24/2022"/>
    <x v="174"/>
    <n v="916"/>
    <x v="224"/>
    <x v="104"/>
    <x v="239"/>
    <n v="4.0899999999999999E-2"/>
    <n v="1.0900000000000001"/>
    <n v="1.8055555555555557E-3"/>
    <x v="10"/>
  </r>
  <r>
    <x v="3"/>
    <s v="06/24/2022"/>
    <x v="174"/>
    <n v="55"/>
    <x v="202"/>
    <x v="18"/>
    <x v="113"/>
    <n v="8.6199999999999999E-2"/>
    <n v="1.1599999999999999"/>
    <n v="2.5347222222222221E-3"/>
    <x v="9"/>
  </r>
  <r>
    <x v="0"/>
    <s v="06/25/2022"/>
    <x v="175"/>
    <n v="22"/>
    <x v="11"/>
    <x v="0"/>
    <x v="17"/>
    <n v="0.04"/>
    <n v="1.4"/>
    <n v="1.1458333333333333E-3"/>
    <x v="0"/>
  </r>
  <r>
    <x v="1"/>
    <s v="06/25/2022"/>
    <x v="175"/>
    <n v="7"/>
    <x v="14"/>
    <x v="3"/>
    <x v="110"/>
    <n v="0"/>
    <n v="2.57"/>
    <n v="7.6388888888888893E-4"/>
    <x v="9"/>
  </r>
  <r>
    <x v="2"/>
    <s v="06/25/2022"/>
    <x v="175"/>
    <n v="363"/>
    <x v="225"/>
    <x v="36"/>
    <x v="240"/>
    <n v="4.6300000000000001E-2"/>
    <n v="1.1599999999999999"/>
    <n v="2.0833333333333333E-3"/>
    <x v="1"/>
  </r>
  <r>
    <x v="3"/>
    <s v="06/25/2022"/>
    <x v="175"/>
    <n v="18"/>
    <x v="24"/>
    <x v="12"/>
    <x v="32"/>
    <n v="0.21740000000000001"/>
    <n v="1.17"/>
    <n v="1.8981481481481482E-3"/>
    <x v="10"/>
  </r>
  <r>
    <x v="0"/>
    <s v="06/26/2022"/>
    <x v="176"/>
    <n v="21"/>
    <x v="28"/>
    <x v="3"/>
    <x v="126"/>
    <n v="3.85E-2"/>
    <n v="1.38"/>
    <n v="7.9861111111111105E-4"/>
    <x v="8"/>
  </r>
  <r>
    <x v="1"/>
    <s v="06/26/2022"/>
    <x v="176"/>
    <n v="7"/>
    <x v="18"/>
    <x v="0"/>
    <x v="35"/>
    <n v="9.0899999999999995E-2"/>
    <n v="1.36"/>
    <n v="7.291666666666667E-4"/>
    <x v="6"/>
  </r>
  <r>
    <x v="2"/>
    <s v="06/26/2022"/>
    <x v="176"/>
    <n v="557"/>
    <x v="226"/>
    <x v="105"/>
    <x v="241"/>
    <n v="4.1099999999999998E-2"/>
    <n v="1.1000000000000001"/>
    <n v="2.2916666666666667E-3"/>
    <x v="7"/>
  </r>
  <r>
    <x v="3"/>
    <s v="06/26/2022"/>
    <x v="176"/>
    <n v="37"/>
    <x v="68"/>
    <x v="30"/>
    <x v="10"/>
    <n v="0.26829999999999998"/>
    <n v="1.24"/>
    <n v="2.0601851851851853E-3"/>
    <x v="8"/>
  </r>
  <r>
    <x v="0"/>
    <s v="06/27/2022"/>
    <x v="177"/>
    <n v="53"/>
    <x v="115"/>
    <x v="0"/>
    <x v="188"/>
    <n v="8.4699999999999998E-2"/>
    <n v="1.53"/>
    <n v="1.5972222222222221E-3"/>
    <x v="4"/>
  </r>
  <r>
    <x v="1"/>
    <s v="06/27/2022"/>
    <x v="177"/>
    <n v="21"/>
    <x v="65"/>
    <x v="8"/>
    <x v="32"/>
    <n v="0.13039999999999999"/>
    <n v="1.35"/>
    <n v="3.2986111111111111E-3"/>
    <x v="9"/>
  </r>
  <r>
    <x v="2"/>
    <s v="06/27/2022"/>
    <x v="177"/>
    <n v="1307"/>
    <x v="227"/>
    <x v="106"/>
    <x v="242"/>
    <n v="3.2099999999999997E-2"/>
    <n v="1.0900000000000001"/>
    <n v="1.8750000000000001E-3"/>
    <x v="4"/>
  </r>
  <r>
    <x v="3"/>
    <s v="06/27/2022"/>
    <x v="177"/>
    <n v="58"/>
    <x v="137"/>
    <x v="8"/>
    <x v="85"/>
    <n v="0.18029999999999999"/>
    <n v="1.05"/>
    <n v="1.5393518518518519E-3"/>
    <x v="7"/>
  </r>
  <r>
    <x v="0"/>
    <s v="06/28/2022"/>
    <x v="178"/>
    <n v="55"/>
    <x v="81"/>
    <x v="8"/>
    <x v="125"/>
    <n v="4.5499999999999999E-2"/>
    <n v="1.18"/>
    <n v="1.1226851851851851E-3"/>
    <x v="3"/>
  </r>
  <r>
    <x v="1"/>
    <s v="06/28/2022"/>
    <x v="178"/>
    <n v="23"/>
    <x v="28"/>
    <x v="10"/>
    <x v="7"/>
    <n v="3.6999999999999998E-2"/>
    <n v="1.3"/>
    <n v="1.8287037037037037E-3"/>
    <x v="7"/>
  </r>
  <r>
    <x v="2"/>
    <s v="06/28/2022"/>
    <x v="178"/>
    <n v="1374"/>
    <x v="228"/>
    <x v="43"/>
    <x v="206"/>
    <n v="4.3200000000000002E-2"/>
    <n v="1.0900000000000001"/>
    <n v="1.8865740740740742E-3"/>
    <x v="11"/>
  </r>
  <r>
    <x v="3"/>
    <s v="06/28/2022"/>
    <x v="178"/>
    <n v="116"/>
    <x v="229"/>
    <x v="18"/>
    <x v="243"/>
    <n v="0.10829999999999999"/>
    <n v="1.1200000000000001"/>
    <n v="1.0069444444444444E-3"/>
    <x v="15"/>
  </r>
  <r>
    <x v="0"/>
    <s v="06/29/2022"/>
    <x v="179"/>
    <n v="36"/>
    <x v="78"/>
    <x v="12"/>
    <x v="70"/>
    <n v="2.63E-2"/>
    <n v="1.26"/>
    <n v="1.3888888888888889E-3"/>
    <x v="8"/>
  </r>
  <r>
    <x v="1"/>
    <s v="06/29/2022"/>
    <x v="179"/>
    <n v="33"/>
    <x v="53"/>
    <x v="22"/>
    <x v="57"/>
    <n v="0.1143"/>
    <n v="1.03"/>
    <n v="1.1574074074074073E-3"/>
    <x v="2"/>
  </r>
  <r>
    <x v="2"/>
    <s v="06/29/2022"/>
    <x v="179"/>
    <n v="1353"/>
    <x v="188"/>
    <x v="85"/>
    <x v="244"/>
    <n v="4.07E-2"/>
    <n v="1.1000000000000001"/>
    <n v="1.9444444444444442E-3"/>
    <x v="11"/>
  </r>
  <r>
    <x v="3"/>
    <s v="06/29/2022"/>
    <x v="179"/>
    <n v="75"/>
    <x v="209"/>
    <x v="30"/>
    <x v="215"/>
    <n v="9.4100000000000003E-2"/>
    <n v="1.18"/>
    <n v="2.3263888888888887E-3"/>
    <x v="10"/>
  </r>
  <r>
    <x v="0"/>
    <s v="06/30/2022"/>
    <x v="180"/>
    <n v="40"/>
    <x v="20"/>
    <x v="10"/>
    <x v="16"/>
    <n v="4.0800000000000003E-2"/>
    <n v="1.1399999999999999"/>
    <n v="1.0185185185185186E-3"/>
    <x v="7"/>
  </r>
  <r>
    <x v="1"/>
    <s v="06/30/2022"/>
    <x v="180"/>
    <n v="675"/>
    <x v="230"/>
    <x v="107"/>
    <x v="245"/>
    <n v="3.5299999999999998E-2"/>
    <n v="2.85"/>
    <n v="3.7037037037037034E-3"/>
    <x v="6"/>
  </r>
  <r>
    <x v="2"/>
    <s v="06/30/2022"/>
    <x v="180"/>
    <n v="1202"/>
    <x v="231"/>
    <x v="108"/>
    <x v="246"/>
    <n v="4.1000000000000002E-2"/>
    <n v="1.0900000000000001"/>
    <n v="1.7592592592592592E-3"/>
    <x v="2"/>
  </r>
  <r>
    <x v="3"/>
    <s v="06/30/2022"/>
    <x v="180"/>
    <n v="69"/>
    <x v="58"/>
    <x v="54"/>
    <x v="247"/>
    <n v="0.16220000000000001"/>
    <n v="1.61"/>
    <n v="2.2685185185185182E-3"/>
    <x v="3"/>
  </r>
  <r>
    <x v="0"/>
    <s v="07/01/2022"/>
    <x v="181"/>
    <n v="22"/>
    <x v="28"/>
    <x v="12"/>
    <x v="49"/>
    <n v="4.5499999999999999E-2"/>
    <n v="1.45"/>
    <n v="1.7708333333333332E-3"/>
    <x v="2"/>
  </r>
  <r>
    <x v="1"/>
    <s v="07/01/2022"/>
    <x v="181"/>
    <n v="14"/>
    <x v="1"/>
    <x v="12"/>
    <x v="45"/>
    <n v="0.1333"/>
    <n v="1.1299999999999999"/>
    <n v="1.7592592592592592E-3"/>
    <x v="9"/>
  </r>
  <r>
    <x v="2"/>
    <s v="07/01/2022"/>
    <x v="181"/>
    <n v="808"/>
    <x v="232"/>
    <x v="104"/>
    <x v="248"/>
    <n v="3.73E-2"/>
    <n v="1.1200000000000001"/>
    <n v="2.0717592592592593E-3"/>
    <x v="3"/>
  </r>
  <r>
    <x v="3"/>
    <s v="07/01/2022"/>
    <x v="181"/>
    <n v="53"/>
    <x v="46"/>
    <x v="10"/>
    <x v="102"/>
    <n v="9.5200000000000007E-2"/>
    <n v="1.1599999999999999"/>
    <n v="1.5162037037037036E-3"/>
    <x v="8"/>
  </r>
  <r>
    <x v="0"/>
    <s v="07/02/2022"/>
    <x v="182"/>
    <n v="25"/>
    <x v="39"/>
    <x v="3"/>
    <x v="7"/>
    <n v="3.6999999999999998E-2"/>
    <n v="1.63"/>
    <n v="1.6550925925925926E-3"/>
    <x v="8"/>
  </r>
  <r>
    <x v="1"/>
    <s v="07/02/2022"/>
    <x v="182"/>
    <n v="11"/>
    <x v="33"/>
    <x v="0"/>
    <x v="12"/>
    <n v="7.6899999999999996E-2"/>
    <n v="1.46"/>
    <n v="1.1111111111111111E-3"/>
    <x v="10"/>
  </r>
  <r>
    <x v="2"/>
    <s v="07/02/2022"/>
    <x v="182"/>
    <n v="294"/>
    <x v="233"/>
    <x v="67"/>
    <x v="249"/>
    <n v="5.4300000000000001E-2"/>
    <n v="1.08"/>
    <n v="1.5972222222222221E-3"/>
    <x v="7"/>
  </r>
  <r>
    <x v="3"/>
    <s v="07/02/2022"/>
    <x v="182"/>
    <n v="12"/>
    <x v="33"/>
    <x v="3"/>
    <x v="1"/>
    <n v="0.41670000000000001"/>
    <n v="1.25"/>
    <n v="9.0277777777777784E-4"/>
    <x v="2"/>
  </r>
  <r>
    <x v="0"/>
    <s v="07/03/2022"/>
    <x v="183"/>
    <n v="24"/>
    <x v="21"/>
    <x v="3"/>
    <x v="17"/>
    <n v="0"/>
    <n v="1.08"/>
    <n v="5.4398148148148144E-4"/>
    <x v="8"/>
  </r>
  <r>
    <x v="1"/>
    <s v="07/03/2022"/>
    <x v="183"/>
    <n v="3"/>
    <x v="64"/>
    <x v="1"/>
    <x v="78"/>
    <n v="0"/>
    <n v="1"/>
    <n v="9.4907407407407408E-4"/>
    <x v="9"/>
  </r>
  <r>
    <x v="2"/>
    <s v="07/03/2022"/>
    <x v="183"/>
    <n v="444"/>
    <x v="234"/>
    <x v="41"/>
    <x v="250"/>
    <n v="2.9499999999999998E-2"/>
    <n v="1.1100000000000001"/>
    <n v="2.5694444444444445E-3"/>
    <x v="7"/>
  </r>
  <r>
    <x v="3"/>
    <s v="07/03/2022"/>
    <x v="183"/>
    <n v="19"/>
    <x v="4"/>
    <x v="0"/>
    <x v="8"/>
    <n v="0.21049999999999999"/>
    <n v="1.1100000000000001"/>
    <n v="3.4375E-3"/>
    <x v="5"/>
  </r>
  <r>
    <x v="0"/>
    <s v="07/04/2022"/>
    <x v="184"/>
    <n v="29"/>
    <x v="50"/>
    <x v="8"/>
    <x v="164"/>
    <n v="0"/>
    <n v="1.21"/>
    <n v="1.4699074074074074E-3"/>
    <x v="10"/>
  </r>
  <r>
    <x v="1"/>
    <s v="07/04/2022"/>
    <x v="184"/>
    <n v="17"/>
    <x v="65"/>
    <x v="0"/>
    <x v="0"/>
    <n v="5.5599999999999997E-2"/>
    <n v="1"/>
    <n v="9.3750000000000007E-4"/>
    <x v="10"/>
  </r>
  <r>
    <x v="2"/>
    <s v="07/04/2022"/>
    <x v="184"/>
    <n v="966"/>
    <x v="235"/>
    <x v="17"/>
    <x v="221"/>
    <n v="3.2800000000000003E-2"/>
    <n v="1.1100000000000001"/>
    <n v="1.8171296296296297E-3"/>
    <x v="7"/>
  </r>
  <r>
    <x v="3"/>
    <s v="07/04/2022"/>
    <x v="184"/>
    <n v="66"/>
    <x v="132"/>
    <x v="12"/>
    <x v="60"/>
    <n v="0.18060000000000001"/>
    <n v="1.08"/>
    <n v="2.7777777777777779E-3"/>
    <x v="9"/>
  </r>
  <r>
    <x v="0"/>
    <s v="07/05/2022"/>
    <x v="185"/>
    <n v="26"/>
    <x v="50"/>
    <x v="3"/>
    <x v="100"/>
    <n v="3.3300000000000003E-2"/>
    <n v="1.07"/>
    <n v="1.2037037037037038E-3"/>
    <x v="3"/>
  </r>
  <r>
    <x v="1"/>
    <s v="07/05/2022"/>
    <x v="185"/>
    <n v="22"/>
    <x v="21"/>
    <x v="1"/>
    <x v="17"/>
    <n v="0.08"/>
    <n v="1.44"/>
    <n v="1.423611111111111E-3"/>
    <x v="5"/>
  </r>
  <r>
    <x v="2"/>
    <s v="07/05/2022"/>
    <x v="185"/>
    <n v="1259"/>
    <x v="236"/>
    <x v="109"/>
    <x v="251"/>
    <n v="3.9899999999999998E-2"/>
    <n v="1.08"/>
    <n v="1.7824074074074072E-3"/>
    <x v="5"/>
  </r>
  <r>
    <x v="3"/>
    <s v="07/05/2022"/>
    <x v="185"/>
    <n v="61"/>
    <x v="137"/>
    <x v="30"/>
    <x v="125"/>
    <n v="0.1212"/>
    <n v="1.21"/>
    <n v="1.9097222222222222E-3"/>
    <x v="6"/>
  </r>
  <r>
    <x v="0"/>
    <s v="07/06/2022"/>
    <x v="186"/>
    <n v="28"/>
    <x v="50"/>
    <x v="10"/>
    <x v="252"/>
    <n v="3.1199999999999999E-2"/>
    <n v="1.1200000000000001"/>
    <n v="6.5972222222222213E-4"/>
    <x v="2"/>
  </r>
  <r>
    <x v="1"/>
    <s v="07/06/2022"/>
    <x v="186"/>
    <n v="16"/>
    <x v="24"/>
    <x v="0"/>
    <x v="8"/>
    <n v="0.1053"/>
    <n v="2.74"/>
    <n v="3.1249999999999997E-3"/>
    <x v="6"/>
  </r>
  <r>
    <x v="2"/>
    <s v="07/06/2022"/>
    <x v="186"/>
    <n v="1287"/>
    <x v="237"/>
    <x v="61"/>
    <x v="253"/>
    <n v="4.87E-2"/>
    <n v="1.1100000000000001"/>
    <n v="2.0717592592592593E-3"/>
    <x v="5"/>
  </r>
  <r>
    <x v="3"/>
    <s v="07/06/2022"/>
    <x v="186"/>
    <n v="56"/>
    <x v="16"/>
    <x v="110"/>
    <x v="137"/>
    <n v="9.2299999999999993E-2"/>
    <n v="1.34"/>
    <n v="2.7083333333333334E-3"/>
    <x v="3"/>
  </r>
  <r>
    <x v="0"/>
    <s v="07/07/2022"/>
    <x v="187"/>
    <n v="27"/>
    <x v="50"/>
    <x v="12"/>
    <x v="164"/>
    <n v="3.4500000000000003E-2"/>
    <n v="1.31"/>
    <n v="1.689814814814815E-3"/>
    <x v="1"/>
  </r>
  <r>
    <x v="1"/>
    <s v="07/07/2022"/>
    <x v="187"/>
    <n v="11"/>
    <x v="17"/>
    <x v="6"/>
    <x v="35"/>
    <n v="0.18179999999999999"/>
    <n v="2"/>
    <n v="3.3217592592592591E-3"/>
    <x v="8"/>
  </r>
  <r>
    <x v="2"/>
    <s v="07/07/2022"/>
    <x v="187"/>
    <n v="1209"/>
    <x v="238"/>
    <x v="92"/>
    <x v="254"/>
    <n v="4.1399999999999999E-2"/>
    <n v="1.0900000000000001"/>
    <n v="1.8634259259259261E-3"/>
    <x v="4"/>
  </r>
  <r>
    <x v="3"/>
    <s v="07/07/2022"/>
    <x v="187"/>
    <n v="56"/>
    <x v="35"/>
    <x v="25"/>
    <x v="102"/>
    <n v="0.1429"/>
    <n v="1.17"/>
    <n v="2.4305555555555556E-3"/>
    <x v="9"/>
  </r>
  <r>
    <x v="0"/>
    <s v="07/08/2022"/>
    <x v="188"/>
    <n v="13"/>
    <x v="3"/>
    <x v="6"/>
    <x v="14"/>
    <n v="0"/>
    <n v="1.29"/>
    <n v="2.615740740740741E-3"/>
    <x v="9"/>
  </r>
  <r>
    <x v="1"/>
    <s v="07/08/2022"/>
    <x v="188"/>
    <n v="11"/>
    <x v="17"/>
    <x v="6"/>
    <x v="12"/>
    <n v="7.6899999999999996E-2"/>
    <n v="0.92"/>
    <n v="1.9212962962962962E-3"/>
    <x v="8"/>
  </r>
  <r>
    <x v="2"/>
    <s v="07/08/2022"/>
    <x v="188"/>
    <n v="841"/>
    <x v="239"/>
    <x v="111"/>
    <x v="255"/>
    <n v="4.6399999999999997E-2"/>
    <n v="1.1200000000000001"/>
    <n v="1.9791666666666668E-3"/>
    <x v="8"/>
  </r>
  <r>
    <x v="3"/>
    <s v="07/08/2022"/>
    <x v="188"/>
    <n v="51"/>
    <x v="202"/>
    <x v="12"/>
    <x v="119"/>
    <n v="0.16669999999999999"/>
    <n v="7.23"/>
    <n v="6.1342592592592594E-3"/>
    <x v="9"/>
  </r>
  <r>
    <x v="0"/>
    <s v="07/09/2022"/>
    <x v="189"/>
    <n v="17"/>
    <x v="65"/>
    <x v="0"/>
    <x v="0"/>
    <n v="0"/>
    <n v="1.1100000000000001"/>
    <n v="2.9166666666666668E-3"/>
    <x v="2"/>
  </r>
  <r>
    <x v="1"/>
    <s v="07/09/2022"/>
    <x v="189"/>
    <n v="5"/>
    <x v="14"/>
    <x v="1"/>
    <x v="110"/>
    <n v="0.1429"/>
    <n v="0.86"/>
    <n v="2.6620370370370372E-4"/>
    <x v="10"/>
  </r>
  <r>
    <x v="2"/>
    <s v="07/09/2022"/>
    <x v="189"/>
    <n v="315"/>
    <x v="240"/>
    <x v="35"/>
    <x v="234"/>
    <n v="2.0299999999999999E-2"/>
    <n v="1.1599999999999999"/>
    <n v="2.1180555555555553E-3"/>
    <x v="5"/>
  </r>
  <r>
    <x v="3"/>
    <s v="07/09/2022"/>
    <x v="189"/>
    <n v="14"/>
    <x v="0"/>
    <x v="0"/>
    <x v="11"/>
    <n v="0.1875"/>
    <n v="1"/>
    <n v="3.1944444444444442E-3"/>
    <x v="7"/>
  </r>
  <r>
    <x v="0"/>
    <s v="07/10/2022"/>
    <x v="190"/>
    <n v="17"/>
    <x v="65"/>
    <x v="0"/>
    <x v="8"/>
    <n v="0"/>
    <n v="1.32"/>
    <n v="3.5069444444444445E-3"/>
    <x v="2"/>
  </r>
  <r>
    <x v="1"/>
    <s v="07/10/2022"/>
    <x v="190"/>
    <n v="4"/>
    <x v="14"/>
    <x v="6"/>
    <x v="256"/>
    <n v="0"/>
    <n v="1"/>
    <n v="5.3240740740740744E-4"/>
    <x v="1"/>
  </r>
  <r>
    <x v="2"/>
    <s v="07/10/2022"/>
    <x v="190"/>
    <n v="488"/>
    <x v="241"/>
    <x v="112"/>
    <x v="257"/>
    <n v="4.36E-2"/>
    <n v="1.1399999999999999"/>
    <n v="2.3032407407407407E-3"/>
    <x v="5"/>
  </r>
  <r>
    <x v="3"/>
    <s v="07/10/2022"/>
    <x v="190"/>
    <n v="33"/>
    <x v="9"/>
    <x v="3"/>
    <x v="70"/>
    <n v="0.15790000000000001"/>
    <n v="1.26"/>
    <n v="3.0787037037037037E-3"/>
    <x v="7"/>
  </r>
  <r>
    <x v="0"/>
    <s v="07/11/2022"/>
    <x v="191"/>
    <n v="35"/>
    <x v="26"/>
    <x v="18"/>
    <x v="57"/>
    <n v="2.86E-2"/>
    <n v="1.23"/>
    <n v="1.5277777777777779E-3"/>
    <x v="7"/>
  </r>
  <r>
    <x v="1"/>
    <s v="07/11/2022"/>
    <x v="191"/>
    <n v="17"/>
    <x v="24"/>
    <x v="3"/>
    <x v="0"/>
    <n v="5.5599999999999997E-2"/>
    <n v="2"/>
    <n v="3.1597222222222222E-3"/>
    <x v="3"/>
  </r>
  <r>
    <x v="2"/>
    <s v="07/11/2022"/>
    <x v="191"/>
    <n v="1263"/>
    <x v="242"/>
    <x v="113"/>
    <x v="105"/>
    <n v="3.3000000000000002E-2"/>
    <n v="1.1000000000000001"/>
    <n v="1.8171296296296297E-3"/>
    <x v="2"/>
  </r>
  <r>
    <x v="3"/>
    <s v="07/11/2022"/>
    <x v="191"/>
    <n v="65"/>
    <x v="90"/>
    <x v="44"/>
    <x v="207"/>
    <n v="0.17810000000000001"/>
    <n v="1.34"/>
    <n v="1.4120370370370369E-3"/>
    <x v="1"/>
  </r>
  <r>
    <x v="0"/>
    <s v="07/12/2022"/>
    <x v="192"/>
    <n v="29"/>
    <x v="85"/>
    <x v="6"/>
    <x v="27"/>
    <n v="6.4500000000000002E-2"/>
    <n v="1.35"/>
    <n v="1.6666666666666668E-3"/>
    <x v="0"/>
  </r>
  <r>
    <x v="1"/>
    <s v="07/12/2022"/>
    <x v="192"/>
    <n v="21"/>
    <x v="24"/>
    <x v="22"/>
    <x v="4"/>
    <n v="4.7600000000000003E-2"/>
    <n v="1.33"/>
    <n v="9.8379629629629642E-4"/>
    <x v="0"/>
  </r>
  <r>
    <x v="2"/>
    <s v="07/12/2022"/>
    <x v="192"/>
    <n v="1203"/>
    <x v="243"/>
    <x v="46"/>
    <x v="258"/>
    <n v="4.9500000000000002E-2"/>
    <n v="1.0900000000000001"/>
    <n v="1.7708333333333332E-3"/>
    <x v="8"/>
  </r>
  <r>
    <x v="3"/>
    <s v="07/12/2022"/>
    <x v="192"/>
    <n v="54"/>
    <x v="46"/>
    <x v="8"/>
    <x v="102"/>
    <n v="7.9399999999999998E-2"/>
    <n v="1.06"/>
    <n v="1.8055555555555557E-3"/>
    <x v="1"/>
  </r>
  <r>
    <x v="0"/>
    <s v="07/13/2022"/>
    <x v="193"/>
    <n v="13"/>
    <x v="3"/>
    <x v="6"/>
    <x v="12"/>
    <n v="0"/>
    <n v="1.08"/>
    <n v="2.0138888888888888E-3"/>
    <x v="3"/>
  </r>
  <r>
    <x v="1"/>
    <s v="07/13/2022"/>
    <x v="193"/>
    <n v="29"/>
    <x v="113"/>
    <x v="12"/>
    <x v="111"/>
    <n v="9.0899999999999995E-2"/>
    <n v="1.33"/>
    <n v="2.7777777777777779E-3"/>
    <x v="7"/>
  </r>
  <r>
    <x v="2"/>
    <s v="07/13/2022"/>
    <x v="193"/>
    <n v="1227"/>
    <x v="79"/>
    <x v="89"/>
    <x v="86"/>
    <n v="3.2099999999999997E-2"/>
    <n v="1.0900000000000001"/>
    <n v="2.0717592592592593E-3"/>
    <x v="10"/>
  </r>
  <r>
    <x v="3"/>
    <s v="07/13/2022"/>
    <x v="193"/>
    <n v="66"/>
    <x v="58"/>
    <x v="18"/>
    <x v="60"/>
    <n v="0.18060000000000001"/>
    <n v="1.06"/>
    <n v="1.8634259259259261E-3"/>
    <x v="5"/>
  </r>
  <r>
    <x v="0"/>
    <s v="07/14/2022"/>
    <x v="194"/>
    <n v="21"/>
    <x v="11"/>
    <x v="1"/>
    <x v="126"/>
    <n v="3.85E-2"/>
    <n v="1.35"/>
    <n v="1.6087962962962963E-3"/>
    <x v="4"/>
  </r>
  <r>
    <x v="1"/>
    <s v="07/14/2022"/>
    <x v="194"/>
    <n v="24"/>
    <x v="7"/>
    <x v="10"/>
    <x v="42"/>
    <n v="3.5700000000000003E-2"/>
    <n v="1.75"/>
    <n v="3.1481481481481482E-3"/>
    <x v="10"/>
  </r>
  <r>
    <x v="2"/>
    <s v="07/14/2022"/>
    <x v="194"/>
    <n v="1227"/>
    <x v="79"/>
    <x v="89"/>
    <x v="259"/>
    <n v="4.0899999999999999E-2"/>
    <n v="1.08"/>
    <n v="1.8518518518518517E-3"/>
    <x v="1"/>
  </r>
  <r>
    <x v="3"/>
    <s v="07/14/2022"/>
    <x v="194"/>
    <n v="60"/>
    <x v="210"/>
    <x v="8"/>
    <x v="137"/>
    <n v="0.1077"/>
    <n v="1.26"/>
    <n v="2.0833333333333333E-3"/>
    <x v="5"/>
  </r>
  <r>
    <x v="0"/>
    <s v="07/15/2022"/>
    <x v="195"/>
    <n v="22"/>
    <x v="39"/>
    <x v="6"/>
    <x v="24"/>
    <n v="0"/>
    <n v="1.58"/>
    <n v="1.8171296296296297E-3"/>
    <x v="2"/>
  </r>
  <r>
    <x v="1"/>
    <s v="07/15/2022"/>
    <x v="195"/>
    <n v="15"/>
    <x v="0"/>
    <x v="3"/>
    <x v="11"/>
    <n v="0.125"/>
    <n v="1"/>
    <n v="1.8634259259259261E-3"/>
    <x v="10"/>
  </r>
  <r>
    <x v="2"/>
    <s v="07/15/2022"/>
    <x v="195"/>
    <n v="882"/>
    <x v="244"/>
    <x v="50"/>
    <x v="138"/>
    <n v="2.8500000000000001E-2"/>
    <n v="1.1299999999999999"/>
    <n v="2.0486111111111113E-3"/>
    <x v="1"/>
  </r>
  <r>
    <x v="3"/>
    <s v="07/15/2022"/>
    <x v="195"/>
    <n v="30"/>
    <x v="50"/>
    <x v="22"/>
    <x v="111"/>
    <n v="0.1515"/>
    <n v="0.94"/>
    <n v="2.0138888888888888E-3"/>
    <x v="8"/>
  </r>
  <r>
    <x v="0"/>
    <s v="07/16/2022"/>
    <x v="196"/>
    <n v="22"/>
    <x v="11"/>
    <x v="0"/>
    <x v="7"/>
    <n v="3.6999999999999998E-2"/>
    <n v="1.07"/>
    <n v="1.2731481481481483E-3"/>
    <x v="8"/>
  </r>
  <r>
    <x v="1"/>
    <s v="07/16/2022"/>
    <x v="196"/>
    <n v="7"/>
    <x v="54"/>
    <x v="6"/>
    <x v="110"/>
    <n v="0.28570000000000001"/>
    <n v="1.29"/>
    <n v="1.3078703703703705E-3"/>
    <x v="2"/>
  </r>
  <r>
    <x v="2"/>
    <s v="07/16/2022"/>
    <x v="196"/>
    <n v="338"/>
    <x v="245"/>
    <x v="28"/>
    <x v="260"/>
    <n v="6.4199999999999993E-2"/>
    <n v="1.1200000000000001"/>
    <n v="2.0023148148148148E-3"/>
    <x v="10"/>
  </r>
  <r>
    <x v="3"/>
    <s v="07/16/2022"/>
    <x v="196"/>
    <n v="20"/>
    <x v="28"/>
    <x v="0"/>
    <x v="49"/>
    <n v="9.0899999999999995E-2"/>
    <n v="1.23"/>
    <n v="1.5393518518518519E-3"/>
    <x v="8"/>
  </r>
  <r>
    <x v="4"/>
    <s v="07/16/2022"/>
    <x v="196"/>
    <n v="1"/>
    <x v="43"/>
    <x v="6"/>
    <x v="46"/>
    <n v="0"/>
    <n v="2"/>
    <n v="1.273148148148148E-4"/>
    <x v="2"/>
  </r>
  <r>
    <x v="0"/>
    <s v="07/17/2022"/>
    <x v="197"/>
    <n v="24"/>
    <x v="39"/>
    <x v="0"/>
    <x v="252"/>
    <n v="0.125"/>
    <n v="1.19"/>
    <n v="1.5972222222222221E-3"/>
    <x v="2"/>
  </r>
  <r>
    <x v="1"/>
    <s v="07/17/2022"/>
    <x v="197"/>
    <n v="10"/>
    <x v="1"/>
    <x v="6"/>
    <x v="35"/>
    <n v="0.18179999999999999"/>
    <n v="1.0900000000000001"/>
    <n v="2.6388888888888885E-3"/>
    <x v="7"/>
  </r>
  <r>
    <x v="2"/>
    <s v="07/17/2022"/>
    <x v="197"/>
    <n v="519"/>
    <x v="246"/>
    <x v="112"/>
    <x v="261"/>
    <n v="4.6899999999999997E-2"/>
    <n v="1.08"/>
    <n v="2.0138888888888888E-3"/>
    <x v="4"/>
  </r>
  <r>
    <x v="3"/>
    <s v="07/17/2022"/>
    <x v="197"/>
    <n v="30"/>
    <x v="68"/>
    <x v="0"/>
    <x v="27"/>
    <n v="0.1613"/>
    <n v="1.9"/>
    <n v="1.5393518518518519E-3"/>
    <x v="3"/>
  </r>
  <r>
    <x v="0"/>
    <s v="07/18/2022"/>
    <x v="198"/>
    <n v="27"/>
    <x v="106"/>
    <x v="3"/>
    <x v="57"/>
    <n v="0"/>
    <n v="1.17"/>
    <n v="2.7314814814814819E-3"/>
    <x v="1"/>
  </r>
  <r>
    <x v="1"/>
    <s v="07/18/2022"/>
    <x v="198"/>
    <n v="694"/>
    <x v="247"/>
    <x v="114"/>
    <x v="262"/>
    <n v="8.5000000000000006E-3"/>
    <n v="1.99"/>
    <n v="1.9675925925925926E-4"/>
    <x v="2"/>
  </r>
  <r>
    <x v="2"/>
    <s v="07/18/2022"/>
    <x v="198"/>
    <n v="1237"/>
    <x v="248"/>
    <x v="16"/>
    <x v="263"/>
    <n v="4.5900000000000003E-2"/>
    <n v="1.06"/>
    <n v="1.8518518518518517E-3"/>
    <x v="2"/>
  </r>
  <r>
    <x v="3"/>
    <s v="07/18/2022"/>
    <x v="198"/>
    <n v="60"/>
    <x v="97"/>
    <x v="25"/>
    <x v="20"/>
    <n v="0.1045"/>
    <n v="1.1299999999999999"/>
    <n v="1.6550925925925926E-3"/>
    <x v="3"/>
  </r>
  <r>
    <x v="0"/>
    <s v="07/19/2022"/>
    <x v="199"/>
    <n v="30"/>
    <x v="26"/>
    <x v="3"/>
    <x v="44"/>
    <n v="0"/>
    <n v="1.21"/>
    <n v="1.9907407407407408E-3"/>
    <x v="5"/>
  </r>
  <r>
    <x v="1"/>
    <s v="07/19/2022"/>
    <x v="199"/>
    <n v="16"/>
    <x v="4"/>
    <x v="4"/>
    <x v="0"/>
    <n v="5.5599999999999997E-2"/>
    <n v="0.94"/>
    <n v="1.0416666666666667E-3"/>
    <x v="5"/>
  </r>
  <r>
    <x v="2"/>
    <s v="07/19/2022"/>
    <x v="199"/>
    <n v="1283"/>
    <x v="249"/>
    <x v="84"/>
    <x v="264"/>
    <n v="3.4200000000000001E-2"/>
    <n v="1.1100000000000001"/>
    <n v="1.9212962962962962E-3"/>
    <x v="5"/>
  </r>
  <r>
    <x v="3"/>
    <s v="07/19/2022"/>
    <x v="199"/>
    <n v="49"/>
    <x v="174"/>
    <x v="10"/>
    <x v="31"/>
    <n v="0.1321"/>
    <n v="1.79"/>
    <n v="3.3912037037037036E-3"/>
    <x v="2"/>
  </r>
  <r>
    <x v="0"/>
    <s v="07/20/2022"/>
    <x v="200"/>
    <n v="25"/>
    <x v="39"/>
    <x v="3"/>
    <x v="164"/>
    <n v="6.9000000000000006E-2"/>
    <n v="2.17"/>
    <n v="4.8958333333333328E-3"/>
    <x v="5"/>
  </r>
  <r>
    <x v="1"/>
    <s v="07/20/2022"/>
    <x v="200"/>
    <n v="27"/>
    <x v="106"/>
    <x v="3"/>
    <x v="42"/>
    <n v="0.1071"/>
    <n v="1.1399999999999999"/>
    <n v="9.8379629629629642E-4"/>
    <x v="1"/>
  </r>
  <r>
    <x v="2"/>
    <s v="07/20/2022"/>
    <x v="200"/>
    <n v="1315"/>
    <x v="250"/>
    <x v="46"/>
    <x v="265"/>
    <n v="3.3000000000000002E-2"/>
    <n v="1.0900000000000001"/>
    <n v="1.712962962962963E-3"/>
    <x v="3"/>
  </r>
  <r>
    <x v="3"/>
    <s v="07/20/2022"/>
    <x v="200"/>
    <n v="49"/>
    <x v="13"/>
    <x v="12"/>
    <x v="119"/>
    <n v="0.1167"/>
    <n v="1.2"/>
    <n v="2.8472222222222219E-3"/>
    <x v="2"/>
  </r>
  <r>
    <x v="0"/>
    <s v="07/21/2022"/>
    <x v="201"/>
    <n v="25"/>
    <x v="106"/>
    <x v="1"/>
    <x v="164"/>
    <n v="0.10340000000000001"/>
    <n v="1.31"/>
    <n v="1.423611111111111E-3"/>
    <x v="1"/>
  </r>
  <r>
    <x v="1"/>
    <s v="07/21/2022"/>
    <x v="201"/>
    <n v="18"/>
    <x v="65"/>
    <x v="3"/>
    <x v="49"/>
    <n v="4.5499999999999999E-2"/>
    <n v="1.41"/>
    <n v="1.5277777777777779E-3"/>
    <x v="2"/>
  </r>
  <r>
    <x v="2"/>
    <s v="07/21/2022"/>
    <x v="201"/>
    <n v="1315"/>
    <x v="223"/>
    <x v="60"/>
    <x v="266"/>
    <n v="4.4299999999999999E-2"/>
    <n v="1.1299999999999999"/>
    <n v="1.8750000000000001E-3"/>
    <x v="5"/>
  </r>
  <r>
    <x v="3"/>
    <s v="07/21/2022"/>
    <x v="201"/>
    <n v="55"/>
    <x v="46"/>
    <x v="22"/>
    <x v="113"/>
    <n v="0.18970000000000001"/>
    <n v="1.22"/>
    <n v="2.3495370370370371E-3"/>
    <x v="3"/>
  </r>
  <r>
    <x v="0"/>
    <s v="07/22/2022"/>
    <x v="202"/>
    <n v="22"/>
    <x v="28"/>
    <x v="12"/>
    <x v="49"/>
    <n v="0"/>
    <n v="1.59"/>
    <n v="2.1643518518518518E-3"/>
    <x v="5"/>
  </r>
  <r>
    <x v="1"/>
    <s v="07/22/2022"/>
    <x v="202"/>
    <n v="12"/>
    <x v="1"/>
    <x v="0"/>
    <x v="11"/>
    <n v="0.1875"/>
    <n v="0.94"/>
    <n v="2.0601851851851853E-3"/>
    <x v="2"/>
  </r>
  <r>
    <x v="2"/>
    <s v="07/22/2022"/>
    <x v="202"/>
    <n v="969"/>
    <x v="251"/>
    <x v="47"/>
    <x v="267"/>
    <n v="4.6399999999999997E-2"/>
    <n v="1.1000000000000001"/>
    <n v="1.8865740740740742E-3"/>
    <x v="5"/>
  </r>
  <r>
    <x v="3"/>
    <s v="07/22/2022"/>
    <x v="202"/>
    <n v="49"/>
    <x v="13"/>
    <x v="12"/>
    <x v="48"/>
    <n v="0.19639999999999999"/>
    <n v="1.25"/>
    <n v="1.4699074074074074E-3"/>
    <x v="3"/>
  </r>
  <r>
    <x v="0"/>
    <s v="07/23/2022"/>
    <x v="203"/>
    <n v="16"/>
    <x v="65"/>
    <x v="1"/>
    <x v="3"/>
    <n v="0"/>
    <n v="1"/>
    <n v="1.7476851851851852E-3"/>
    <x v="5"/>
  </r>
  <r>
    <x v="1"/>
    <s v="07/23/2022"/>
    <x v="203"/>
    <n v="6"/>
    <x v="18"/>
    <x v="1"/>
    <x v="21"/>
    <n v="0.25"/>
    <n v="0.75"/>
    <n v="6.7129629629629625E-4"/>
    <x v="2"/>
  </r>
  <r>
    <x v="2"/>
    <s v="07/23/2022"/>
    <x v="203"/>
    <n v="329"/>
    <x v="252"/>
    <x v="67"/>
    <x v="268"/>
    <n v="1.9900000000000001E-2"/>
    <n v="1.1200000000000001"/>
    <n v="2.2916666666666667E-3"/>
    <x v="1"/>
  </r>
  <r>
    <x v="3"/>
    <s v="07/23/2022"/>
    <x v="203"/>
    <n v="24"/>
    <x v="7"/>
    <x v="10"/>
    <x v="17"/>
    <n v="0.4"/>
    <n v="1.64"/>
    <n v="8.3333333333333339E-4"/>
    <x v="3"/>
  </r>
  <r>
    <x v="0"/>
    <s v="07/24/2022"/>
    <x v="204"/>
    <n v="19"/>
    <x v="28"/>
    <x v="1"/>
    <x v="4"/>
    <n v="4.7600000000000003E-2"/>
    <n v="1.1000000000000001"/>
    <n v="8.2175925925925917E-4"/>
    <x v="5"/>
  </r>
  <r>
    <x v="1"/>
    <s v="07/24/2022"/>
    <x v="204"/>
    <n v="11"/>
    <x v="1"/>
    <x v="1"/>
    <x v="12"/>
    <n v="0"/>
    <n v="1.23"/>
    <n v="5.37037037037037E-3"/>
    <x v="5"/>
  </r>
  <r>
    <x v="2"/>
    <s v="07/24/2022"/>
    <x v="204"/>
    <n v="524"/>
    <x v="253"/>
    <x v="115"/>
    <x v="269"/>
    <n v="4.9500000000000002E-2"/>
    <n v="1.1299999999999999"/>
    <n v="2.0833333333333333E-3"/>
    <x v="3"/>
  </r>
  <r>
    <x v="3"/>
    <s v="07/24/2022"/>
    <x v="204"/>
    <n v="22"/>
    <x v="7"/>
    <x v="3"/>
    <x v="164"/>
    <n v="0.2069"/>
    <n v="1.1000000000000001"/>
    <n v="2.1412037037037038E-3"/>
    <x v="5"/>
  </r>
  <r>
    <x v="4"/>
    <s v="07/24/2022"/>
    <x v="204"/>
    <n v="1"/>
    <x v="43"/>
    <x v="6"/>
    <x v="46"/>
    <n v="0"/>
    <n v="2"/>
    <n v="9.2592592592592588E-5"/>
    <x v="1"/>
  </r>
  <r>
    <x v="0"/>
    <s v="07/25/2022"/>
    <x v="205"/>
    <n v="23"/>
    <x v="50"/>
    <x v="6"/>
    <x v="126"/>
    <n v="0"/>
    <n v="1.19"/>
    <n v="2.1990740740740742E-3"/>
    <x v="1"/>
  </r>
  <r>
    <x v="1"/>
    <s v="07/25/2022"/>
    <x v="205"/>
    <n v="17"/>
    <x v="65"/>
    <x v="0"/>
    <x v="0"/>
    <n v="0.1111"/>
    <n v="1.1100000000000001"/>
    <n v="1.6782407407407406E-3"/>
    <x v="5"/>
  </r>
  <r>
    <x v="2"/>
    <s v="07/25/2022"/>
    <x v="205"/>
    <n v="1360"/>
    <x v="254"/>
    <x v="59"/>
    <x v="151"/>
    <n v="3.3700000000000001E-2"/>
    <n v="1.1100000000000001"/>
    <n v="1.8981481481481482E-3"/>
    <x v="3"/>
  </r>
  <r>
    <x v="3"/>
    <s v="07/25/2022"/>
    <x v="205"/>
    <n v="49"/>
    <x v="16"/>
    <x v="18"/>
    <x v="93"/>
    <n v="9.2600000000000002E-2"/>
    <n v="1.1299999999999999"/>
    <n v="2.7199074074074074E-3"/>
    <x v="1"/>
  </r>
  <r>
    <x v="0"/>
    <s v="07/26/2022"/>
    <x v="206"/>
    <n v="24"/>
    <x v="50"/>
    <x v="1"/>
    <x v="17"/>
    <n v="0.12"/>
    <n v="1.1200000000000001"/>
    <n v="8.6805555555555551E-4"/>
    <x v="1"/>
  </r>
  <r>
    <x v="1"/>
    <s v="07/26/2022"/>
    <x v="206"/>
    <n v="24"/>
    <x v="50"/>
    <x v="1"/>
    <x v="7"/>
    <n v="0.14810000000000001"/>
    <n v="1.19"/>
    <n v="2.3495370370370371E-3"/>
    <x v="2"/>
  </r>
  <r>
    <x v="2"/>
    <s v="07/26/2022"/>
    <x v="206"/>
    <n v="1403"/>
    <x v="193"/>
    <x v="108"/>
    <x v="270"/>
    <n v="2.8400000000000002E-2"/>
    <n v="1.0900000000000001"/>
    <n v="1.8634259259259261E-3"/>
    <x v="2"/>
  </r>
  <r>
    <x v="3"/>
    <s v="07/26/2022"/>
    <x v="206"/>
    <n v="48"/>
    <x v="16"/>
    <x v="22"/>
    <x v="188"/>
    <n v="0.1017"/>
    <n v="1.1399999999999999"/>
    <n v="2.9398148148148148E-3"/>
    <x v="2"/>
  </r>
  <r>
    <x v="0"/>
    <s v="07/27/2022"/>
    <x v="207"/>
    <n v="18"/>
    <x v="4"/>
    <x v="1"/>
    <x v="0"/>
    <n v="5.5599999999999997E-2"/>
    <n v="1.61"/>
    <n v="2.627314814814815E-3"/>
    <x v="2"/>
  </r>
  <r>
    <x v="1"/>
    <s v="07/27/2022"/>
    <x v="207"/>
    <n v="27"/>
    <x v="106"/>
    <x v="3"/>
    <x v="27"/>
    <n v="3.2300000000000002E-2"/>
    <n v="1.29"/>
    <n v="1.7824074074074072E-3"/>
    <x v="2"/>
  </r>
  <r>
    <x v="2"/>
    <s v="07/27/2022"/>
    <x v="207"/>
    <n v="1338"/>
    <x v="255"/>
    <x v="79"/>
    <x v="166"/>
    <n v="3.49E-2"/>
    <n v="1.08"/>
    <n v="1.9560185185185184E-3"/>
    <x v="2"/>
  </r>
  <r>
    <x v="3"/>
    <s v="07/27/2022"/>
    <x v="207"/>
    <n v="67"/>
    <x v="90"/>
    <x v="65"/>
    <x v="207"/>
    <n v="0.16439999999999999"/>
    <n v="1.1599999999999999"/>
    <n v="2.3148148148148151E-3"/>
    <x v="3"/>
  </r>
  <r>
    <x v="0"/>
    <s v="07/28/2022"/>
    <x v="208"/>
    <n v="15"/>
    <x v="24"/>
    <x v="1"/>
    <x v="14"/>
    <n v="0.1176"/>
    <n v="1.18"/>
    <n v="1.7476851851851852E-3"/>
    <x v="3"/>
  </r>
  <r>
    <x v="1"/>
    <s v="07/28/2022"/>
    <x v="208"/>
    <n v="19"/>
    <x v="7"/>
    <x v="6"/>
    <x v="3"/>
    <n v="0.1"/>
    <n v="1.4"/>
    <n v="2.7662037037037034E-3"/>
    <x v="5"/>
  </r>
  <r>
    <x v="2"/>
    <s v="07/28/2022"/>
    <x v="208"/>
    <n v="1258"/>
    <x v="242"/>
    <x v="116"/>
    <x v="271"/>
    <n v="4.4400000000000002E-2"/>
    <n v="1.1100000000000001"/>
    <n v="1.9907407407407408E-3"/>
    <x v="3"/>
  </r>
  <r>
    <x v="3"/>
    <s v="07/28/2022"/>
    <x v="208"/>
    <n v="64"/>
    <x v="58"/>
    <x v="8"/>
    <x v="207"/>
    <n v="0.1918"/>
    <n v="1.26"/>
    <n v="2.1064814814814813E-3"/>
    <x v="5"/>
  </r>
  <r>
    <x v="0"/>
    <s v="07/29/2022"/>
    <x v="209"/>
    <n v="19"/>
    <x v="7"/>
    <x v="6"/>
    <x v="3"/>
    <n v="0.05"/>
    <n v="0.95"/>
    <n v="6.2500000000000001E-4"/>
    <x v="2"/>
  </r>
  <r>
    <x v="1"/>
    <s v="07/29/2022"/>
    <x v="209"/>
    <n v="12"/>
    <x v="1"/>
    <x v="0"/>
    <x v="72"/>
    <n v="7.1400000000000005E-2"/>
    <n v="1.21"/>
    <n v="1.8518518518518517E-3"/>
    <x v="5"/>
  </r>
  <r>
    <x v="2"/>
    <s v="07/29/2022"/>
    <x v="209"/>
    <n v="905"/>
    <x v="256"/>
    <x v="50"/>
    <x v="272"/>
    <n v="3.5200000000000002E-2"/>
    <n v="1.08"/>
    <n v="1.7592592592592592E-3"/>
    <x v="1"/>
  </r>
  <r>
    <x v="3"/>
    <s v="07/29/2022"/>
    <x v="209"/>
    <n v="27"/>
    <x v="11"/>
    <x v="22"/>
    <x v="100"/>
    <n v="0.1"/>
    <n v="1.33"/>
    <n v="1.8865740740740742E-3"/>
    <x v="3"/>
  </r>
  <r>
    <x v="0"/>
    <s v="07/30/2022"/>
    <x v="210"/>
    <n v="19"/>
    <x v="28"/>
    <x v="1"/>
    <x v="3"/>
    <n v="0.05"/>
    <n v="2.4"/>
    <n v="1.8055555555555557E-3"/>
    <x v="3"/>
  </r>
  <r>
    <x v="1"/>
    <s v="07/30/2022"/>
    <x v="210"/>
    <n v="4"/>
    <x v="18"/>
    <x v="4"/>
    <x v="256"/>
    <n v="0"/>
    <n v="1.5"/>
    <n v="4.9768518518518521E-4"/>
    <x v="1"/>
  </r>
  <r>
    <x v="2"/>
    <s v="07/30/2022"/>
    <x v="210"/>
    <n v="314"/>
    <x v="257"/>
    <x v="117"/>
    <x v="55"/>
    <n v="8.2400000000000001E-2"/>
    <n v="1.1399999999999999"/>
    <n v="2.1180555555555553E-3"/>
    <x v="5"/>
  </r>
  <r>
    <x v="3"/>
    <s v="07/30/2022"/>
    <x v="210"/>
    <n v="34"/>
    <x v="143"/>
    <x v="1"/>
    <x v="57"/>
    <n v="0.62860000000000005"/>
    <n v="1"/>
    <n v="1.2384259259259258E-3"/>
    <x v="2"/>
  </r>
  <r>
    <x v="0"/>
    <s v="07/31/2022"/>
    <x v="211"/>
    <n v="17"/>
    <x v="24"/>
    <x v="3"/>
    <x v="0"/>
    <n v="0.1111"/>
    <n v="1.06"/>
    <n v="7.9861111111111105E-4"/>
    <x v="1"/>
  </r>
  <r>
    <x v="1"/>
    <s v="07/31/2022"/>
    <x v="211"/>
    <n v="13"/>
    <x v="40"/>
    <x v="10"/>
    <x v="45"/>
    <n v="0"/>
    <n v="1.07"/>
    <n v="1.8171296296296297E-3"/>
    <x v="5"/>
  </r>
  <r>
    <x v="2"/>
    <s v="07/31/2022"/>
    <x v="211"/>
    <n v="486"/>
    <x v="258"/>
    <x v="118"/>
    <x v="273"/>
    <n v="3.49E-2"/>
    <n v="1.08"/>
    <n v="2.1643518518518518E-3"/>
    <x v="3"/>
  </r>
  <r>
    <x v="3"/>
    <s v="07/31/2022"/>
    <x v="211"/>
    <n v="28"/>
    <x v="26"/>
    <x v="1"/>
    <x v="111"/>
    <n v="9.0899999999999995E-2"/>
    <n v="1.1499999999999999"/>
    <n v="2.0717592592592593E-3"/>
    <x v="2"/>
  </r>
  <r>
    <x v="0"/>
    <s v="08/01/2022"/>
    <x v="212"/>
    <n v="27"/>
    <x v="26"/>
    <x v="6"/>
    <x v="100"/>
    <n v="3.3300000000000003E-2"/>
    <n v="1.2"/>
    <n v="2.488425925925926E-3"/>
    <x v="3"/>
  </r>
  <r>
    <x v="1"/>
    <s v="08/01/2022"/>
    <x v="212"/>
    <n v="25"/>
    <x v="7"/>
    <x v="8"/>
    <x v="7"/>
    <n v="3.6999999999999998E-2"/>
    <n v="1.44"/>
    <n v="2.9861111111111113E-3"/>
    <x v="1"/>
  </r>
  <r>
    <x v="2"/>
    <s v="08/01/2022"/>
    <x v="212"/>
    <n v="1182"/>
    <x v="259"/>
    <x v="83"/>
    <x v="274"/>
    <n v="4.1200000000000001E-2"/>
    <n v="1.0900000000000001"/>
    <n v="1.8055555555555557E-3"/>
    <x v="3"/>
  </r>
  <r>
    <x v="3"/>
    <s v="08/01/2022"/>
    <x v="212"/>
    <n v="66"/>
    <x v="125"/>
    <x v="54"/>
    <x v="128"/>
    <n v="0.1026"/>
    <n v="1.23"/>
    <n v="1.8981481481481482E-3"/>
    <x v="1"/>
  </r>
  <r>
    <x v="0"/>
    <s v="08/02/2022"/>
    <x v="213"/>
    <n v="21"/>
    <x v="21"/>
    <x v="6"/>
    <x v="17"/>
    <n v="0.04"/>
    <n v="1.24"/>
    <n v="1.736111111111111E-3"/>
    <x v="2"/>
  </r>
  <r>
    <x v="1"/>
    <s v="08/02/2022"/>
    <x v="213"/>
    <n v="22"/>
    <x v="11"/>
    <x v="0"/>
    <x v="49"/>
    <n v="4.5499999999999999E-2"/>
    <n v="1.27"/>
    <n v="9.9537037037037042E-4"/>
    <x v="1"/>
  </r>
  <r>
    <x v="2"/>
    <s v="08/02/2022"/>
    <x v="213"/>
    <n v="1286"/>
    <x v="260"/>
    <x v="101"/>
    <x v="275"/>
    <n v="2.98E-2"/>
    <n v="1.1000000000000001"/>
    <n v="1.8634259259259261E-3"/>
    <x v="1"/>
  </r>
  <r>
    <x v="3"/>
    <s v="08/02/2022"/>
    <x v="213"/>
    <n v="57"/>
    <x v="81"/>
    <x v="18"/>
    <x v="102"/>
    <n v="4.7600000000000003E-2"/>
    <n v="1.1599999999999999"/>
    <n v="2.7083333333333334E-3"/>
    <x v="5"/>
  </r>
  <r>
    <x v="0"/>
    <s v="08/03/2022"/>
    <x v="214"/>
    <n v="16"/>
    <x v="23"/>
    <x v="6"/>
    <x v="8"/>
    <n v="5.2600000000000001E-2"/>
    <n v="1.05"/>
    <n v="1.6203703703703703E-3"/>
    <x v="1"/>
  </r>
  <r>
    <x v="1"/>
    <s v="08/03/2022"/>
    <x v="214"/>
    <n v="22"/>
    <x v="7"/>
    <x v="3"/>
    <x v="126"/>
    <n v="0"/>
    <n v="1.54"/>
    <n v="2.6388888888888885E-3"/>
    <x v="3"/>
  </r>
  <r>
    <x v="2"/>
    <s v="08/03/2022"/>
    <x v="214"/>
    <n v="1332"/>
    <x v="261"/>
    <x v="59"/>
    <x v="107"/>
    <n v="4.41E-2"/>
    <n v="1.1000000000000001"/>
    <n v="1.8518518518518517E-3"/>
    <x v="2"/>
  </r>
  <r>
    <x v="3"/>
    <s v="08/03/2022"/>
    <x v="214"/>
    <n v="54"/>
    <x v="81"/>
    <x v="10"/>
    <x v="137"/>
    <n v="0.15379999999999999"/>
    <n v="1.2"/>
    <n v="1.736111111111111E-3"/>
    <x v="3"/>
  </r>
  <r>
    <x v="0"/>
    <s v="08/04/2022"/>
    <x v="215"/>
    <n v="20"/>
    <x v="7"/>
    <x v="1"/>
    <x v="49"/>
    <n v="0.18179999999999999"/>
    <n v="1.27"/>
    <n v="8.6805555555555551E-4"/>
    <x v="2"/>
  </r>
  <r>
    <x v="1"/>
    <s v="08/04/2022"/>
    <x v="215"/>
    <n v="28"/>
    <x v="26"/>
    <x v="1"/>
    <x v="27"/>
    <n v="9.6799999999999997E-2"/>
    <n v="1.29"/>
    <n v="3.2754629629629631E-3"/>
    <x v="3"/>
  </r>
  <r>
    <x v="2"/>
    <s v="08/04/2022"/>
    <x v="215"/>
    <n v="1286"/>
    <x v="262"/>
    <x v="84"/>
    <x v="220"/>
    <n v="3.9100000000000003E-2"/>
    <n v="1.1100000000000001"/>
    <n v="1.8750000000000001E-3"/>
    <x v="2"/>
  </r>
  <r>
    <x v="3"/>
    <s v="08/04/2022"/>
    <x v="215"/>
    <n v="51"/>
    <x v="30"/>
    <x v="18"/>
    <x v="113"/>
    <n v="0.1207"/>
    <n v="0.88"/>
    <n v="1.7476851851851852E-3"/>
    <x v="5"/>
  </r>
  <r>
    <x v="4"/>
    <s v="08/04/2022"/>
    <x v="215"/>
    <n v="1"/>
    <x v="43"/>
    <x v="6"/>
    <x v="46"/>
    <n v="0"/>
    <n v="2"/>
    <n v="5.7870370370370366E-5"/>
    <x v="5"/>
  </r>
  <r>
    <x v="0"/>
    <s v="08/05/2022"/>
    <x v="216"/>
    <n v="11"/>
    <x v="1"/>
    <x v="1"/>
    <x v="12"/>
    <n v="0.15379999999999999"/>
    <n v="1"/>
    <n v="6.4814814814814813E-4"/>
    <x v="3"/>
  </r>
  <r>
    <x v="1"/>
    <s v="08/05/2022"/>
    <x v="216"/>
    <n v="14"/>
    <x v="1"/>
    <x v="12"/>
    <x v="14"/>
    <n v="5.8799999999999998E-2"/>
    <n v="1.18"/>
    <n v="3.1828703703703702E-3"/>
    <x v="1"/>
  </r>
  <r>
    <x v="2"/>
    <s v="08/05/2022"/>
    <x v="216"/>
    <n v="884"/>
    <x v="142"/>
    <x v="11"/>
    <x v="276"/>
    <n v="3.7900000000000003E-2"/>
    <n v="1.08"/>
    <n v="1.8750000000000001E-3"/>
    <x v="1"/>
  </r>
  <r>
    <x v="3"/>
    <s v="08/05/2022"/>
    <x v="216"/>
    <n v="58"/>
    <x v="125"/>
    <x v="3"/>
    <x v="102"/>
    <n v="0.28570000000000001"/>
    <n v="1.1599999999999999"/>
    <n v="2.2453703703703702E-3"/>
    <x v="1"/>
  </r>
  <r>
    <x v="0"/>
    <s v="08/06/2022"/>
    <x v="217"/>
    <n v="16"/>
    <x v="3"/>
    <x v="3"/>
    <x v="14"/>
    <n v="0"/>
    <n v="2.1800000000000002"/>
    <n v="2.0833333333333333E-3"/>
    <x v="3"/>
  </r>
  <r>
    <x v="1"/>
    <s v="08/06/2022"/>
    <x v="217"/>
    <n v="9"/>
    <x v="40"/>
    <x v="1"/>
    <x v="12"/>
    <n v="7.6899999999999996E-2"/>
    <n v="0.85"/>
    <n v="4.9768518518518521E-4"/>
    <x v="1"/>
  </r>
  <r>
    <x v="2"/>
    <s v="08/06/2022"/>
    <x v="217"/>
    <n v="321"/>
    <x v="263"/>
    <x v="20"/>
    <x v="234"/>
    <n v="5.5100000000000003E-2"/>
    <n v="1.1000000000000001"/>
    <n v="2.7199074074074074E-3"/>
    <x v="5"/>
  </r>
  <r>
    <x v="3"/>
    <s v="08/06/2022"/>
    <x v="217"/>
    <n v="20"/>
    <x v="28"/>
    <x v="0"/>
    <x v="32"/>
    <n v="0.1739"/>
    <n v="1.04"/>
    <n v="2.685185185185185E-3"/>
    <x v="2"/>
  </r>
  <r>
    <x v="0"/>
    <s v="08/07/2022"/>
    <x v="218"/>
    <n v="22"/>
    <x v="21"/>
    <x v="1"/>
    <x v="17"/>
    <n v="0"/>
    <n v="1.32"/>
    <n v="1.5393518518518519E-3"/>
    <x v="1"/>
  </r>
  <r>
    <x v="1"/>
    <s v="08/07/2022"/>
    <x v="218"/>
    <n v="15"/>
    <x v="65"/>
    <x v="6"/>
    <x v="3"/>
    <n v="0.05"/>
    <n v="1"/>
    <n v="4.4907407407407405E-3"/>
    <x v="3"/>
  </r>
  <r>
    <x v="2"/>
    <s v="08/07/2022"/>
    <x v="218"/>
    <n v="496"/>
    <x v="264"/>
    <x v="115"/>
    <x v="235"/>
    <n v="3.7699999999999997E-2"/>
    <n v="1.1299999999999999"/>
    <n v="2.1412037037037038E-3"/>
    <x v="1"/>
  </r>
  <r>
    <x v="3"/>
    <s v="08/07/2022"/>
    <x v="218"/>
    <n v="20"/>
    <x v="7"/>
    <x v="1"/>
    <x v="4"/>
    <n v="0.1429"/>
    <n v="1.29"/>
    <n v="1.2731481481481483E-3"/>
    <x v="3"/>
  </r>
  <r>
    <x v="0"/>
    <s v="08/08/2022"/>
    <x v="219"/>
    <n v="22"/>
    <x v="4"/>
    <x v="10"/>
    <x v="17"/>
    <n v="0"/>
    <n v="1.48"/>
    <n v="2.0601851851851853E-3"/>
    <x v="3"/>
  </r>
  <r>
    <x v="1"/>
    <s v="08/08/2022"/>
    <x v="219"/>
    <n v="14"/>
    <x v="0"/>
    <x v="0"/>
    <x v="72"/>
    <n v="7.1400000000000005E-2"/>
    <n v="1.1399999999999999"/>
    <n v="1.3657407407407409E-3"/>
    <x v="3"/>
  </r>
  <r>
    <x v="2"/>
    <s v="08/08/2022"/>
    <x v="219"/>
    <n v="1223"/>
    <x v="265"/>
    <x v="85"/>
    <x v="277"/>
    <n v="4.4299999999999999E-2"/>
    <n v="1.1000000000000001"/>
    <n v="1.8750000000000001E-3"/>
    <x v="5"/>
  </r>
  <r>
    <x v="3"/>
    <s v="08/08/2022"/>
    <x v="219"/>
    <n v="41"/>
    <x v="20"/>
    <x v="8"/>
    <x v="104"/>
    <n v="0.21740000000000001"/>
    <n v="1.28"/>
    <n v="4.6643518518518518E-3"/>
    <x v="1"/>
  </r>
  <r>
    <x v="0"/>
    <s v="08/09/2022"/>
    <x v="220"/>
    <n v="28"/>
    <x v="106"/>
    <x v="12"/>
    <x v="111"/>
    <n v="3.0300000000000001E-2"/>
    <n v="1.55"/>
    <n v="2.2916666666666667E-3"/>
    <x v="2"/>
  </r>
  <r>
    <x v="1"/>
    <s v="08/09/2022"/>
    <x v="220"/>
    <n v="17"/>
    <x v="23"/>
    <x v="1"/>
    <x v="3"/>
    <n v="0"/>
    <n v="1.1000000000000001"/>
    <n v="8.449074074074075E-4"/>
    <x v="5"/>
  </r>
  <r>
    <x v="2"/>
    <s v="08/09/2022"/>
    <x v="220"/>
    <n v="1267"/>
    <x v="266"/>
    <x v="119"/>
    <x v="278"/>
    <n v="4.2900000000000001E-2"/>
    <n v="1.05"/>
    <n v="1.7245370370370372E-3"/>
    <x v="2"/>
  </r>
  <r>
    <x v="3"/>
    <s v="08/09/2022"/>
    <x v="220"/>
    <n v="32"/>
    <x v="53"/>
    <x v="8"/>
    <x v="111"/>
    <n v="6.0600000000000001E-2"/>
    <n v="1.06"/>
    <n v="2.0601851851851853E-3"/>
    <x v="1"/>
  </r>
  <r>
    <x v="0"/>
    <s v="08/10/2022"/>
    <x v="221"/>
    <n v="16"/>
    <x v="23"/>
    <x v="6"/>
    <x v="0"/>
    <n v="0"/>
    <n v="1.06"/>
    <n v="6.4814814814814813E-4"/>
    <x v="2"/>
  </r>
  <r>
    <x v="1"/>
    <s v="08/10/2022"/>
    <x v="221"/>
    <n v="24"/>
    <x v="106"/>
    <x v="6"/>
    <x v="17"/>
    <n v="0.24"/>
    <n v="1.48"/>
    <n v="3.3449074074074071E-3"/>
    <x v="3"/>
  </r>
  <r>
    <x v="2"/>
    <s v="08/10/2022"/>
    <x v="221"/>
    <n v="1259"/>
    <x v="267"/>
    <x v="120"/>
    <x v="279"/>
    <n v="4.5400000000000003E-2"/>
    <n v="1.1000000000000001"/>
    <n v="1.9328703703703704E-3"/>
    <x v="3"/>
  </r>
  <r>
    <x v="3"/>
    <s v="08/10/2022"/>
    <x v="221"/>
    <n v="67"/>
    <x v="58"/>
    <x v="30"/>
    <x v="280"/>
    <n v="0.1205"/>
    <n v="1.06"/>
    <n v="2.3379629629629631E-3"/>
    <x v="5"/>
  </r>
  <r>
    <x v="4"/>
    <s v="08/10/2022"/>
    <x v="221"/>
    <n v="1"/>
    <x v="43"/>
    <x v="6"/>
    <x v="46"/>
    <n v="1"/>
    <n v="1"/>
    <n v="0"/>
    <x v="2"/>
  </r>
  <r>
    <x v="0"/>
    <s v="08/11/2022"/>
    <x v="222"/>
    <n v="11"/>
    <x v="33"/>
    <x v="0"/>
    <x v="1"/>
    <n v="0"/>
    <n v="1.08"/>
    <n v="1.0532407407407407E-3"/>
    <x v="3"/>
  </r>
  <r>
    <x v="1"/>
    <s v="08/11/2022"/>
    <x v="222"/>
    <n v="21"/>
    <x v="11"/>
    <x v="1"/>
    <x v="24"/>
    <n v="0.125"/>
    <n v="1.21"/>
    <n v="2.2337962962962967E-3"/>
    <x v="3"/>
  </r>
  <r>
    <x v="2"/>
    <s v="08/11/2022"/>
    <x v="222"/>
    <n v="1176"/>
    <x v="268"/>
    <x v="57"/>
    <x v="281"/>
    <n v="4.8099999999999997E-2"/>
    <n v="1.08"/>
    <n v="1.9675925925925928E-3"/>
    <x v="1"/>
  </r>
  <r>
    <x v="3"/>
    <s v="08/11/2022"/>
    <x v="222"/>
    <n v="59"/>
    <x v="97"/>
    <x v="30"/>
    <x v="133"/>
    <n v="0.1857"/>
    <n v="1.2"/>
    <n v="1.2962962962962963E-3"/>
    <x v="1"/>
  </r>
  <r>
    <x v="0"/>
    <s v="08/12/2022"/>
    <x v="223"/>
    <n v="16"/>
    <x v="24"/>
    <x v="0"/>
    <x v="3"/>
    <n v="0.05"/>
    <n v="1.55"/>
    <n v="9.8379629629629642E-4"/>
    <x v="2"/>
  </r>
  <r>
    <x v="1"/>
    <s v="08/12/2022"/>
    <x v="223"/>
    <n v="16"/>
    <x v="24"/>
    <x v="0"/>
    <x v="8"/>
    <n v="0.1053"/>
    <n v="1.32"/>
    <n v="3.472222222222222E-3"/>
    <x v="3"/>
  </r>
  <r>
    <x v="2"/>
    <s v="08/12/2022"/>
    <x v="223"/>
    <n v="874"/>
    <x v="269"/>
    <x v="90"/>
    <x v="282"/>
    <n v="5.45E-2"/>
    <n v="1.1000000000000001"/>
    <n v="1.9675925925925928E-3"/>
    <x v="2"/>
  </r>
  <r>
    <x v="3"/>
    <s v="08/12/2022"/>
    <x v="223"/>
    <n v="42"/>
    <x v="42"/>
    <x v="10"/>
    <x v="62"/>
    <n v="0.20449999999999999"/>
    <n v="1.1399999999999999"/>
    <n v="1.3657407407407409E-3"/>
    <x v="3"/>
  </r>
  <r>
    <x v="4"/>
    <s v="08/12/2022"/>
    <x v="223"/>
    <n v="1"/>
    <x v="43"/>
    <x v="6"/>
    <x v="65"/>
    <n v="0.5"/>
    <n v="2.5"/>
    <n v="8.4490740740740741E-3"/>
    <x v="1"/>
  </r>
  <r>
    <x v="0"/>
    <s v="08/13/2022"/>
    <x v="224"/>
    <n v="16"/>
    <x v="23"/>
    <x v="6"/>
    <x v="14"/>
    <n v="0"/>
    <n v="1.1200000000000001"/>
    <n v="1.2268518518518518E-3"/>
    <x v="5"/>
  </r>
  <r>
    <x v="1"/>
    <s v="08/13/2022"/>
    <x v="224"/>
    <n v="7"/>
    <x v="54"/>
    <x v="6"/>
    <x v="21"/>
    <n v="0.25"/>
    <n v="1.1200000000000001"/>
    <n v="2.9976851851851848E-3"/>
    <x v="2"/>
  </r>
  <r>
    <x v="2"/>
    <s v="08/13/2022"/>
    <x v="224"/>
    <n v="298"/>
    <x v="270"/>
    <x v="121"/>
    <x v="283"/>
    <n v="6.08E-2"/>
    <n v="1.1299999999999999"/>
    <n v="2.0601851851851853E-3"/>
    <x v="3"/>
  </r>
  <r>
    <x v="3"/>
    <s v="08/13/2022"/>
    <x v="224"/>
    <n v="30"/>
    <x v="9"/>
    <x v="6"/>
    <x v="111"/>
    <n v="0.30299999999999999"/>
    <n v="1.03"/>
    <n v="1.8287037037037037E-3"/>
    <x v="3"/>
  </r>
  <r>
    <x v="4"/>
    <s v="08/13/2022"/>
    <x v="224"/>
    <n v="1"/>
    <x v="43"/>
    <x v="6"/>
    <x v="46"/>
    <n v="0"/>
    <n v="4"/>
    <n v="1.1296296296296296E-2"/>
    <x v="3"/>
  </r>
  <r>
    <x v="0"/>
    <s v="08/14/2022"/>
    <x v="225"/>
    <n v="22"/>
    <x v="4"/>
    <x v="10"/>
    <x v="24"/>
    <n v="0"/>
    <n v="1.04"/>
    <n v="1.7824074074074072E-3"/>
    <x v="3"/>
  </r>
  <r>
    <x v="1"/>
    <s v="08/14/2022"/>
    <x v="225"/>
    <n v="13"/>
    <x v="3"/>
    <x v="6"/>
    <x v="72"/>
    <n v="7.1400000000000005E-2"/>
    <n v="1.29"/>
    <n v="9.0277777777777784E-4"/>
    <x v="2"/>
  </r>
  <r>
    <x v="2"/>
    <s v="08/14/2022"/>
    <x v="225"/>
    <n v="469"/>
    <x v="271"/>
    <x v="21"/>
    <x v="284"/>
    <n v="5.8299999999999998E-2"/>
    <n v="1.06"/>
    <n v="2.1874999999999998E-3"/>
    <x v="1"/>
  </r>
  <r>
    <x v="3"/>
    <s v="08/14/2022"/>
    <x v="225"/>
    <n v="29"/>
    <x v="26"/>
    <x v="0"/>
    <x v="27"/>
    <n v="0.2581"/>
    <n v="1.32"/>
    <n v="2.6041666666666665E-3"/>
    <x v="2"/>
  </r>
  <r>
    <x v="0"/>
    <s v="08/15/2022"/>
    <x v="226"/>
    <n v="18"/>
    <x v="24"/>
    <x v="12"/>
    <x v="3"/>
    <n v="0"/>
    <n v="1.65"/>
    <n v="2.4768518518518516E-3"/>
    <x v="5"/>
  </r>
  <r>
    <x v="1"/>
    <s v="08/15/2022"/>
    <x v="226"/>
    <n v="11"/>
    <x v="17"/>
    <x v="6"/>
    <x v="35"/>
    <n v="0"/>
    <n v="1.36"/>
    <n v="1.8518518518518517E-3"/>
    <x v="3"/>
  </r>
  <r>
    <x v="2"/>
    <s v="08/15/2022"/>
    <x v="226"/>
    <n v="1082"/>
    <x v="45"/>
    <x v="70"/>
    <x v="285"/>
    <n v="4.3499999999999997E-2"/>
    <n v="1.0900000000000001"/>
    <n v="1.9097222222222222E-3"/>
    <x v="5"/>
  </r>
  <r>
    <x v="3"/>
    <s v="08/15/2022"/>
    <x v="226"/>
    <n v="61"/>
    <x v="210"/>
    <x v="22"/>
    <x v="125"/>
    <n v="9.0899999999999995E-2"/>
    <n v="1.1499999999999999"/>
    <n v="2.1296296296296298E-3"/>
    <x v="1"/>
  </r>
  <r>
    <x v="4"/>
    <s v="08/15/2022"/>
    <x v="226"/>
    <n v="1"/>
    <x v="43"/>
    <x v="6"/>
    <x v="46"/>
    <n v="0"/>
    <n v="1"/>
    <n v="1.273148148148148E-4"/>
    <x v="1"/>
  </r>
  <r>
    <x v="0"/>
    <s v="08/16/2022"/>
    <x v="227"/>
    <n v="28"/>
    <x v="50"/>
    <x v="10"/>
    <x v="27"/>
    <n v="0.1613"/>
    <n v="1.55"/>
    <n v="2.3726851851851851E-3"/>
    <x v="5"/>
  </r>
  <r>
    <x v="1"/>
    <s v="08/16/2022"/>
    <x v="227"/>
    <n v="24"/>
    <x v="50"/>
    <x v="1"/>
    <x v="100"/>
    <n v="6.6699999999999995E-2"/>
    <n v="1.17"/>
    <n v="2.7430555555555559E-3"/>
    <x v="3"/>
  </r>
  <r>
    <x v="2"/>
    <s v="08/16/2022"/>
    <x v="227"/>
    <n v="1345"/>
    <x v="272"/>
    <x v="109"/>
    <x v="286"/>
    <n v="4.2599999999999999E-2"/>
    <n v="1.1000000000000001"/>
    <n v="2.0370370370370373E-3"/>
    <x v="1"/>
  </r>
  <r>
    <x v="3"/>
    <s v="08/16/2022"/>
    <x v="227"/>
    <n v="51"/>
    <x v="174"/>
    <x v="22"/>
    <x v="119"/>
    <n v="0.1167"/>
    <n v="1.08"/>
    <n v="2.4074074074074076E-3"/>
    <x v="1"/>
  </r>
  <r>
    <x v="0"/>
    <s v="08/17/2022"/>
    <x v="228"/>
    <n v="24"/>
    <x v="21"/>
    <x v="3"/>
    <x v="164"/>
    <n v="3.4500000000000003E-2"/>
    <n v="1.45"/>
    <n v="3.5532407407407405E-3"/>
    <x v="5"/>
  </r>
  <r>
    <x v="1"/>
    <s v="08/17/2022"/>
    <x v="228"/>
    <n v="23"/>
    <x v="7"/>
    <x v="12"/>
    <x v="24"/>
    <n v="0.16669999999999999"/>
    <n v="1"/>
    <n v="2.2800925925925927E-3"/>
    <x v="3"/>
  </r>
  <r>
    <x v="2"/>
    <s v="08/17/2022"/>
    <x v="228"/>
    <n v="1353"/>
    <x v="273"/>
    <x v="122"/>
    <x v="287"/>
    <n v="4.0099999999999997E-2"/>
    <n v="1.08"/>
    <n v="2.0601851851851853E-3"/>
    <x v="1"/>
  </r>
  <r>
    <x v="3"/>
    <s v="08/17/2022"/>
    <x v="228"/>
    <n v="91"/>
    <x v="274"/>
    <x v="25"/>
    <x v="288"/>
    <n v="0.21149999999999999"/>
    <n v="1.22"/>
    <n v="2.1874999999999998E-3"/>
    <x v="1"/>
  </r>
  <r>
    <x v="0"/>
    <s v="08/18/2022"/>
    <x v="229"/>
    <n v="30"/>
    <x v="26"/>
    <x v="3"/>
    <x v="44"/>
    <n v="2.9399999999999999E-2"/>
    <n v="1.18"/>
    <n v="2.1874999999999998E-3"/>
    <x v="3"/>
  </r>
  <r>
    <x v="1"/>
    <s v="08/18/2022"/>
    <x v="229"/>
    <n v="27"/>
    <x v="53"/>
    <x v="1"/>
    <x v="7"/>
    <n v="0.14810000000000001"/>
    <n v="1.22"/>
    <n v="1.2384259259259258E-3"/>
    <x v="3"/>
  </r>
  <r>
    <x v="2"/>
    <s v="08/18/2022"/>
    <x v="229"/>
    <n v="1260"/>
    <x v="275"/>
    <x v="123"/>
    <x v="150"/>
    <n v="4.53E-2"/>
    <n v="1.0900000000000001"/>
    <n v="2.1180555555555553E-3"/>
    <x v="5"/>
  </r>
  <r>
    <x v="3"/>
    <s v="08/18/2022"/>
    <x v="229"/>
    <n v="78"/>
    <x v="197"/>
    <x v="22"/>
    <x v="289"/>
    <n v="0.11700000000000001"/>
    <n v="1.33"/>
    <n v="3.2407407407407406E-3"/>
    <x v="3"/>
  </r>
  <r>
    <x v="0"/>
    <s v="08/19/2022"/>
    <x v="230"/>
    <n v="27"/>
    <x v="39"/>
    <x v="10"/>
    <x v="27"/>
    <n v="3.2300000000000002E-2"/>
    <n v="1.94"/>
    <n v="1.6550925925925926E-3"/>
    <x v="2"/>
  </r>
  <r>
    <x v="1"/>
    <s v="08/19/2022"/>
    <x v="230"/>
    <n v="16"/>
    <x v="65"/>
    <x v="1"/>
    <x v="11"/>
    <n v="0.1875"/>
    <n v="1.38"/>
    <n v="8.2175925925925917E-4"/>
    <x v="1"/>
  </r>
  <r>
    <x v="2"/>
    <s v="08/19/2022"/>
    <x v="230"/>
    <n v="865"/>
    <x v="276"/>
    <x v="124"/>
    <x v="290"/>
    <n v="5.5E-2"/>
    <n v="1.06"/>
    <n v="1.8750000000000001E-3"/>
    <x v="5"/>
  </r>
  <r>
    <x v="3"/>
    <s v="08/19/2022"/>
    <x v="230"/>
    <n v="63"/>
    <x v="58"/>
    <x v="10"/>
    <x v="125"/>
    <n v="0.31819999999999998"/>
    <n v="1.0900000000000001"/>
    <n v="9.3750000000000007E-4"/>
    <x v="1"/>
  </r>
  <r>
    <x v="0"/>
    <s v="08/20/2022"/>
    <x v="231"/>
    <n v="26"/>
    <x v="39"/>
    <x v="12"/>
    <x v="164"/>
    <n v="6.9000000000000006E-2"/>
    <n v="1.1399999999999999"/>
    <n v="1.6087962962962963E-3"/>
    <x v="1"/>
  </r>
  <r>
    <x v="1"/>
    <s v="08/20/2022"/>
    <x v="231"/>
    <n v="8"/>
    <x v="33"/>
    <x v="4"/>
    <x v="18"/>
    <n v="0"/>
    <n v="2.89"/>
    <n v="2.5115740740740741E-3"/>
    <x v="1"/>
  </r>
  <r>
    <x v="2"/>
    <s v="08/20/2022"/>
    <x v="231"/>
    <n v="333"/>
    <x v="277"/>
    <x v="125"/>
    <x v="291"/>
    <n v="7.2999999999999995E-2"/>
    <n v="1.1200000000000001"/>
    <n v="2.2916666666666667E-3"/>
    <x v="0"/>
  </r>
  <r>
    <x v="3"/>
    <s v="08/20/2022"/>
    <x v="231"/>
    <n v="39"/>
    <x v="9"/>
    <x v="30"/>
    <x v="62"/>
    <n v="0.15909999999999999"/>
    <n v="1.0900000000000001"/>
    <n v="1.4351851851851854E-3"/>
    <x v="2"/>
  </r>
  <r>
    <x v="0"/>
    <s v="08/21/2022"/>
    <x v="232"/>
    <n v="30"/>
    <x v="113"/>
    <x v="10"/>
    <x v="99"/>
    <n v="5.4100000000000002E-2"/>
    <n v="1.38"/>
    <n v="1.2152777777777778E-3"/>
    <x v="0"/>
  </r>
  <r>
    <x v="1"/>
    <s v="08/21/2022"/>
    <x v="232"/>
    <n v="8"/>
    <x v="40"/>
    <x v="6"/>
    <x v="18"/>
    <n v="0.33329999999999999"/>
    <n v="1.22"/>
    <n v="2.5578703703703705E-3"/>
    <x v="5"/>
  </r>
  <r>
    <x v="2"/>
    <s v="08/21/2022"/>
    <x v="232"/>
    <n v="553"/>
    <x v="278"/>
    <x v="63"/>
    <x v="292"/>
    <n v="7.8799999999999995E-2"/>
    <n v="1.08"/>
    <n v="1.8865740740740742E-3"/>
    <x v="2"/>
  </r>
  <r>
    <x v="3"/>
    <s v="08/21/2022"/>
    <x v="232"/>
    <n v="35"/>
    <x v="32"/>
    <x v="12"/>
    <x v="293"/>
    <n v="0.125"/>
    <n v="2"/>
    <n v="3.5532407407407405E-3"/>
    <x v="1"/>
  </r>
  <r>
    <x v="0"/>
    <s v="08/22/2022"/>
    <x v="233"/>
    <n v="24"/>
    <x v="7"/>
    <x v="10"/>
    <x v="126"/>
    <n v="7.6899999999999996E-2"/>
    <n v="1.08"/>
    <n v="1.2152777777777778E-3"/>
    <x v="1"/>
  </r>
  <r>
    <x v="1"/>
    <s v="08/22/2022"/>
    <x v="233"/>
    <n v="26"/>
    <x v="39"/>
    <x v="12"/>
    <x v="7"/>
    <n v="0.14810000000000001"/>
    <n v="1.19"/>
    <n v="1.3888888888888889E-3"/>
    <x v="3"/>
  </r>
  <r>
    <x v="2"/>
    <s v="08/22/2022"/>
    <x v="233"/>
    <n v="1233"/>
    <x v="266"/>
    <x v="64"/>
    <x v="294"/>
    <n v="6.1499999999999999E-2"/>
    <n v="1.08"/>
    <n v="1.8287037037037037E-3"/>
    <x v="5"/>
  </r>
  <r>
    <x v="3"/>
    <s v="08/22/2022"/>
    <x v="233"/>
    <n v="67"/>
    <x v="279"/>
    <x v="25"/>
    <x v="143"/>
    <n v="0.18310000000000001"/>
    <n v="1.1499999999999999"/>
    <n v="1.423611111111111E-3"/>
    <x v="0"/>
  </r>
  <r>
    <x v="0"/>
    <s v="08/23/2022"/>
    <x v="234"/>
    <n v="25"/>
    <x v="21"/>
    <x v="12"/>
    <x v="17"/>
    <n v="0.04"/>
    <n v="1.1200000000000001"/>
    <n v="1.1458333333333333E-3"/>
    <x v="0"/>
  </r>
  <r>
    <x v="1"/>
    <s v="08/23/2022"/>
    <x v="234"/>
    <n v="25"/>
    <x v="28"/>
    <x v="22"/>
    <x v="42"/>
    <n v="7.1400000000000005E-2"/>
    <n v="1.1399999999999999"/>
    <n v="2.7199074074074074E-3"/>
    <x v="2"/>
  </r>
  <r>
    <x v="2"/>
    <s v="08/23/2022"/>
    <x v="234"/>
    <n v="1355"/>
    <x v="108"/>
    <x v="109"/>
    <x v="210"/>
    <n v="3.6999999999999998E-2"/>
    <n v="1.0900000000000001"/>
    <n v="1.8518518518518517E-3"/>
    <x v="0"/>
  </r>
  <r>
    <x v="3"/>
    <s v="08/23/2022"/>
    <x v="234"/>
    <n v="61"/>
    <x v="125"/>
    <x v="8"/>
    <x v="194"/>
    <n v="0.1449"/>
    <n v="1.3"/>
    <n v="3.1597222222222222E-3"/>
    <x v="0"/>
  </r>
  <r>
    <x v="0"/>
    <s v="08/24/2022"/>
    <x v="235"/>
    <n v="24"/>
    <x v="7"/>
    <x v="10"/>
    <x v="126"/>
    <n v="3.85E-2"/>
    <n v="1.54"/>
    <n v="1.1574074074074073E-3"/>
    <x v="1"/>
  </r>
  <r>
    <x v="1"/>
    <s v="08/24/2022"/>
    <x v="235"/>
    <n v="24"/>
    <x v="21"/>
    <x v="3"/>
    <x v="7"/>
    <n v="7.4099999999999999E-2"/>
    <n v="1.48"/>
    <n v="2.4652777777777776E-3"/>
    <x v="5"/>
  </r>
  <r>
    <x v="2"/>
    <s v="08/24/2022"/>
    <x v="235"/>
    <n v="1263"/>
    <x v="280"/>
    <x v="73"/>
    <x v="279"/>
    <n v="4.8399999999999999E-2"/>
    <n v="1.1000000000000001"/>
    <n v="1.8171296296296297E-3"/>
    <x v="1"/>
  </r>
  <r>
    <x v="3"/>
    <s v="08/24/2022"/>
    <x v="235"/>
    <n v="54"/>
    <x v="202"/>
    <x v="22"/>
    <x v="85"/>
    <n v="9.8400000000000001E-2"/>
    <n v="1.08"/>
    <n v="1.5162037037037036E-3"/>
    <x v="1"/>
  </r>
  <r>
    <x v="0"/>
    <s v="08/25/2022"/>
    <x v="236"/>
    <n v="16"/>
    <x v="65"/>
    <x v="1"/>
    <x v="4"/>
    <n v="4.7600000000000003E-2"/>
    <n v="1.38"/>
    <n v="1.6550925925925926E-3"/>
    <x v="5"/>
  </r>
  <r>
    <x v="1"/>
    <s v="08/25/2022"/>
    <x v="236"/>
    <n v="27"/>
    <x v="106"/>
    <x v="3"/>
    <x v="164"/>
    <n v="0.2069"/>
    <n v="1.38"/>
    <n v="1.5046296296296294E-3"/>
    <x v="3"/>
  </r>
  <r>
    <x v="2"/>
    <s v="08/25/2022"/>
    <x v="236"/>
    <n v="1256"/>
    <x v="281"/>
    <x v="79"/>
    <x v="279"/>
    <n v="5.28E-2"/>
    <n v="1.1100000000000001"/>
    <n v="1.8865740740740742E-3"/>
    <x v="5"/>
  </r>
  <r>
    <x v="3"/>
    <s v="08/25/2022"/>
    <x v="236"/>
    <n v="41"/>
    <x v="63"/>
    <x v="10"/>
    <x v="38"/>
    <n v="0.10639999999999999"/>
    <n v="1.04"/>
    <n v="7.9861111111111105E-4"/>
    <x v="2"/>
  </r>
  <r>
    <x v="0"/>
    <s v="08/26/2022"/>
    <x v="237"/>
    <n v="16"/>
    <x v="65"/>
    <x v="1"/>
    <x v="14"/>
    <n v="0"/>
    <n v="1.18"/>
    <n v="2.1874999999999998E-3"/>
    <x v="2"/>
  </r>
  <r>
    <x v="1"/>
    <s v="08/26/2022"/>
    <x v="237"/>
    <n v="26"/>
    <x v="106"/>
    <x v="0"/>
    <x v="126"/>
    <n v="0.23080000000000001"/>
    <n v="1.58"/>
    <n v="1.2268518518518518E-3"/>
    <x v="0"/>
  </r>
  <r>
    <x v="2"/>
    <s v="08/26/2022"/>
    <x v="237"/>
    <n v="887"/>
    <x v="282"/>
    <x v="26"/>
    <x v="295"/>
    <n v="5.5899999999999998E-2"/>
    <n v="1.1100000000000001"/>
    <n v="2.0486111111111113E-3"/>
    <x v="3"/>
  </r>
  <r>
    <x v="3"/>
    <s v="08/26/2022"/>
    <x v="237"/>
    <n v="42"/>
    <x v="63"/>
    <x v="8"/>
    <x v="62"/>
    <n v="0.11360000000000001"/>
    <n v="1.1599999999999999"/>
    <n v="1.0763888888888889E-3"/>
    <x v="1"/>
  </r>
  <r>
    <x v="0"/>
    <s v="08/27/2022"/>
    <x v="238"/>
    <n v="22"/>
    <x v="7"/>
    <x v="3"/>
    <x v="32"/>
    <n v="0"/>
    <n v="1.48"/>
    <n v="1.2268518518518518E-3"/>
    <x v="1"/>
  </r>
  <r>
    <x v="1"/>
    <s v="08/27/2022"/>
    <x v="238"/>
    <n v="22"/>
    <x v="50"/>
    <x v="4"/>
    <x v="32"/>
    <n v="0.26090000000000002"/>
    <n v="1.43"/>
    <n v="2.5694444444444445E-3"/>
    <x v="1"/>
  </r>
  <r>
    <x v="2"/>
    <s v="08/27/2022"/>
    <x v="238"/>
    <n v="364"/>
    <x v="283"/>
    <x v="48"/>
    <x v="171"/>
    <n v="7.3700000000000002E-2"/>
    <n v="1.18"/>
    <n v="2.0023148148148148E-3"/>
    <x v="5"/>
  </r>
  <r>
    <x v="3"/>
    <s v="08/27/2022"/>
    <x v="238"/>
    <n v="30"/>
    <x v="53"/>
    <x v="12"/>
    <x v="100"/>
    <n v="0.36670000000000003"/>
    <n v="1.07"/>
    <n v="6.7129629629629625E-4"/>
    <x v="2"/>
  </r>
  <r>
    <x v="0"/>
    <s v="08/28/2022"/>
    <x v="239"/>
    <n v="18"/>
    <x v="0"/>
    <x v="8"/>
    <x v="32"/>
    <n v="8.6999999999999994E-2"/>
    <n v="1.26"/>
    <n v="9.2592592592592585E-4"/>
    <x v="1"/>
  </r>
  <r>
    <x v="1"/>
    <s v="08/28/2022"/>
    <x v="239"/>
    <n v="29"/>
    <x v="26"/>
    <x v="0"/>
    <x v="164"/>
    <n v="0.1724"/>
    <n v="1.62"/>
    <n v="1.4467592592592594E-3"/>
    <x v="5"/>
  </r>
  <r>
    <x v="2"/>
    <s v="08/28/2022"/>
    <x v="239"/>
    <n v="568"/>
    <x v="284"/>
    <x v="75"/>
    <x v="296"/>
    <n v="7.3599999999999999E-2"/>
    <n v="1.1000000000000001"/>
    <n v="2.1759259259259258E-3"/>
    <x v="1"/>
  </r>
  <r>
    <x v="3"/>
    <s v="08/28/2022"/>
    <x v="239"/>
    <n v="27"/>
    <x v="113"/>
    <x v="0"/>
    <x v="42"/>
    <n v="0.17860000000000001"/>
    <n v="1.18"/>
    <n v="2.9629629629629628E-3"/>
    <x v="0"/>
  </r>
  <r>
    <x v="0"/>
    <s v="08/29/2022"/>
    <x v="240"/>
    <n v="23"/>
    <x v="65"/>
    <x v="18"/>
    <x v="126"/>
    <n v="0"/>
    <n v="1.35"/>
    <n v="1.5277777777777779E-3"/>
    <x v="5"/>
  </r>
  <r>
    <x v="1"/>
    <s v="08/29/2022"/>
    <x v="240"/>
    <n v="15"/>
    <x v="24"/>
    <x v="1"/>
    <x v="14"/>
    <n v="5.8799999999999998E-2"/>
    <n v="1.24"/>
    <n v="1.7013888888888892E-3"/>
    <x v="5"/>
  </r>
  <r>
    <x v="2"/>
    <s v="08/29/2022"/>
    <x v="240"/>
    <n v="1250"/>
    <x v="242"/>
    <x v="46"/>
    <x v="157"/>
    <n v="5.1499999999999997E-2"/>
    <n v="1.08"/>
    <n v="1.9212962962962962E-3"/>
    <x v="2"/>
  </r>
  <r>
    <x v="3"/>
    <s v="08/29/2022"/>
    <x v="240"/>
    <n v="45"/>
    <x v="71"/>
    <x v="8"/>
    <x v="74"/>
    <n v="0.17649999999999999"/>
    <n v="1.22"/>
    <n v="2.488425925925926E-3"/>
    <x v="2"/>
  </r>
  <r>
    <x v="0"/>
    <s v="08/30/2022"/>
    <x v="241"/>
    <n v="15"/>
    <x v="17"/>
    <x v="12"/>
    <x v="11"/>
    <n v="0.1875"/>
    <n v="1.88"/>
    <n v="1.5162037037037036E-3"/>
    <x v="3"/>
  </r>
  <r>
    <x v="1"/>
    <s v="08/30/2022"/>
    <x v="241"/>
    <n v="17"/>
    <x v="0"/>
    <x v="10"/>
    <x v="14"/>
    <n v="0.17649999999999999"/>
    <n v="1.24"/>
    <n v="1.2384259259259258E-3"/>
    <x v="0"/>
  </r>
  <r>
    <x v="2"/>
    <s v="08/30/2022"/>
    <x v="241"/>
    <n v="1310"/>
    <x v="285"/>
    <x v="92"/>
    <x v="231"/>
    <n v="4.1799999999999997E-2"/>
    <n v="1.07"/>
    <n v="1.9560185185185184E-3"/>
    <x v="2"/>
  </r>
  <r>
    <x v="3"/>
    <s v="08/30/2022"/>
    <x v="241"/>
    <n v="60"/>
    <x v="137"/>
    <x v="18"/>
    <x v="194"/>
    <n v="0.2029"/>
    <n v="1.04"/>
    <n v="1.5277777777777779E-3"/>
    <x v="3"/>
  </r>
  <r>
    <x v="0"/>
    <s v="08/31/2022"/>
    <x v="242"/>
    <n v="20"/>
    <x v="23"/>
    <x v="12"/>
    <x v="4"/>
    <n v="0"/>
    <n v="1.33"/>
    <n v="1.4583333333333334E-3"/>
    <x v="2"/>
  </r>
  <r>
    <x v="1"/>
    <s v="08/31/2022"/>
    <x v="242"/>
    <n v="11"/>
    <x v="40"/>
    <x v="3"/>
    <x v="12"/>
    <n v="0"/>
    <n v="0.77"/>
    <n v="7.407407407407407E-4"/>
    <x v="0"/>
  </r>
  <r>
    <x v="2"/>
    <s v="08/31/2022"/>
    <x v="242"/>
    <n v="1356"/>
    <x v="130"/>
    <x v="123"/>
    <x v="297"/>
    <n v="4.4600000000000001E-2"/>
    <n v="1.06"/>
    <n v="1.8518518518518517E-3"/>
    <x v="1"/>
  </r>
  <r>
    <x v="3"/>
    <s v="08/31/2022"/>
    <x v="242"/>
    <n v="46"/>
    <x v="16"/>
    <x v="10"/>
    <x v="38"/>
    <n v="0.1489"/>
    <n v="1.1100000000000001"/>
    <n v="9.4907407407407408E-4"/>
    <x v="2"/>
  </r>
  <r>
    <x v="0"/>
    <s v="09/01/2022"/>
    <x v="243"/>
    <n v="21"/>
    <x v="4"/>
    <x v="12"/>
    <x v="17"/>
    <n v="0"/>
    <n v="1.72"/>
    <n v="3.4606481481481485E-3"/>
    <x v="2"/>
  </r>
  <r>
    <x v="1"/>
    <s v="09/01/2022"/>
    <x v="243"/>
    <n v="26"/>
    <x v="21"/>
    <x v="10"/>
    <x v="164"/>
    <n v="0.2414"/>
    <n v="1.17"/>
    <n v="1.1574074074074073E-3"/>
    <x v="0"/>
  </r>
  <r>
    <x v="2"/>
    <s v="09/01/2022"/>
    <x v="243"/>
    <n v="1262"/>
    <x v="286"/>
    <x v="46"/>
    <x v="298"/>
    <n v="4.0399999999999998E-2"/>
    <n v="1.07"/>
    <n v="1.9560185185185184E-3"/>
    <x v="1"/>
  </r>
  <r>
    <x v="3"/>
    <s v="09/01/2022"/>
    <x v="243"/>
    <n v="50"/>
    <x v="174"/>
    <x v="8"/>
    <x v="188"/>
    <n v="0.23730000000000001"/>
    <n v="1.64"/>
    <n v="3.6226851851851854E-3"/>
    <x v="2"/>
  </r>
  <r>
    <x v="0"/>
    <s v="09/02/2022"/>
    <x v="244"/>
    <n v="18"/>
    <x v="23"/>
    <x v="0"/>
    <x v="49"/>
    <n v="9.0899999999999995E-2"/>
    <n v="1.27"/>
    <n v="1.1574074074074073E-3"/>
    <x v="1"/>
  </r>
  <r>
    <x v="1"/>
    <s v="09/02/2022"/>
    <x v="244"/>
    <n v="13"/>
    <x v="24"/>
    <x v="4"/>
    <x v="12"/>
    <n v="7.6899999999999996E-2"/>
    <n v="1.38"/>
    <n v="9.0277777777777784E-4"/>
    <x v="0"/>
  </r>
  <r>
    <x v="2"/>
    <s v="09/02/2022"/>
    <x v="244"/>
    <n v="917"/>
    <x v="287"/>
    <x v="16"/>
    <x v="299"/>
    <n v="4.8899999999999999E-2"/>
    <n v="1.0900000000000001"/>
    <n v="2.0023148148148148E-3"/>
    <x v="2"/>
  </r>
  <r>
    <x v="3"/>
    <s v="09/02/2022"/>
    <x v="244"/>
    <n v="44"/>
    <x v="93"/>
    <x v="8"/>
    <x v="16"/>
    <n v="0.1633"/>
    <n v="1.29"/>
    <n v="1.1921296296296296E-3"/>
    <x v="5"/>
  </r>
  <r>
    <x v="0"/>
    <s v="09/03/2022"/>
    <x v="245"/>
    <n v="19"/>
    <x v="4"/>
    <x v="0"/>
    <x v="3"/>
    <n v="0.05"/>
    <n v="1.25"/>
    <n v="7.9861111111111105E-4"/>
    <x v="1"/>
  </r>
  <r>
    <x v="1"/>
    <s v="09/03/2022"/>
    <x v="245"/>
    <n v="8"/>
    <x v="54"/>
    <x v="1"/>
    <x v="21"/>
    <n v="0.25"/>
    <n v="1.1200000000000001"/>
    <n v="1.0879629629629629E-3"/>
    <x v="5"/>
  </r>
  <r>
    <x v="2"/>
    <s v="09/03/2022"/>
    <x v="245"/>
    <n v="364"/>
    <x v="288"/>
    <x v="117"/>
    <x v="89"/>
    <n v="7.8100000000000003E-2"/>
    <n v="1.1000000000000001"/>
    <n v="2.3379629629629631E-3"/>
    <x v="0"/>
  </r>
  <r>
    <x v="3"/>
    <s v="09/03/2022"/>
    <x v="245"/>
    <n v="25"/>
    <x v="106"/>
    <x v="1"/>
    <x v="42"/>
    <n v="0.21429999999999999"/>
    <n v="1.36"/>
    <n v="2.4421296296296296E-3"/>
    <x v="5"/>
  </r>
  <r>
    <x v="0"/>
    <s v="09/04/2022"/>
    <x v="246"/>
    <n v="16"/>
    <x v="23"/>
    <x v="6"/>
    <x v="0"/>
    <n v="5.5599999999999997E-2"/>
    <n v="1.22"/>
    <n v="2.1064814814814813E-3"/>
    <x v="2"/>
  </r>
  <r>
    <x v="1"/>
    <s v="09/04/2022"/>
    <x v="246"/>
    <n v="6"/>
    <x v="54"/>
    <x v="4"/>
    <x v="40"/>
    <n v="0.16669999999999999"/>
    <n v="1.17"/>
    <n v="1.9675925925925928E-3"/>
    <x v="5"/>
  </r>
  <r>
    <x v="2"/>
    <s v="09/04/2022"/>
    <x v="246"/>
    <n v="575"/>
    <x v="289"/>
    <x v="118"/>
    <x v="223"/>
    <n v="6.0699999999999997E-2"/>
    <n v="1.1200000000000001"/>
    <n v="2.0370370370370373E-3"/>
    <x v="1"/>
  </r>
  <r>
    <x v="3"/>
    <s v="09/04/2022"/>
    <x v="246"/>
    <n v="40"/>
    <x v="63"/>
    <x v="12"/>
    <x v="68"/>
    <n v="0.35709999999999997"/>
    <n v="1.1000000000000001"/>
    <n v="1.0532407407407407E-3"/>
    <x v="0"/>
  </r>
  <r>
    <x v="0"/>
    <s v="09/05/2022"/>
    <x v="247"/>
    <n v="35"/>
    <x v="78"/>
    <x v="3"/>
    <x v="10"/>
    <n v="2.4400000000000002E-2"/>
    <n v="1.17"/>
    <n v="1.9907407407407408E-3"/>
    <x v="3"/>
  </r>
  <r>
    <x v="1"/>
    <s v="09/05/2022"/>
    <x v="247"/>
    <n v="20"/>
    <x v="23"/>
    <x v="12"/>
    <x v="32"/>
    <n v="8.6999999999999994E-2"/>
    <n v="1.0900000000000001"/>
    <n v="1.1342592592592591E-3"/>
    <x v="2"/>
  </r>
  <r>
    <x v="2"/>
    <s v="09/05/2022"/>
    <x v="247"/>
    <n v="1060"/>
    <x v="290"/>
    <x v="126"/>
    <x v="300"/>
    <n v="4.7500000000000001E-2"/>
    <n v="1.0900000000000001"/>
    <n v="1.8750000000000001E-3"/>
    <x v="3"/>
  </r>
  <r>
    <x v="3"/>
    <s v="09/05/2022"/>
    <x v="247"/>
    <n v="39"/>
    <x v="63"/>
    <x v="3"/>
    <x v="29"/>
    <n v="0.27910000000000001"/>
    <n v="1.05"/>
    <n v="1.4930555555555556E-3"/>
    <x v="1"/>
  </r>
  <r>
    <x v="0"/>
    <s v="09/06/2022"/>
    <x v="248"/>
    <n v="27"/>
    <x v="106"/>
    <x v="3"/>
    <x v="44"/>
    <n v="5.8799999999999998E-2"/>
    <n v="1.29"/>
    <n v="1.1458333333333333E-3"/>
    <x v="1"/>
  </r>
  <r>
    <x v="1"/>
    <s v="09/06/2022"/>
    <x v="248"/>
    <n v="23"/>
    <x v="11"/>
    <x v="3"/>
    <x v="24"/>
    <n v="4.1700000000000001E-2"/>
    <n v="1.1200000000000001"/>
    <n v="8.3333333333333339E-4"/>
    <x v="0"/>
  </r>
  <r>
    <x v="2"/>
    <s v="09/06/2022"/>
    <x v="248"/>
    <n v="1381"/>
    <x v="291"/>
    <x v="84"/>
    <x v="301"/>
    <n v="4.6100000000000002E-2"/>
    <n v="1.07"/>
    <n v="1.8171296296296297E-3"/>
    <x v="3"/>
  </r>
  <r>
    <x v="3"/>
    <s v="09/06/2022"/>
    <x v="248"/>
    <n v="43"/>
    <x v="63"/>
    <x v="22"/>
    <x v="16"/>
    <n v="0.1633"/>
    <n v="1.1000000000000001"/>
    <n v="1.3657407407407409E-3"/>
    <x v="2"/>
  </r>
  <r>
    <x v="0"/>
    <s v="09/07/2022"/>
    <x v="249"/>
    <n v="22"/>
    <x v="7"/>
    <x v="3"/>
    <x v="17"/>
    <n v="0.08"/>
    <n v="1.44"/>
    <n v="1.7013888888888892E-3"/>
    <x v="2"/>
  </r>
  <r>
    <x v="1"/>
    <s v="09/07/2022"/>
    <x v="249"/>
    <n v="21"/>
    <x v="7"/>
    <x v="0"/>
    <x v="49"/>
    <n v="0.13639999999999999"/>
    <n v="1.0900000000000001"/>
    <n v="8.6805555555555551E-4"/>
    <x v="0"/>
  </r>
  <r>
    <x v="2"/>
    <s v="09/07/2022"/>
    <x v="249"/>
    <n v="1421"/>
    <x v="292"/>
    <x v="87"/>
    <x v="302"/>
    <n v="3.7900000000000003E-2"/>
    <n v="1.08"/>
    <n v="1.9328703703703704E-3"/>
    <x v="1"/>
  </r>
  <r>
    <x v="3"/>
    <s v="09/07/2022"/>
    <x v="249"/>
    <n v="58"/>
    <x v="46"/>
    <x v="25"/>
    <x v="64"/>
    <n v="0.19350000000000001"/>
    <n v="1.05"/>
    <n v="1.2962962962962963E-3"/>
    <x v="3"/>
  </r>
  <r>
    <x v="0"/>
    <s v="09/08/2022"/>
    <x v="250"/>
    <n v="27"/>
    <x v="53"/>
    <x v="1"/>
    <x v="100"/>
    <n v="3.3300000000000003E-2"/>
    <n v="1.23"/>
    <n v="1.7824074074074072E-3"/>
    <x v="5"/>
  </r>
  <r>
    <x v="1"/>
    <s v="09/08/2022"/>
    <x v="250"/>
    <n v="20"/>
    <x v="7"/>
    <x v="1"/>
    <x v="24"/>
    <n v="0"/>
    <n v="1.46"/>
    <n v="3.3680555555555551E-3"/>
    <x v="2"/>
  </r>
  <r>
    <x v="2"/>
    <s v="09/08/2022"/>
    <x v="250"/>
    <n v="1333"/>
    <x v="255"/>
    <x v="87"/>
    <x v="303"/>
    <n v="4.0399999999999998E-2"/>
    <n v="1.08"/>
    <n v="1.8171296296296297E-3"/>
    <x v="2"/>
  </r>
  <r>
    <x v="3"/>
    <s v="09/08/2022"/>
    <x v="250"/>
    <n v="46"/>
    <x v="42"/>
    <x v="30"/>
    <x v="106"/>
    <n v="0.2281"/>
    <n v="1.05"/>
    <n v="1.1226851851851851E-3"/>
    <x v="2"/>
  </r>
  <r>
    <x v="0"/>
    <s v="09/09/2022"/>
    <x v="251"/>
    <n v="15"/>
    <x v="24"/>
    <x v="1"/>
    <x v="11"/>
    <n v="0"/>
    <n v="1.06"/>
    <n v="6.3657407407407402E-4"/>
    <x v="2"/>
  </r>
  <r>
    <x v="1"/>
    <s v="09/09/2022"/>
    <x v="251"/>
    <n v="14"/>
    <x v="17"/>
    <x v="3"/>
    <x v="45"/>
    <n v="6.6699999999999995E-2"/>
    <n v="1.33"/>
    <n v="1.9212962962962962E-3"/>
    <x v="0"/>
  </r>
  <r>
    <x v="2"/>
    <s v="09/09/2022"/>
    <x v="251"/>
    <n v="976"/>
    <x v="185"/>
    <x v="98"/>
    <x v="304"/>
    <n v="4.5499999999999999E-2"/>
    <n v="1.1100000000000001"/>
    <n v="1.9675925925925928E-3"/>
    <x v="3"/>
  </r>
  <r>
    <x v="3"/>
    <s v="09/09/2022"/>
    <x v="251"/>
    <n v="39"/>
    <x v="143"/>
    <x v="8"/>
    <x v="29"/>
    <n v="0.20930000000000001"/>
    <n v="1.1599999999999999"/>
    <n v="2.0717592592592593E-3"/>
    <x v="1"/>
  </r>
  <r>
    <x v="0"/>
    <s v="09/10/2022"/>
    <x v="252"/>
    <n v="21"/>
    <x v="4"/>
    <x v="12"/>
    <x v="49"/>
    <n v="4.5499999999999999E-2"/>
    <n v="1.45"/>
    <n v="1.8402777777777777E-3"/>
    <x v="2"/>
  </r>
  <r>
    <x v="1"/>
    <s v="09/10/2022"/>
    <x v="252"/>
    <n v="8"/>
    <x v="40"/>
    <x v="6"/>
    <x v="21"/>
    <n v="0"/>
    <n v="2"/>
    <n v="2.3842592592592591E-3"/>
    <x v="5"/>
  </r>
  <r>
    <x v="2"/>
    <s v="09/10/2022"/>
    <x v="252"/>
    <n v="438"/>
    <x v="293"/>
    <x v="15"/>
    <x v="305"/>
    <n v="7.0199999999999999E-2"/>
    <n v="1.1200000000000001"/>
    <n v="1.9560185185185184E-3"/>
    <x v="0"/>
  </r>
  <r>
    <x v="3"/>
    <s v="09/10/2022"/>
    <x v="252"/>
    <n v="25"/>
    <x v="50"/>
    <x v="0"/>
    <x v="42"/>
    <n v="0.32140000000000002"/>
    <n v="1.21"/>
    <n v="1.4120370370370369E-3"/>
    <x v="1"/>
  </r>
  <r>
    <x v="0"/>
    <s v="09/11/2022"/>
    <x v="253"/>
    <n v="27"/>
    <x v="39"/>
    <x v="10"/>
    <x v="252"/>
    <n v="3.1199999999999999E-2"/>
    <n v="1.06"/>
    <n v="2.2337962962962967E-3"/>
    <x v="0"/>
  </r>
  <r>
    <x v="1"/>
    <s v="09/11/2022"/>
    <x v="253"/>
    <n v="11"/>
    <x v="17"/>
    <x v="6"/>
    <x v="1"/>
    <n v="8.3299999999999999E-2"/>
    <n v="1.83"/>
    <n v="3.4375E-3"/>
    <x v="3"/>
  </r>
  <r>
    <x v="2"/>
    <s v="09/11/2022"/>
    <x v="253"/>
    <n v="690"/>
    <x v="294"/>
    <x v="81"/>
    <x v="306"/>
    <n v="5.5599999999999997E-2"/>
    <n v="1.1299999999999999"/>
    <n v="1.8402777777777777E-3"/>
    <x v="3"/>
  </r>
  <r>
    <x v="3"/>
    <s v="09/11/2022"/>
    <x v="253"/>
    <n v="43"/>
    <x v="16"/>
    <x v="0"/>
    <x v="16"/>
    <n v="0.10199999999999999"/>
    <n v="1.41"/>
    <n v="3.2291666666666666E-3"/>
    <x v="0"/>
  </r>
  <r>
    <x v="4"/>
    <s v="09/11/2022"/>
    <x v="253"/>
    <n v="1"/>
    <x v="43"/>
    <x v="6"/>
    <x v="46"/>
    <n v="0"/>
    <n v="17"/>
    <n v="1.2511574074074073E-2"/>
    <x v="2"/>
  </r>
  <r>
    <x v="0"/>
    <s v="09/12/2022"/>
    <x v="254"/>
    <n v="23"/>
    <x v="23"/>
    <x v="22"/>
    <x v="32"/>
    <n v="0"/>
    <n v="1.26"/>
    <n v="1.5277777777777779E-3"/>
    <x v="3"/>
  </r>
  <r>
    <x v="1"/>
    <s v="09/12/2022"/>
    <x v="254"/>
    <n v="33"/>
    <x v="32"/>
    <x v="0"/>
    <x v="44"/>
    <n v="0.1176"/>
    <n v="1.38"/>
    <n v="9.7222222222222209E-4"/>
    <x v="5"/>
  </r>
  <r>
    <x v="2"/>
    <s v="09/12/2022"/>
    <x v="254"/>
    <n v="1459"/>
    <x v="295"/>
    <x v="46"/>
    <x v="195"/>
    <n v="4.5499999999999999E-2"/>
    <n v="1.1100000000000001"/>
    <n v="1.8634259259259261E-3"/>
    <x v="0"/>
  </r>
  <r>
    <x v="3"/>
    <s v="09/12/2022"/>
    <x v="254"/>
    <n v="51"/>
    <x v="13"/>
    <x v="8"/>
    <x v="113"/>
    <n v="0.1207"/>
    <n v="1.1599999999999999"/>
    <n v="2.3726851851851851E-3"/>
    <x v="3"/>
  </r>
  <r>
    <x v="0"/>
    <s v="09/13/2022"/>
    <x v="255"/>
    <n v="22"/>
    <x v="65"/>
    <x v="22"/>
    <x v="24"/>
    <n v="0"/>
    <n v="1.25"/>
    <n v="2.0717592592592593E-3"/>
    <x v="3"/>
  </r>
  <r>
    <x v="1"/>
    <s v="09/13/2022"/>
    <x v="255"/>
    <n v="28"/>
    <x v="106"/>
    <x v="12"/>
    <x v="42"/>
    <n v="3.5700000000000003E-2"/>
    <n v="1.54"/>
    <n v="2.6620370370370374E-3"/>
    <x v="3"/>
  </r>
  <r>
    <x v="2"/>
    <s v="09/13/2022"/>
    <x v="255"/>
    <n v="1646"/>
    <x v="296"/>
    <x v="127"/>
    <x v="307"/>
    <n v="4.7500000000000001E-2"/>
    <n v="1.07"/>
    <n v="1.8865740740740742E-3"/>
    <x v="3"/>
  </r>
  <r>
    <x v="3"/>
    <s v="09/13/2022"/>
    <x v="255"/>
    <n v="70"/>
    <x v="209"/>
    <x v="12"/>
    <x v="247"/>
    <n v="0.2432"/>
    <n v="1.07"/>
    <n v="1.7476851851851852E-3"/>
    <x v="2"/>
  </r>
  <r>
    <x v="0"/>
    <s v="09/14/2022"/>
    <x v="256"/>
    <n v="23"/>
    <x v="7"/>
    <x v="12"/>
    <x v="126"/>
    <n v="0.15379999999999999"/>
    <n v="1.1200000000000001"/>
    <n v="1.2037037037037038E-3"/>
    <x v="1"/>
  </r>
  <r>
    <x v="1"/>
    <s v="09/14/2022"/>
    <x v="256"/>
    <n v="31"/>
    <x v="106"/>
    <x v="22"/>
    <x v="77"/>
    <n v="5.5599999999999997E-2"/>
    <n v="0.89"/>
    <n v="1.2384259259259258E-3"/>
    <x v="5"/>
  </r>
  <r>
    <x v="2"/>
    <s v="09/14/2022"/>
    <x v="256"/>
    <n v="1531"/>
    <x v="297"/>
    <x v="128"/>
    <x v="308"/>
    <n v="4.9399999999999999E-2"/>
    <n v="1.05"/>
    <n v="1.7939814814814815E-3"/>
    <x v="5"/>
  </r>
  <r>
    <x v="3"/>
    <s v="09/14/2022"/>
    <x v="256"/>
    <n v="68"/>
    <x v="58"/>
    <x v="25"/>
    <x v="135"/>
    <n v="0.15"/>
    <n v="1.1100000000000001"/>
    <n v="2.9976851851851848E-3"/>
    <x v="1"/>
  </r>
  <r>
    <x v="0"/>
    <s v="09/15/2022"/>
    <x v="257"/>
    <n v="32"/>
    <x v="68"/>
    <x v="12"/>
    <x v="99"/>
    <n v="0"/>
    <n v="0.95"/>
    <n v="9.1435185185185185E-4"/>
    <x v="5"/>
  </r>
  <r>
    <x v="1"/>
    <s v="09/15/2022"/>
    <x v="257"/>
    <n v="32"/>
    <x v="32"/>
    <x v="1"/>
    <x v="57"/>
    <n v="5.7099999999999998E-2"/>
    <n v="1.1100000000000001"/>
    <n v="1.5624999999999999E-3"/>
    <x v="5"/>
  </r>
  <r>
    <x v="2"/>
    <s v="09/15/2022"/>
    <x v="257"/>
    <n v="1488"/>
    <x v="298"/>
    <x v="64"/>
    <x v="309"/>
    <n v="4.82E-2"/>
    <n v="1.0900000000000001"/>
    <n v="1.8750000000000001E-3"/>
    <x v="5"/>
  </r>
  <r>
    <x v="3"/>
    <s v="09/15/2022"/>
    <x v="257"/>
    <n v="57"/>
    <x v="137"/>
    <x v="10"/>
    <x v="64"/>
    <n v="0.1129"/>
    <n v="1.06"/>
    <n v="2.4305555555555556E-3"/>
    <x v="2"/>
  </r>
  <r>
    <x v="0"/>
    <s v="09/16/2022"/>
    <x v="258"/>
    <n v="20"/>
    <x v="0"/>
    <x v="18"/>
    <x v="3"/>
    <n v="0.05"/>
    <n v="1.2"/>
    <n v="2.1759259259259258E-3"/>
    <x v="3"/>
  </r>
  <r>
    <x v="1"/>
    <s v="09/16/2022"/>
    <x v="258"/>
    <n v="21"/>
    <x v="23"/>
    <x v="10"/>
    <x v="17"/>
    <n v="0.04"/>
    <n v="1.08"/>
    <n v="1.0879629629629629E-3"/>
    <x v="0"/>
  </r>
  <r>
    <x v="2"/>
    <s v="09/16/2022"/>
    <x v="258"/>
    <n v="1033"/>
    <x v="299"/>
    <x v="17"/>
    <x v="310"/>
    <n v="3.9399999999999998E-2"/>
    <n v="1.0900000000000001"/>
    <n v="1.9675925925925928E-3"/>
    <x v="2"/>
  </r>
  <r>
    <x v="3"/>
    <s v="09/16/2022"/>
    <x v="258"/>
    <n v="61"/>
    <x v="90"/>
    <x v="18"/>
    <x v="143"/>
    <n v="0.19719999999999999"/>
    <n v="1.42"/>
    <n v="2.2106481481481478E-3"/>
    <x v="3"/>
  </r>
  <r>
    <x v="0"/>
    <s v="09/17/2022"/>
    <x v="259"/>
    <n v="16"/>
    <x v="24"/>
    <x v="0"/>
    <x v="11"/>
    <n v="0.125"/>
    <n v="1.1200000000000001"/>
    <n v="2.0601851851851853E-3"/>
    <x v="5"/>
  </r>
  <r>
    <x v="1"/>
    <s v="09/17/2022"/>
    <x v="259"/>
    <n v="15"/>
    <x v="3"/>
    <x v="0"/>
    <x v="8"/>
    <n v="0.15790000000000001"/>
    <n v="1.21"/>
    <n v="8.2175925925925917E-4"/>
    <x v="0"/>
  </r>
  <r>
    <x v="2"/>
    <s v="09/17/2022"/>
    <x v="259"/>
    <n v="452"/>
    <x v="41"/>
    <x v="77"/>
    <x v="311"/>
    <n v="6.4600000000000005E-2"/>
    <n v="1.06"/>
    <n v="1.5972222222222221E-3"/>
    <x v="3"/>
  </r>
  <r>
    <x v="3"/>
    <s v="09/17/2022"/>
    <x v="259"/>
    <n v="23"/>
    <x v="11"/>
    <x v="3"/>
    <x v="17"/>
    <n v="0.24"/>
    <n v="1.1599999999999999"/>
    <n v="2.5115740740740741E-3"/>
    <x v="1"/>
  </r>
  <r>
    <x v="4"/>
    <s v="09/17/2022"/>
    <x v="259"/>
    <n v="1"/>
    <x v="43"/>
    <x v="6"/>
    <x v="46"/>
    <n v="1"/>
    <n v="1"/>
    <n v="0"/>
    <x v="2"/>
  </r>
  <r>
    <x v="0"/>
    <s v="09/18/2022"/>
    <x v="260"/>
    <n v="16"/>
    <x v="24"/>
    <x v="0"/>
    <x v="0"/>
    <n v="0"/>
    <n v="1.28"/>
    <n v="2.4074074074074076E-3"/>
    <x v="1"/>
  </r>
  <r>
    <x v="1"/>
    <s v="09/18/2022"/>
    <x v="260"/>
    <n v="11"/>
    <x v="54"/>
    <x v="12"/>
    <x v="45"/>
    <n v="0.1333"/>
    <n v="0.87"/>
    <n v="9.3750000000000007E-4"/>
    <x v="3"/>
  </r>
  <r>
    <x v="2"/>
    <s v="09/18/2022"/>
    <x v="260"/>
    <n v="697"/>
    <x v="300"/>
    <x v="81"/>
    <x v="312"/>
    <n v="6.6699999999999995E-2"/>
    <n v="1.1000000000000001"/>
    <n v="1.9212962962962962E-3"/>
    <x v="5"/>
  </r>
  <r>
    <x v="3"/>
    <s v="09/18/2022"/>
    <x v="260"/>
    <n v="36"/>
    <x v="32"/>
    <x v="10"/>
    <x v="10"/>
    <n v="0.1951"/>
    <n v="3.17"/>
    <n v="2.9513888888888888E-3"/>
    <x v="2"/>
  </r>
  <r>
    <x v="0"/>
    <s v="09/19/2022"/>
    <x v="261"/>
    <n v="21"/>
    <x v="4"/>
    <x v="12"/>
    <x v="4"/>
    <n v="4.7600000000000003E-2"/>
    <n v="1.52"/>
    <n v="4.4212962962962956E-3"/>
    <x v="2"/>
  </r>
  <r>
    <x v="1"/>
    <s v="09/19/2022"/>
    <x v="261"/>
    <n v="26"/>
    <x v="11"/>
    <x v="8"/>
    <x v="7"/>
    <n v="3.6999999999999998E-2"/>
    <n v="0.96"/>
    <n v="2.2916666666666667E-3"/>
    <x v="0"/>
  </r>
  <r>
    <x v="2"/>
    <s v="09/19/2022"/>
    <x v="261"/>
    <n v="1510"/>
    <x v="301"/>
    <x v="129"/>
    <x v="313"/>
    <n v="4.7300000000000002E-2"/>
    <n v="1.07"/>
    <n v="1.8865740740740742E-3"/>
    <x v="1"/>
  </r>
  <r>
    <x v="3"/>
    <s v="09/19/2022"/>
    <x v="261"/>
    <n v="46"/>
    <x v="30"/>
    <x v="3"/>
    <x v="34"/>
    <n v="0.1346"/>
    <n v="1.29"/>
    <n v="2.9166666666666668E-3"/>
    <x v="1"/>
  </r>
  <r>
    <x v="0"/>
    <s v="09/20/2022"/>
    <x v="262"/>
    <n v="20"/>
    <x v="11"/>
    <x v="6"/>
    <x v="4"/>
    <n v="0.1429"/>
    <n v="1.86"/>
    <n v="1.7476851851851852E-3"/>
    <x v="3"/>
  </r>
  <r>
    <x v="1"/>
    <s v="09/20/2022"/>
    <x v="262"/>
    <n v="31"/>
    <x v="53"/>
    <x v="10"/>
    <x v="44"/>
    <n v="8.8200000000000001E-2"/>
    <n v="1.56"/>
    <n v="2.3263888888888887E-3"/>
    <x v="7"/>
  </r>
  <r>
    <x v="2"/>
    <s v="09/20/2022"/>
    <x v="262"/>
    <n v="1625"/>
    <x v="302"/>
    <x v="130"/>
    <x v="314"/>
    <n v="4.0800000000000003E-2"/>
    <n v="1.07"/>
    <n v="1.9328703703703704E-3"/>
    <x v="7"/>
  </r>
  <r>
    <x v="3"/>
    <s v="09/20/2022"/>
    <x v="262"/>
    <n v="65"/>
    <x v="125"/>
    <x v="25"/>
    <x v="123"/>
    <n v="0.2059"/>
    <n v="1.07"/>
    <n v="2.1990740740740742E-3"/>
    <x v="6"/>
  </r>
  <r>
    <x v="0"/>
    <s v="09/21/2022"/>
    <x v="263"/>
    <n v="21"/>
    <x v="21"/>
    <x v="6"/>
    <x v="24"/>
    <n v="0"/>
    <n v="1.17"/>
    <n v="1.1921296296296296E-3"/>
    <x v="7"/>
  </r>
  <r>
    <x v="1"/>
    <s v="09/21/2022"/>
    <x v="263"/>
    <n v="27"/>
    <x v="7"/>
    <x v="18"/>
    <x v="100"/>
    <n v="3.3300000000000003E-2"/>
    <n v="1.2"/>
    <n v="1.7939814814814815E-3"/>
    <x v="2"/>
  </r>
  <r>
    <x v="2"/>
    <s v="09/21/2022"/>
    <x v="263"/>
    <n v="1677"/>
    <x v="303"/>
    <x v="131"/>
    <x v="315"/>
    <n v="4.6899999999999997E-2"/>
    <n v="1.08"/>
    <n v="1.9212962962962962E-3"/>
    <x v="6"/>
  </r>
  <r>
    <x v="3"/>
    <s v="09/21/2022"/>
    <x v="263"/>
    <n v="51"/>
    <x v="174"/>
    <x v="22"/>
    <x v="85"/>
    <n v="0.1148"/>
    <n v="1.28"/>
    <n v="2.5000000000000001E-3"/>
    <x v="2"/>
  </r>
  <r>
    <x v="4"/>
    <s v="09/21/2022"/>
    <x v="263"/>
    <n v="1"/>
    <x v="64"/>
    <x v="4"/>
    <x v="46"/>
    <n v="0"/>
    <n v="1"/>
    <n v="8.564814814814815E-4"/>
    <x v="7"/>
  </r>
  <r>
    <x v="0"/>
    <s v="09/22/2022"/>
    <x v="264"/>
    <n v="35"/>
    <x v="9"/>
    <x v="10"/>
    <x v="77"/>
    <n v="2.7799999999999998E-2"/>
    <n v="1.19"/>
    <n v="1.1111111111111111E-3"/>
    <x v="3"/>
  </r>
  <r>
    <x v="1"/>
    <s v="09/22/2022"/>
    <x v="264"/>
    <n v="24"/>
    <x v="21"/>
    <x v="3"/>
    <x v="17"/>
    <n v="0.12"/>
    <n v="1.1200000000000001"/>
    <n v="1.2037037037037038E-3"/>
    <x v="0"/>
  </r>
  <r>
    <x v="2"/>
    <s v="09/22/2022"/>
    <x v="264"/>
    <n v="1565"/>
    <x v="304"/>
    <x v="113"/>
    <x v="316"/>
    <n v="4.7199999999999999E-2"/>
    <n v="1.08"/>
    <n v="1.8518518518518517E-3"/>
    <x v="1"/>
  </r>
  <r>
    <x v="3"/>
    <s v="09/22/2022"/>
    <x v="264"/>
    <n v="58"/>
    <x v="202"/>
    <x v="54"/>
    <x v="64"/>
    <n v="0.1129"/>
    <n v="1.1100000000000001"/>
    <n v="2.2685185185185182E-3"/>
    <x v="3"/>
  </r>
  <r>
    <x v="0"/>
    <s v="09/23/2022"/>
    <x v="265"/>
    <n v="25"/>
    <x v="50"/>
    <x v="0"/>
    <x v="126"/>
    <n v="0"/>
    <n v="1.19"/>
    <n v="1.6319444444444445E-3"/>
    <x v="10"/>
  </r>
  <r>
    <x v="1"/>
    <s v="09/23/2022"/>
    <x v="265"/>
    <n v="18"/>
    <x v="3"/>
    <x v="10"/>
    <x v="3"/>
    <n v="0.15"/>
    <n v="0.95"/>
    <n v="1.4814814814814814E-3"/>
    <x v="2"/>
  </r>
  <r>
    <x v="2"/>
    <s v="09/23/2022"/>
    <x v="265"/>
    <n v="1180"/>
    <x v="238"/>
    <x v="57"/>
    <x v="317"/>
    <n v="5.5E-2"/>
    <n v="1.05"/>
    <n v="1.5624999999999999E-3"/>
    <x v="3"/>
  </r>
  <r>
    <x v="3"/>
    <s v="09/23/2022"/>
    <x v="265"/>
    <n v="42"/>
    <x v="20"/>
    <x v="22"/>
    <x v="38"/>
    <n v="0.12770000000000001"/>
    <n v="1.28"/>
    <n v="1.3888888888888889E-3"/>
    <x v="5"/>
  </r>
  <r>
    <x v="0"/>
    <s v="09/24/2022"/>
    <x v="266"/>
    <n v="15"/>
    <x v="17"/>
    <x v="12"/>
    <x v="14"/>
    <n v="0"/>
    <n v="0.94"/>
    <n v="6.9444444444444447E-4"/>
    <x v="4"/>
  </r>
  <r>
    <x v="1"/>
    <s v="09/24/2022"/>
    <x v="266"/>
    <n v="7"/>
    <x v="40"/>
    <x v="4"/>
    <x v="110"/>
    <n v="0.1429"/>
    <n v="1"/>
    <n v="5.0925925925925921E-4"/>
    <x v="5"/>
  </r>
  <r>
    <x v="2"/>
    <s v="09/24/2022"/>
    <x v="266"/>
    <n v="490"/>
    <x v="305"/>
    <x v="68"/>
    <x v="318"/>
    <n v="5.5300000000000002E-2"/>
    <n v="1.0900000000000001"/>
    <n v="1.8750000000000001E-3"/>
    <x v="5"/>
  </r>
  <r>
    <x v="3"/>
    <s v="09/24/2022"/>
    <x v="266"/>
    <n v="22"/>
    <x v="39"/>
    <x v="6"/>
    <x v="49"/>
    <n v="0.2273"/>
    <n v="1.05"/>
    <n v="1.0532407407407407E-3"/>
    <x v="5"/>
  </r>
  <r>
    <x v="0"/>
    <s v="09/25/2022"/>
    <x v="267"/>
    <n v="16"/>
    <x v="3"/>
    <x v="3"/>
    <x v="11"/>
    <n v="0"/>
    <n v="1"/>
    <n v="4.8611111111111104E-4"/>
    <x v="1"/>
  </r>
  <r>
    <x v="1"/>
    <s v="09/25/2022"/>
    <x v="267"/>
    <n v="11"/>
    <x v="17"/>
    <x v="6"/>
    <x v="12"/>
    <n v="0.23080000000000001"/>
    <n v="1.38"/>
    <n v="1.6087962962962963E-3"/>
    <x v="1"/>
  </r>
  <r>
    <x v="2"/>
    <s v="09/25/2022"/>
    <x v="267"/>
    <n v="792"/>
    <x v="306"/>
    <x v="81"/>
    <x v="319"/>
    <n v="4.4299999999999999E-2"/>
    <n v="1.08"/>
    <n v="1.8981481481481482E-3"/>
    <x v="2"/>
  </r>
  <r>
    <x v="3"/>
    <s v="09/25/2022"/>
    <x v="267"/>
    <n v="25"/>
    <x v="50"/>
    <x v="0"/>
    <x v="126"/>
    <n v="0.1154"/>
    <n v="2.23"/>
    <n v="2.9050925925925928E-3"/>
    <x v="1"/>
  </r>
  <r>
    <x v="0"/>
    <s v="09/26/2022"/>
    <x v="268"/>
    <n v="27"/>
    <x v="50"/>
    <x v="12"/>
    <x v="164"/>
    <n v="0.10340000000000001"/>
    <n v="1.17"/>
    <n v="2.7083333333333334E-3"/>
    <x v="1"/>
  </r>
  <r>
    <x v="1"/>
    <s v="09/26/2022"/>
    <x v="268"/>
    <n v="20"/>
    <x v="65"/>
    <x v="10"/>
    <x v="24"/>
    <n v="4.1700000000000001E-2"/>
    <n v="0.96"/>
    <n v="9.3750000000000007E-4"/>
    <x v="1"/>
  </r>
  <r>
    <x v="2"/>
    <s v="09/26/2022"/>
    <x v="268"/>
    <n v="1705"/>
    <x v="307"/>
    <x v="132"/>
    <x v="320"/>
    <n v="4.2299999999999997E-2"/>
    <n v="1.08"/>
    <n v="1.8981481481481482E-3"/>
    <x v="2"/>
  </r>
  <r>
    <x v="3"/>
    <s v="09/26/2022"/>
    <x v="268"/>
    <n v="66"/>
    <x v="308"/>
    <x v="25"/>
    <x v="60"/>
    <n v="0.27779999999999999"/>
    <n v="1.31"/>
    <n v="1.4583333333333334E-3"/>
    <x v="1"/>
  </r>
  <r>
    <x v="0"/>
    <s v="09/27/2022"/>
    <x v="269"/>
    <n v="26"/>
    <x v="11"/>
    <x v="8"/>
    <x v="42"/>
    <n v="0.1071"/>
    <n v="1.5"/>
    <n v="1.9907407407407408E-3"/>
    <x v="2"/>
  </r>
  <r>
    <x v="1"/>
    <s v="09/27/2022"/>
    <x v="269"/>
    <n v="35"/>
    <x v="26"/>
    <x v="18"/>
    <x v="70"/>
    <n v="0.13159999999999999"/>
    <n v="1.1299999999999999"/>
    <n v="2.2222222222222222E-3"/>
    <x v="1"/>
  </r>
  <r>
    <x v="2"/>
    <s v="09/27/2022"/>
    <x v="269"/>
    <n v="1696"/>
    <x v="309"/>
    <x v="132"/>
    <x v="321"/>
    <n v="4.9000000000000002E-2"/>
    <n v="1.08"/>
    <n v="2.0370370370370373E-3"/>
    <x v="0"/>
  </r>
  <r>
    <x v="3"/>
    <s v="09/27/2022"/>
    <x v="269"/>
    <n v="59"/>
    <x v="97"/>
    <x v="30"/>
    <x v="20"/>
    <n v="0.20899999999999999"/>
    <n v="1.03"/>
    <n v="1.4699074074074074E-3"/>
    <x v="2"/>
  </r>
  <r>
    <x v="0"/>
    <s v="09/28/2022"/>
    <x v="270"/>
    <n v="19"/>
    <x v="24"/>
    <x v="10"/>
    <x v="4"/>
    <n v="0"/>
    <n v="1.05"/>
    <n v="1.2152777777777778E-3"/>
    <x v="2"/>
  </r>
  <r>
    <x v="1"/>
    <s v="09/28/2022"/>
    <x v="270"/>
    <n v="19"/>
    <x v="4"/>
    <x v="0"/>
    <x v="8"/>
    <n v="0.15790000000000001"/>
    <n v="1.26"/>
    <n v="6.9444444444444447E-4"/>
    <x v="2"/>
  </r>
  <r>
    <x v="2"/>
    <s v="09/28/2022"/>
    <x v="270"/>
    <n v="1755"/>
    <x v="310"/>
    <x v="128"/>
    <x v="322"/>
    <n v="4.3499999999999997E-2"/>
    <n v="1.08"/>
    <n v="1.9212962962962962E-3"/>
    <x v="0"/>
  </r>
  <r>
    <x v="3"/>
    <s v="09/28/2022"/>
    <x v="270"/>
    <n v="67"/>
    <x v="132"/>
    <x v="10"/>
    <x v="139"/>
    <n v="0.13159999999999999"/>
    <n v="1.25"/>
    <n v="1.3310185185185185E-3"/>
    <x v="2"/>
  </r>
  <r>
    <x v="0"/>
    <s v="09/29/2022"/>
    <x v="271"/>
    <n v="22"/>
    <x v="11"/>
    <x v="0"/>
    <x v="126"/>
    <n v="0"/>
    <n v="2"/>
    <n v="8.449074074074075E-4"/>
    <x v="1"/>
  </r>
  <r>
    <x v="1"/>
    <s v="09/29/2022"/>
    <x v="271"/>
    <n v="28"/>
    <x v="53"/>
    <x v="0"/>
    <x v="27"/>
    <n v="6.4500000000000002E-2"/>
    <n v="2.0299999999999998"/>
    <n v="1.9560185185185184E-3"/>
    <x v="1"/>
  </r>
  <r>
    <x v="2"/>
    <s v="09/29/2022"/>
    <x v="271"/>
    <n v="1718"/>
    <x v="311"/>
    <x v="133"/>
    <x v="323"/>
    <n v="6.5500000000000003E-2"/>
    <n v="1.81"/>
    <n v="1.8634259259259261E-3"/>
    <x v="0"/>
  </r>
  <r>
    <x v="3"/>
    <s v="09/29/2022"/>
    <x v="271"/>
    <n v="92"/>
    <x v="312"/>
    <x v="18"/>
    <x v="324"/>
    <n v="0.18099999999999999"/>
    <n v="2.0299999999999998"/>
    <n v="1.7939814814814815E-3"/>
    <x v="1"/>
  </r>
  <r>
    <x v="0"/>
    <s v="09/30/2022"/>
    <x v="272"/>
    <n v="20"/>
    <x v="7"/>
    <x v="1"/>
    <x v="49"/>
    <n v="0"/>
    <n v="2.4500000000000002"/>
    <n v="7.7546296296296304E-4"/>
    <x v="1"/>
  </r>
  <r>
    <x v="1"/>
    <s v="09/30/2022"/>
    <x v="272"/>
    <n v="25"/>
    <x v="11"/>
    <x v="10"/>
    <x v="164"/>
    <n v="0"/>
    <n v="2.5499999999999998"/>
    <n v="2.4305555555555556E-3"/>
    <x v="0"/>
  </r>
  <r>
    <x v="2"/>
    <s v="09/30/2022"/>
    <x v="272"/>
    <n v="1281"/>
    <x v="99"/>
    <x v="53"/>
    <x v="325"/>
    <n v="7.5800000000000006E-2"/>
    <n v="2.06"/>
    <n v="1.5740740740740741E-3"/>
    <x v="1"/>
  </r>
  <r>
    <x v="3"/>
    <s v="09/30/2022"/>
    <x v="272"/>
    <n v="85"/>
    <x v="199"/>
    <x v="22"/>
    <x v="326"/>
    <n v="0.33329999999999999"/>
    <n v="2.41"/>
    <n v="1.4004629629629629E-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5705B-0819-4782-A046-D76F8B596713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G276" firstHeaderRow="1" firstDataRow="2" firstDataCol="1"/>
  <pivotFields count="11">
    <pivotField axis="axisCol"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umFmtId="1" showAll="0"/>
    <pivotField numFmtId="1" showAll="0">
      <items count="314">
        <item x="43"/>
        <item x="64"/>
        <item x="61"/>
        <item x="14"/>
        <item x="18"/>
        <item x="5"/>
        <item x="54"/>
        <item x="40"/>
        <item x="33"/>
        <item x="1"/>
        <item x="17"/>
        <item x="0"/>
        <item x="3"/>
        <item x="24"/>
        <item x="65"/>
        <item x="23"/>
        <item x="4"/>
        <item x="28"/>
        <item x="7"/>
        <item x="11"/>
        <item x="21"/>
        <item x="39"/>
        <item x="50"/>
        <item x="106"/>
        <item x="113"/>
        <item x="53"/>
        <item x="26"/>
        <item x="68"/>
        <item x="85"/>
        <item x="9"/>
        <item x="32"/>
        <item x="78"/>
        <item x="143"/>
        <item x="156"/>
        <item x="20"/>
        <item x="63"/>
        <item x="42"/>
        <item x="93"/>
        <item x="71"/>
        <item x="56"/>
        <item x="16"/>
        <item x="37"/>
        <item x="30"/>
        <item x="174"/>
        <item x="13"/>
        <item x="35"/>
        <item x="202"/>
        <item x="46"/>
        <item x="81"/>
        <item x="97"/>
        <item x="115"/>
        <item x="137"/>
        <item x="90"/>
        <item x="210"/>
        <item x="125"/>
        <item x="308"/>
        <item x="279"/>
        <item x="58"/>
        <item x="140"/>
        <item x="129"/>
        <item x="189"/>
        <item x="132"/>
        <item x="123"/>
        <item x="209"/>
        <item x="83"/>
        <item x="197"/>
        <item x="192"/>
        <item x="199"/>
        <item x="274"/>
        <item x="48"/>
        <item x="312"/>
        <item x="221"/>
        <item x="229"/>
        <item x="2"/>
        <item x="22"/>
        <item x="38"/>
        <item x="233"/>
        <item x="247"/>
        <item x="6"/>
        <item x="51"/>
        <item x="270"/>
        <item x="257"/>
        <item x="240"/>
        <item x="263"/>
        <item x="245"/>
        <item x="94"/>
        <item x="252"/>
        <item x="144"/>
        <item x="277"/>
        <item x="195"/>
        <item x="158"/>
        <item x="225"/>
        <item x="288"/>
        <item x="186"/>
        <item x="283"/>
        <item x="66"/>
        <item x="212"/>
        <item x="75"/>
        <item x="178"/>
        <item x="170"/>
        <item x="126"/>
        <item x="119"/>
        <item x="151"/>
        <item x="163"/>
        <item x="25"/>
        <item x="230"/>
        <item x="134"/>
        <item x="110"/>
        <item x="293"/>
        <item x="234"/>
        <item x="102"/>
        <item x="41"/>
        <item x="258"/>
        <item x="271"/>
        <item x="159"/>
        <item x="67"/>
        <item x="241"/>
        <item x="218"/>
        <item x="305"/>
        <item x="264"/>
        <item x="52"/>
        <item x="171"/>
        <item x="164"/>
        <item x="246"/>
        <item x="253"/>
        <item x="187"/>
        <item x="86"/>
        <item x="278"/>
        <item x="226"/>
        <item x="120"/>
        <item x="179"/>
        <item x="207"/>
        <item x="289"/>
        <item x="284"/>
        <item x="135"/>
        <item x="213"/>
        <item x="8"/>
        <item x="76"/>
        <item x="152"/>
        <item x="127"/>
        <item x="183"/>
        <item x="95"/>
        <item x="157"/>
        <item x="111"/>
        <item x="200"/>
        <item x="145"/>
        <item x="19"/>
        <item x="294"/>
        <item x="300"/>
        <item x="36"/>
        <item x="103"/>
        <item x="49"/>
        <item x="232"/>
        <item x="10"/>
        <item x="12"/>
        <item x="306"/>
        <item x="62"/>
        <item x="15"/>
        <item x="92"/>
        <item x="239"/>
        <item x="276"/>
        <item x="74"/>
        <item x="27"/>
        <item x="269"/>
        <item x="244"/>
        <item x="124"/>
        <item x="142"/>
        <item x="282"/>
        <item x="211"/>
        <item x="256"/>
        <item x="34"/>
        <item x="287"/>
        <item x="224"/>
        <item x="133"/>
        <item x="118"/>
        <item x="29"/>
        <item x="101"/>
        <item x="84"/>
        <item x="47"/>
        <item x="235"/>
        <item x="251"/>
        <item x="185"/>
        <item x="109"/>
        <item x="206"/>
        <item x="69"/>
        <item x="150"/>
        <item x="57"/>
        <item x="55"/>
        <item x="169"/>
        <item x="31"/>
        <item x="198"/>
        <item x="160"/>
        <item x="44"/>
        <item x="194"/>
        <item x="177"/>
        <item x="299"/>
        <item x="70"/>
        <item x="290"/>
        <item x="59"/>
        <item x="45"/>
        <item x="60"/>
        <item x="96"/>
        <item x="155"/>
        <item x="172"/>
        <item x="72"/>
        <item x="89"/>
        <item x="87"/>
        <item x="231"/>
        <item x="268"/>
        <item x="73"/>
        <item x="238"/>
        <item x="162"/>
        <item x="219"/>
        <item x="259"/>
        <item x="98"/>
        <item x="243"/>
        <item x="91"/>
        <item x="77"/>
        <item x="201"/>
        <item x="82"/>
        <item x="265"/>
        <item x="165"/>
        <item x="79"/>
        <item x="80"/>
        <item x="266"/>
        <item x="208"/>
        <item x="236"/>
        <item x="104"/>
        <item x="173"/>
        <item x="242"/>
        <item x="146"/>
        <item x="281"/>
        <item x="275"/>
        <item x="154"/>
        <item x="105"/>
        <item x="248"/>
        <item x="161"/>
        <item x="286"/>
        <item x="217"/>
        <item x="280"/>
        <item x="136"/>
        <item x="153"/>
        <item x="141"/>
        <item x="267"/>
        <item x="112"/>
        <item x="88"/>
        <item x="249"/>
        <item x="128"/>
        <item x="262"/>
        <item x="260"/>
        <item x="131"/>
        <item x="285"/>
        <item x="237"/>
        <item x="99"/>
        <item x="205"/>
        <item x="176"/>
        <item x="117"/>
        <item x="121"/>
        <item x="223"/>
        <item x="220"/>
        <item x="227"/>
        <item x="250"/>
        <item x="168"/>
        <item x="214"/>
        <item x="261"/>
        <item x="204"/>
        <item x="273"/>
        <item x="272"/>
        <item x="175"/>
        <item x="167"/>
        <item x="255"/>
        <item x="116"/>
        <item x="108"/>
        <item x="122"/>
        <item x="149"/>
        <item x="222"/>
        <item x="184"/>
        <item x="138"/>
        <item x="254"/>
        <item x="130"/>
        <item x="188"/>
        <item x="166"/>
        <item x="216"/>
        <item x="100"/>
        <item x="114"/>
        <item x="180"/>
        <item x="148"/>
        <item x="228"/>
        <item x="190"/>
        <item x="291"/>
        <item x="215"/>
        <item x="193"/>
        <item x="139"/>
        <item x="107"/>
        <item x="191"/>
        <item x="147"/>
        <item x="292"/>
        <item x="203"/>
        <item x="181"/>
        <item x="295"/>
        <item x="182"/>
        <item x="298"/>
        <item x="301"/>
        <item x="297"/>
        <item x="196"/>
        <item x="304"/>
        <item x="302"/>
        <item x="296"/>
        <item x="303"/>
        <item x="309"/>
        <item x="307"/>
        <item x="311"/>
        <item x="310"/>
        <item t="default"/>
      </items>
    </pivotField>
    <pivotField numFmtId="1" showAll="0">
      <items count="135">
        <item x="4"/>
        <item x="6"/>
        <item x="1"/>
        <item x="0"/>
        <item x="3"/>
        <item x="12"/>
        <item x="10"/>
        <item x="8"/>
        <item x="22"/>
        <item x="18"/>
        <item x="30"/>
        <item x="25"/>
        <item x="54"/>
        <item x="44"/>
        <item x="42"/>
        <item x="65"/>
        <item x="110"/>
        <item x="2"/>
        <item x="121"/>
        <item x="40"/>
        <item x="125"/>
        <item x="14"/>
        <item x="99"/>
        <item x="20"/>
        <item x="48"/>
        <item x="55"/>
        <item x="35"/>
        <item x="67"/>
        <item x="74"/>
        <item x="117"/>
        <item x="5"/>
        <item x="77"/>
        <item x="36"/>
        <item x="15"/>
        <item x="21"/>
        <item x="28"/>
        <item x="68"/>
        <item x="41"/>
        <item x="51"/>
        <item x="112"/>
        <item x="115"/>
        <item x="78"/>
        <item x="75"/>
        <item x="56"/>
        <item x="82"/>
        <item x="96"/>
        <item x="100"/>
        <item x="63"/>
        <item x="58"/>
        <item x="105"/>
        <item x="13"/>
        <item x="118"/>
        <item x="7"/>
        <item x="81"/>
        <item x="19"/>
        <item x="27"/>
        <item x="34"/>
        <item x="39"/>
        <item x="32"/>
        <item x="111"/>
        <item x="62"/>
        <item x="9"/>
        <item x="11"/>
        <item x="66"/>
        <item x="26"/>
        <item x="31"/>
        <item x="23"/>
        <item x="33"/>
        <item x="24"/>
        <item x="90"/>
        <item x="38"/>
        <item x="76"/>
        <item x="47"/>
        <item x="50"/>
        <item x="17"/>
        <item x="37"/>
        <item x="104"/>
        <item x="124"/>
        <item x="98"/>
        <item x="16"/>
        <item x="95"/>
        <item x="29"/>
        <item x="52"/>
        <item x="83"/>
        <item x="49"/>
        <item x="88"/>
        <item x="120"/>
        <item x="93"/>
        <item x="53"/>
        <item x="45"/>
        <item x="69"/>
        <item x="57"/>
        <item x="126"/>
        <item x="73"/>
        <item x="86"/>
        <item x="61"/>
        <item x="70"/>
        <item x="89"/>
        <item x="106"/>
        <item x="64"/>
        <item x="87"/>
        <item x="46"/>
        <item x="43"/>
        <item x="85"/>
        <item x="101"/>
        <item x="79"/>
        <item x="84"/>
        <item x="123"/>
        <item x="71"/>
        <item x="116"/>
        <item x="72"/>
        <item x="60"/>
        <item x="59"/>
        <item x="113"/>
        <item x="103"/>
        <item x="80"/>
        <item x="129"/>
        <item x="94"/>
        <item x="109"/>
        <item x="92"/>
        <item x="97"/>
        <item x="91"/>
        <item x="108"/>
        <item x="128"/>
        <item x="102"/>
        <item x="132"/>
        <item x="127"/>
        <item x="122"/>
        <item x="133"/>
        <item x="119"/>
        <item x="131"/>
        <item x="130"/>
        <item x="107"/>
        <item x="114"/>
        <item t="default"/>
      </items>
    </pivotField>
    <pivotField numFmtId="1" showAll="0">
      <items count="328">
        <item x="46"/>
        <item x="65"/>
        <item x="78"/>
        <item x="256"/>
        <item x="5"/>
        <item x="40"/>
        <item x="110"/>
        <item x="21"/>
        <item x="18"/>
        <item x="39"/>
        <item x="35"/>
        <item x="1"/>
        <item x="12"/>
        <item x="72"/>
        <item x="45"/>
        <item x="11"/>
        <item x="14"/>
        <item x="0"/>
        <item x="8"/>
        <item x="3"/>
        <item x="4"/>
        <item x="49"/>
        <item x="32"/>
        <item x="24"/>
        <item x="17"/>
        <item x="126"/>
        <item x="7"/>
        <item x="42"/>
        <item x="164"/>
        <item x="100"/>
        <item x="27"/>
        <item x="252"/>
        <item x="111"/>
        <item x="44"/>
        <item x="57"/>
        <item x="77"/>
        <item x="99"/>
        <item x="70"/>
        <item x="179"/>
        <item x="293"/>
        <item x="10"/>
        <item x="68"/>
        <item x="29"/>
        <item x="62"/>
        <item x="23"/>
        <item x="104"/>
        <item x="38"/>
        <item x="82"/>
        <item x="16"/>
        <item x="116"/>
        <item x="74"/>
        <item x="34"/>
        <item x="31"/>
        <item x="93"/>
        <item x="168"/>
        <item x="48"/>
        <item x="106"/>
        <item x="113"/>
        <item x="188"/>
        <item x="119"/>
        <item x="85"/>
        <item x="64"/>
        <item x="102"/>
        <item x="51"/>
        <item x="137"/>
        <item x="125"/>
        <item x="20"/>
        <item x="123"/>
        <item x="194"/>
        <item x="133"/>
        <item x="143"/>
        <item x="60"/>
        <item x="207"/>
        <item x="247"/>
        <item x="232"/>
        <item x="139"/>
        <item x="87"/>
        <item x="128"/>
        <item x="135"/>
        <item x="280"/>
        <item x="215"/>
        <item x="153"/>
        <item x="181"/>
        <item x="199"/>
        <item x="326"/>
        <item x="289"/>
        <item x="53"/>
        <item x="108"/>
        <item x="288"/>
        <item x="324"/>
        <item x="238"/>
        <item x="205"/>
        <item x="243"/>
        <item x="2"/>
        <item x="25"/>
        <item x="41"/>
        <item x="249"/>
        <item x="283"/>
        <item x="6"/>
        <item x="55"/>
        <item x="234"/>
        <item x="268"/>
        <item x="291"/>
        <item x="260"/>
        <item x="155"/>
        <item x="222"/>
        <item x="97"/>
        <item x="171"/>
        <item x="208"/>
        <item x="201"/>
        <item x="240"/>
        <item x="89"/>
        <item x="79"/>
        <item x="228"/>
        <item x="67"/>
        <item x="191"/>
        <item x="140"/>
        <item x="162"/>
        <item x="131"/>
        <item x="178"/>
        <item x="148"/>
        <item x="216"/>
        <item x="120"/>
        <item x="176"/>
        <item x="305"/>
        <item x="26"/>
        <item x="250"/>
        <item x="311"/>
        <item x="43"/>
        <item x="69"/>
        <item x="284"/>
        <item x="273"/>
        <item x="56"/>
        <item x="318"/>
        <item x="172"/>
        <item x="257"/>
        <item x="235"/>
        <item x="185"/>
        <item x="261"/>
        <item x="269"/>
        <item x="180"/>
        <item x="202"/>
        <item x="292"/>
        <item x="149"/>
        <item x="90"/>
        <item x="241"/>
        <item x="223"/>
        <item x="296"/>
        <item x="192"/>
        <item x="229"/>
        <item x="80"/>
        <item x="141"/>
        <item x="163"/>
        <item x="9"/>
        <item x="98"/>
        <item x="209"/>
        <item x="121"/>
        <item x="170"/>
        <item x="156"/>
        <item x="217"/>
        <item x="22"/>
        <item x="112"/>
        <item x="312"/>
        <item x="306"/>
        <item x="37"/>
        <item x="54"/>
        <item x="197"/>
        <item x="262"/>
        <item x="319"/>
        <item x="245"/>
        <item x="248"/>
        <item x="66"/>
        <item x="13"/>
        <item x="15"/>
        <item x="76"/>
        <item x="19"/>
        <item x="255"/>
        <item x="96"/>
        <item x="290"/>
        <item x="282"/>
        <item x="138"/>
        <item x="295"/>
        <item x="276"/>
        <item x="154"/>
        <item x="28"/>
        <item x="272"/>
        <item x="227"/>
        <item x="36"/>
        <item x="239"/>
        <item x="147"/>
        <item x="299"/>
        <item x="30"/>
        <item x="130"/>
        <item x="233"/>
        <item x="52"/>
        <item x="88"/>
        <item x="109"/>
        <item x="304"/>
        <item x="267"/>
        <item x="221"/>
        <item x="200"/>
        <item x="118"/>
        <item x="177"/>
        <item x="59"/>
        <item x="71"/>
        <item x="161"/>
        <item x="61"/>
        <item x="47"/>
        <item x="214"/>
        <item x="33"/>
        <item x="58"/>
        <item x="184"/>
        <item x="190"/>
        <item x="173"/>
        <item x="310"/>
        <item x="63"/>
        <item x="300"/>
        <item x="50"/>
        <item x="186"/>
        <item x="169"/>
        <item x="101"/>
        <item x="285"/>
        <item x="73"/>
        <item x="91"/>
        <item x="94"/>
        <item x="103"/>
        <item x="75"/>
        <item x="281"/>
        <item x="81"/>
        <item x="95"/>
        <item x="317"/>
        <item x="236"/>
        <item x="274"/>
        <item x="175"/>
        <item x="218"/>
        <item x="246"/>
        <item x="136"/>
        <item x="84"/>
        <item x="254"/>
        <item x="86"/>
        <item x="277"/>
        <item x="114"/>
        <item x="258"/>
        <item x="294"/>
        <item x="259"/>
        <item x="83"/>
        <item x="174"/>
        <item x="263"/>
        <item x="187"/>
        <item x="157"/>
        <item x="279"/>
        <item x="142"/>
        <item x="271"/>
        <item x="251"/>
        <item x="325"/>
        <item x="298"/>
        <item x="105"/>
        <item x="167"/>
        <item x="92"/>
        <item x="150"/>
        <item x="146"/>
        <item x="275"/>
        <item x="264"/>
        <item x="278"/>
        <item x="165"/>
        <item x="220"/>
        <item x="122"/>
        <item x="213"/>
        <item x="189"/>
        <item x="182"/>
        <item x="253"/>
        <item x="132"/>
        <item x="129"/>
        <item x="266"/>
        <item x="183"/>
        <item x="117"/>
        <item x="237"/>
        <item x="265"/>
        <item x="226"/>
        <item x="144"/>
        <item x="107"/>
        <item x="242"/>
        <item x="231"/>
        <item x="303"/>
        <item x="224"/>
        <item x="193"/>
        <item x="244"/>
        <item x="151"/>
        <item x="127"/>
        <item x="286"/>
        <item x="297"/>
        <item x="210"/>
        <item x="166"/>
        <item x="145"/>
        <item x="124"/>
        <item x="160"/>
        <item x="230"/>
        <item x="287"/>
        <item x="203"/>
        <item x="301"/>
        <item x="198"/>
        <item x="152"/>
        <item x="206"/>
        <item x="115"/>
        <item x="159"/>
        <item x="204"/>
        <item x="134"/>
        <item x="225"/>
        <item x="158"/>
        <item x="270"/>
        <item x="211"/>
        <item x="302"/>
        <item x="219"/>
        <item x="195"/>
        <item x="196"/>
        <item x="309"/>
        <item x="313"/>
        <item x="308"/>
        <item x="212"/>
        <item x="316"/>
        <item x="314"/>
        <item x="307"/>
        <item x="315"/>
        <item x="321"/>
        <item x="320"/>
        <item x="323"/>
        <item x="322"/>
        <item t="default"/>
      </items>
    </pivotField>
    <pivotField dataField="1" numFmtId="2" showAll="0"/>
    <pivotField numFmtId="2" showAll="0"/>
    <pivotField numFmtId="2" showAll="0"/>
    <pivotField showAll="0">
      <items count="18">
        <item x="0"/>
        <item x="2"/>
        <item x="1"/>
        <item x="5"/>
        <item x="3"/>
        <item x="9"/>
        <item x="7"/>
        <item x="4"/>
        <item x="8"/>
        <item x="10"/>
        <item x="6"/>
        <item x="16"/>
        <item x="13"/>
        <item x="14"/>
        <item x="11"/>
        <item x="12"/>
        <item x="15"/>
        <item t="default"/>
      </items>
    </pivotField>
  </pivotFields>
  <rowFields count="1">
    <field x="2"/>
  </rowFields>
  <rowItems count="2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ounce Rate" fld="7" baseField="0" baseItem="0"/>
  </dataFields>
  <chartFormats count="35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F5B94-5BC5-4CE6-A296-0DBFD8E5B05C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275" firstHeaderRow="1" firstDataRow="1" firstDataCol="1"/>
  <pivotFields count="11">
    <pivotField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umFmtId="1" showAll="0"/>
    <pivotField numFmtId="1" showAll="0">
      <items count="314">
        <item x="43"/>
        <item x="64"/>
        <item x="61"/>
        <item x="14"/>
        <item x="18"/>
        <item x="5"/>
        <item x="54"/>
        <item x="40"/>
        <item x="33"/>
        <item x="1"/>
        <item x="17"/>
        <item x="0"/>
        <item x="3"/>
        <item x="24"/>
        <item x="65"/>
        <item x="23"/>
        <item x="4"/>
        <item x="28"/>
        <item x="7"/>
        <item x="11"/>
        <item x="21"/>
        <item x="39"/>
        <item x="50"/>
        <item x="106"/>
        <item x="113"/>
        <item x="53"/>
        <item x="26"/>
        <item x="68"/>
        <item x="85"/>
        <item x="9"/>
        <item x="32"/>
        <item x="78"/>
        <item x="143"/>
        <item x="156"/>
        <item x="20"/>
        <item x="63"/>
        <item x="42"/>
        <item x="93"/>
        <item x="71"/>
        <item x="56"/>
        <item x="16"/>
        <item x="37"/>
        <item x="30"/>
        <item x="174"/>
        <item x="13"/>
        <item x="35"/>
        <item x="202"/>
        <item x="46"/>
        <item x="81"/>
        <item x="97"/>
        <item x="115"/>
        <item x="137"/>
        <item x="90"/>
        <item x="210"/>
        <item x="125"/>
        <item x="308"/>
        <item x="279"/>
        <item x="58"/>
        <item x="140"/>
        <item x="129"/>
        <item x="189"/>
        <item x="132"/>
        <item x="123"/>
        <item x="209"/>
        <item x="83"/>
        <item x="197"/>
        <item x="192"/>
        <item x="199"/>
        <item x="274"/>
        <item x="48"/>
        <item x="312"/>
        <item x="221"/>
        <item x="229"/>
        <item x="2"/>
        <item x="22"/>
        <item x="38"/>
        <item x="233"/>
        <item x="247"/>
        <item x="6"/>
        <item x="51"/>
        <item x="270"/>
        <item x="257"/>
        <item x="240"/>
        <item x="263"/>
        <item x="245"/>
        <item x="94"/>
        <item x="252"/>
        <item x="144"/>
        <item x="277"/>
        <item x="195"/>
        <item x="158"/>
        <item x="225"/>
        <item x="288"/>
        <item x="186"/>
        <item x="283"/>
        <item x="66"/>
        <item x="212"/>
        <item x="75"/>
        <item x="178"/>
        <item x="170"/>
        <item x="126"/>
        <item x="119"/>
        <item x="151"/>
        <item x="163"/>
        <item x="25"/>
        <item x="230"/>
        <item x="134"/>
        <item x="110"/>
        <item x="293"/>
        <item x="234"/>
        <item x="102"/>
        <item x="41"/>
        <item x="258"/>
        <item x="271"/>
        <item x="159"/>
        <item x="67"/>
        <item x="241"/>
        <item x="218"/>
        <item x="305"/>
        <item x="264"/>
        <item x="52"/>
        <item x="171"/>
        <item x="164"/>
        <item x="246"/>
        <item x="253"/>
        <item x="187"/>
        <item x="86"/>
        <item x="278"/>
        <item x="226"/>
        <item x="120"/>
        <item x="179"/>
        <item x="207"/>
        <item x="289"/>
        <item x="284"/>
        <item x="135"/>
        <item x="213"/>
        <item x="8"/>
        <item x="76"/>
        <item x="152"/>
        <item x="127"/>
        <item x="183"/>
        <item x="95"/>
        <item x="157"/>
        <item x="111"/>
        <item x="200"/>
        <item x="145"/>
        <item x="19"/>
        <item x="294"/>
        <item x="300"/>
        <item x="36"/>
        <item x="103"/>
        <item x="49"/>
        <item x="232"/>
        <item x="10"/>
        <item x="12"/>
        <item x="306"/>
        <item x="62"/>
        <item x="15"/>
        <item x="92"/>
        <item x="239"/>
        <item x="276"/>
        <item x="74"/>
        <item x="27"/>
        <item x="269"/>
        <item x="244"/>
        <item x="124"/>
        <item x="142"/>
        <item x="282"/>
        <item x="211"/>
        <item x="256"/>
        <item x="34"/>
        <item x="287"/>
        <item x="224"/>
        <item x="133"/>
        <item x="118"/>
        <item x="29"/>
        <item x="101"/>
        <item x="84"/>
        <item x="47"/>
        <item x="235"/>
        <item x="251"/>
        <item x="185"/>
        <item x="109"/>
        <item x="206"/>
        <item x="69"/>
        <item x="150"/>
        <item x="57"/>
        <item x="55"/>
        <item x="169"/>
        <item x="31"/>
        <item x="198"/>
        <item x="160"/>
        <item x="44"/>
        <item x="194"/>
        <item x="177"/>
        <item x="299"/>
        <item x="70"/>
        <item x="290"/>
        <item x="59"/>
        <item x="45"/>
        <item x="60"/>
        <item x="96"/>
        <item x="155"/>
        <item x="172"/>
        <item x="72"/>
        <item x="89"/>
        <item x="87"/>
        <item x="231"/>
        <item x="268"/>
        <item x="73"/>
        <item x="238"/>
        <item x="162"/>
        <item x="219"/>
        <item x="259"/>
        <item x="98"/>
        <item x="243"/>
        <item x="91"/>
        <item x="77"/>
        <item x="201"/>
        <item x="82"/>
        <item x="265"/>
        <item x="165"/>
        <item x="79"/>
        <item x="80"/>
        <item x="266"/>
        <item x="208"/>
        <item x="236"/>
        <item x="104"/>
        <item x="173"/>
        <item x="242"/>
        <item x="146"/>
        <item x="281"/>
        <item x="275"/>
        <item x="154"/>
        <item x="105"/>
        <item x="248"/>
        <item x="161"/>
        <item x="286"/>
        <item x="217"/>
        <item x="280"/>
        <item x="136"/>
        <item x="153"/>
        <item x="141"/>
        <item x="267"/>
        <item x="112"/>
        <item x="88"/>
        <item x="249"/>
        <item x="128"/>
        <item x="262"/>
        <item x="260"/>
        <item x="131"/>
        <item x="285"/>
        <item x="237"/>
        <item x="99"/>
        <item x="205"/>
        <item x="176"/>
        <item x="117"/>
        <item x="121"/>
        <item x="223"/>
        <item x="220"/>
        <item x="227"/>
        <item x="250"/>
        <item x="168"/>
        <item x="214"/>
        <item x="261"/>
        <item x="204"/>
        <item x="273"/>
        <item x="272"/>
        <item x="175"/>
        <item x="167"/>
        <item x="255"/>
        <item x="116"/>
        <item x="108"/>
        <item x="122"/>
        <item x="149"/>
        <item x="222"/>
        <item x="184"/>
        <item x="138"/>
        <item x="254"/>
        <item x="130"/>
        <item x="188"/>
        <item x="166"/>
        <item x="216"/>
        <item x="100"/>
        <item x="114"/>
        <item x="180"/>
        <item x="148"/>
        <item x="228"/>
        <item x="190"/>
        <item x="291"/>
        <item x="215"/>
        <item x="193"/>
        <item x="139"/>
        <item x="107"/>
        <item x="191"/>
        <item x="147"/>
        <item x="292"/>
        <item x="203"/>
        <item x="181"/>
        <item x="295"/>
        <item x="182"/>
        <item x="298"/>
        <item x="301"/>
        <item x="297"/>
        <item x="196"/>
        <item x="304"/>
        <item x="302"/>
        <item x="296"/>
        <item x="303"/>
        <item x="309"/>
        <item x="307"/>
        <item x="311"/>
        <item x="310"/>
        <item t="default"/>
      </items>
    </pivotField>
    <pivotField numFmtId="1" showAll="0">
      <items count="135">
        <item x="4"/>
        <item x="6"/>
        <item x="1"/>
        <item x="0"/>
        <item x="3"/>
        <item x="12"/>
        <item x="10"/>
        <item x="8"/>
        <item x="22"/>
        <item x="18"/>
        <item x="30"/>
        <item x="25"/>
        <item x="54"/>
        <item x="44"/>
        <item x="42"/>
        <item x="65"/>
        <item x="110"/>
        <item x="2"/>
        <item x="121"/>
        <item x="40"/>
        <item x="125"/>
        <item x="14"/>
        <item x="99"/>
        <item x="20"/>
        <item x="48"/>
        <item x="55"/>
        <item x="35"/>
        <item x="67"/>
        <item x="74"/>
        <item x="117"/>
        <item x="5"/>
        <item x="77"/>
        <item x="36"/>
        <item x="15"/>
        <item x="21"/>
        <item x="28"/>
        <item x="68"/>
        <item x="41"/>
        <item x="51"/>
        <item x="112"/>
        <item x="115"/>
        <item x="78"/>
        <item x="75"/>
        <item x="56"/>
        <item x="82"/>
        <item x="96"/>
        <item x="100"/>
        <item x="63"/>
        <item x="58"/>
        <item x="105"/>
        <item x="13"/>
        <item x="118"/>
        <item x="7"/>
        <item x="81"/>
        <item x="19"/>
        <item x="27"/>
        <item x="34"/>
        <item x="39"/>
        <item x="32"/>
        <item x="111"/>
        <item x="62"/>
        <item x="9"/>
        <item x="11"/>
        <item x="66"/>
        <item x="26"/>
        <item x="31"/>
        <item x="23"/>
        <item x="33"/>
        <item x="24"/>
        <item x="90"/>
        <item x="38"/>
        <item x="76"/>
        <item x="47"/>
        <item x="50"/>
        <item x="17"/>
        <item x="37"/>
        <item x="104"/>
        <item x="124"/>
        <item x="98"/>
        <item x="16"/>
        <item x="95"/>
        <item x="29"/>
        <item x="52"/>
        <item x="83"/>
        <item x="49"/>
        <item x="88"/>
        <item x="120"/>
        <item x="93"/>
        <item x="53"/>
        <item x="45"/>
        <item x="69"/>
        <item x="57"/>
        <item x="126"/>
        <item x="73"/>
        <item x="86"/>
        <item x="61"/>
        <item x="70"/>
        <item x="89"/>
        <item x="106"/>
        <item x="64"/>
        <item x="87"/>
        <item x="46"/>
        <item x="43"/>
        <item x="85"/>
        <item x="101"/>
        <item x="79"/>
        <item x="84"/>
        <item x="123"/>
        <item x="71"/>
        <item x="116"/>
        <item x="72"/>
        <item x="60"/>
        <item x="59"/>
        <item x="113"/>
        <item x="103"/>
        <item x="80"/>
        <item x="129"/>
        <item x="94"/>
        <item x="109"/>
        <item x="92"/>
        <item x="97"/>
        <item x="91"/>
        <item x="108"/>
        <item x="128"/>
        <item x="102"/>
        <item x="132"/>
        <item x="127"/>
        <item x="122"/>
        <item x="133"/>
        <item x="119"/>
        <item x="131"/>
        <item x="130"/>
        <item x="107"/>
        <item x="114"/>
        <item t="default"/>
      </items>
    </pivotField>
    <pivotField numFmtId="1" showAll="0">
      <items count="328">
        <item x="46"/>
        <item x="65"/>
        <item x="78"/>
        <item x="256"/>
        <item x="5"/>
        <item x="40"/>
        <item x="110"/>
        <item x="21"/>
        <item x="18"/>
        <item x="39"/>
        <item x="35"/>
        <item x="1"/>
        <item x="12"/>
        <item x="72"/>
        <item x="45"/>
        <item x="11"/>
        <item x="14"/>
        <item x="0"/>
        <item x="8"/>
        <item x="3"/>
        <item x="4"/>
        <item x="49"/>
        <item x="32"/>
        <item x="24"/>
        <item x="17"/>
        <item x="126"/>
        <item x="7"/>
        <item x="42"/>
        <item x="164"/>
        <item x="100"/>
        <item x="27"/>
        <item x="252"/>
        <item x="111"/>
        <item x="44"/>
        <item x="57"/>
        <item x="77"/>
        <item x="99"/>
        <item x="70"/>
        <item x="179"/>
        <item x="293"/>
        <item x="10"/>
        <item x="68"/>
        <item x="29"/>
        <item x="62"/>
        <item x="23"/>
        <item x="104"/>
        <item x="38"/>
        <item x="82"/>
        <item x="16"/>
        <item x="116"/>
        <item x="74"/>
        <item x="34"/>
        <item x="31"/>
        <item x="93"/>
        <item x="168"/>
        <item x="48"/>
        <item x="106"/>
        <item x="113"/>
        <item x="188"/>
        <item x="119"/>
        <item x="85"/>
        <item x="64"/>
        <item x="102"/>
        <item x="51"/>
        <item x="137"/>
        <item x="125"/>
        <item x="20"/>
        <item x="123"/>
        <item x="194"/>
        <item x="133"/>
        <item x="143"/>
        <item x="60"/>
        <item x="207"/>
        <item x="247"/>
        <item x="232"/>
        <item x="139"/>
        <item x="87"/>
        <item x="128"/>
        <item x="135"/>
        <item x="280"/>
        <item x="215"/>
        <item x="153"/>
        <item x="181"/>
        <item x="199"/>
        <item x="326"/>
        <item x="289"/>
        <item x="53"/>
        <item x="108"/>
        <item x="288"/>
        <item x="324"/>
        <item x="238"/>
        <item x="205"/>
        <item x="243"/>
        <item x="2"/>
        <item x="25"/>
        <item x="41"/>
        <item x="249"/>
        <item x="283"/>
        <item x="6"/>
        <item x="55"/>
        <item x="234"/>
        <item x="268"/>
        <item x="291"/>
        <item x="260"/>
        <item x="155"/>
        <item x="222"/>
        <item x="97"/>
        <item x="171"/>
        <item x="208"/>
        <item x="201"/>
        <item x="240"/>
        <item x="89"/>
        <item x="79"/>
        <item x="228"/>
        <item x="67"/>
        <item x="191"/>
        <item x="140"/>
        <item x="162"/>
        <item x="131"/>
        <item x="178"/>
        <item x="148"/>
        <item x="216"/>
        <item x="120"/>
        <item x="176"/>
        <item x="305"/>
        <item x="26"/>
        <item x="250"/>
        <item x="311"/>
        <item x="43"/>
        <item x="69"/>
        <item x="284"/>
        <item x="273"/>
        <item x="56"/>
        <item x="318"/>
        <item x="172"/>
        <item x="257"/>
        <item x="235"/>
        <item x="185"/>
        <item x="261"/>
        <item x="269"/>
        <item x="180"/>
        <item x="202"/>
        <item x="292"/>
        <item x="149"/>
        <item x="90"/>
        <item x="241"/>
        <item x="223"/>
        <item x="296"/>
        <item x="192"/>
        <item x="229"/>
        <item x="80"/>
        <item x="141"/>
        <item x="163"/>
        <item x="9"/>
        <item x="98"/>
        <item x="209"/>
        <item x="121"/>
        <item x="170"/>
        <item x="156"/>
        <item x="217"/>
        <item x="22"/>
        <item x="112"/>
        <item x="312"/>
        <item x="306"/>
        <item x="37"/>
        <item x="54"/>
        <item x="197"/>
        <item x="262"/>
        <item x="319"/>
        <item x="245"/>
        <item x="248"/>
        <item x="66"/>
        <item x="13"/>
        <item x="15"/>
        <item x="76"/>
        <item x="19"/>
        <item x="255"/>
        <item x="96"/>
        <item x="290"/>
        <item x="282"/>
        <item x="138"/>
        <item x="295"/>
        <item x="276"/>
        <item x="154"/>
        <item x="28"/>
        <item x="272"/>
        <item x="227"/>
        <item x="36"/>
        <item x="239"/>
        <item x="147"/>
        <item x="299"/>
        <item x="30"/>
        <item x="130"/>
        <item x="233"/>
        <item x="52"/>
        <item x="88"/>
        <item x="109"/>
        <item x="304"/>
        <item x="267"/>
        <item x="221"/>
        <item x="200"/>
        <item x="118"/>
        <item x="177"/>
        <item x="59"/>
        <item x="71"/>
        <item x="161"/>
        <item x="61"/>
        <item x="47"/>
        <item x="214"/>
        <item x="33"/>
        <item x="58"/>
        <item x="184"/>
        <item x="190"/>
        <item x="173"/>
        <item x="310"/>
        <item x="63"/>
        <item x="300"/>
        <item x="50"/>
        <item x="186"/>
        <item x="169"/>
        <item x="101"/>
        <item x="285"/>
        <item x="73"/>
        <item x="91"/>
        <item x="94"/>
        <item x="103"/>
        <item x="75"/>
        <item x="281"/>
        <item x="81"/>
        <item x="95"/>
        <item x="317"/>
        <item x="236"/>
        <item x="274"/>
        <item x="175"/>
        <item x="218"/>
        <item x="246"/>
        <item x="136"/>
        <item x="84"/>
        <item x="254"/>
        <item x="86"/>
        <item x="277"/>
        <item x="114"/>
        <item x="258"/>
        <item x="294"/>
        <item x="259"/>
        <item x="83"/>
        <item x="174"/>
        <item x="263"/>
        <item x="187"/>
        <item x="157"/>
        <item x="279"/>
        <item x="142"/>
        <item x="271"/>
        <item x="251"/>
        <item x="325"/>
        <item x="298"/>
        <item x="105"/>
        <item x="167"/>
        <item x="92"/>
        <item x="150"/>
        <item x="146"/>
        <item x="275"/>
        <item x="264"/>
        <item x="278"/>
        <item x="165"/>
        <item x="220"/>
        <item x="122"/>
        <item x="213"/>
        <item x="189"/>
        <item x="182"/>
        <item x="253"/>
        <item x="132"/>
        <item x="129"/>
        <item x="266"/>
        <item x="183"/>
        <item x="117"/>
        <item x="237"/>
        <item x="265"/>
        <item x="226"/>
        <item x="144"/>
        <item x="107"/>
        <item x="242"/>
        <item x="231"/>
        <item x="303"/>
        <item x="224"/>
        <item x="193"/>
        <item x="244"/>
        <item x="151"/>
        <item x="127"/>
        <item x="286"/>
        <item x="297"/>
        <item x="210"/>
        <item x="166"/>
        <item x="145"/>
        <item x="124"/>
        <item x="160"/>
        <item x="230"/>
        <item x="287"/>
        <item x="203"/>
        <item x="301"/>
        <item x="198"/>
        <item x="152"/>
        <item x="206"/>
        <item x="115"/>
        <item x="159"/>
        <item x="204"/>
        <item x="134"/>
        <item x="225"/>
        <item x="158"/>
        <item x="270"/>
        <item x="211"/>
        <item x="302"/>
        <item x="219"/>
        <item x="195"/>
        <item x="196"/>
        <item x="309"/>
        <item x="313"/>
        <item x="308"/>
        <item x="212"/>
        <item x="316"/>
        <item x="314"/>
        <item x="307"/>
        <item x="315"/>
        <item x="321"/>
        <item x="320"/>
        <item x="323"/>
        <item x="322"/>
        <item t="default"/>
      </items>
    </pivotField>
    <pivotField dataField="1" numFmtId="2" showAll="0"/>
    <pivotField numFmtId="2" showAll="0"/>
    <pivotField numFmtId="2" showAll="0"/>
    <pivotField showAll="0">
      <items count="18">
        <item x="0"/>
        <item x="2"/>
        <item x="1"/>
        <item x="5"/>
        <item x="3"/>
        <item x="9"/>
        <item x="7"/>
        <item x="4"/>
        <item x="8"/>
        <item x="10"/>
        <item x="6"/>
        <item x="16"/>
        <item x="13"/>
        <item x="14"/>
        <item x="11"/>
        <item x="12"/>
        <item x="15"/>
        <item t="default"/>
      </items>
    </pivotField>
  </pivotFields>
  <rowFields count="1">
    <field x="2"/>
  </rowFields>
  <rowItems count="2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 t="grand">
      <x/>
    </i>
  </rowItems>
  <colItems count="1">
    <i/>
  </colItems>
  <dataFields count="1">
    <dataField name="Sum of Bounce Rate" fld="7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D9504-0100-48C1-9AC0-6E06A303754E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C275" firstHeaderRow="0" firstDataRow="1" firstDataCol="1"/>
  <pivotFields count="11">
    <pivotField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umFmtId="1" showAll="0"/>
    <pivotField dataField="1" numFmtId="1" showAll="0">
      <items count="314">
        <item x="43"/>
        <item x="64"/>
        <item x="61"/>
        <item x="14"/>
        <item x="18"/>
        <item x="5"/>
        <item x="54"/>
        <item x="40"/>
        <item x="33"/>
        <item x="1"/>
        <item x="17"/>
        <item x="0"/>
        <item x="3"/>
        <item x="24"/>
        <item x="65"/>
        <item x="23"/>
        <item x="4"/>
        <item x="28"/>
        <item x="7"/>
        <item x="11"/>
        <item x="21"/>
        <item x="39"/>
        <item x="50"/>
        <item x="106"/>
        <item x="113"/>
        <item x="53"/>
        <item x="26"/>
        <item x="68"/>
        <item x="85"/>
        <item x="9"/>
        <item x="32"/>
        <item x="78"/>
        <item x="143"/>
        <item x="156"/>
        <item x="20"/>
        <item x="63"/>
        <item x="42"/>
        <item x="93"/>
        <item x="71"/>
        <item x="56"/>
        <item x="16"/>
        <item x="37"/>
        <item x="30"/>
        <item x="174"/>
        <item x="13"/>
        <item x="35"/>
        <item x="202"/>
        <item x="46"/>
        <item x="81"/>
        <item x="97"/>
        <item x="115"/>
        <item x="137"/>
        <item x="90"/>
        <item x="210"/>
        <item x="125"/>
        <item x="308"/>
        <item x="279"/>
        <item x="58"/>
        <item x="140"/>
        <item x="129"/>
        <item x="189"/>
        <item x="132"/>
        <item x="123"/>
        <item x="209"/>
        <item x="83"/>
        <item x="197"/>
        <item x="192"/>
        <item x="199"/>
        <item x="274"/>
        <item x="48"/>
        <item x="312"/>
        <item x="221"/>
        <item x="229"/>
        <item x="2"/>
        <item x="22"/>
        <item x="38"/>
        <item x="233"/>
        <item x="247"/>
        <item x="6"/>
        <item x="51"/>
        <item x="270"/>
        <item x="257"/>
        <item x="240"/>
        <item x="263"/>
        <item x="245"/>
        <item x="94"/>
        <item x="252"/>
        <item x="144"/>
        <item x="277"/>
        <item x="195"/>
        <item x="158"/>
        <item x="225"/>
        <item x="288"/>
        <item x="186"/>
        <item x="283"/>
        <item x="66"/>
        <item x="212"/>
        <item x="75"/>
        <item x="178"/>
        <item x="170"/>
        <item x="126"/>
        <item x="119"/>
        <item x="151"/>
        <item x="163"/>
        <item x="25"/>
        <item x="230"/>
        <item x="134"/>
        <item x="110"/>
        <item x="293"/>
        <item x="234"/>
        <item x="102"/>
        <item x="41"/>
        <item x="258"/>
        <item x="271"/>
        <item x="159"/>
        <item x="67"/>
        <item x="241"/>
        <item x="218"/>
        <item x="305"/>
        <item x="264"/>
        <item x="52"/>
        <item x="171"/>
        <item x="164"/>
        <item x="246"/>
        <item x="253"/>
        <item x="187"/>
        <item x="86"/>
        <item x="278"/>
        <item x="226"/>
        <item x="120"/>
        <item x="179"/>
        <item x="207"/>
        <item x="289"/>
        <item x="284"/>
        <item x="135"/>
        <item x="213"/>
        <item x="8"/>
        <item x="76"/>
        <item x="152"/>
        <item x="127"/>
        <item x="183"/>
        <item x="95"/>
        <item x="157"/>
        <item x="111"/>
        <item x="200"/>
        <item x="145"/>
        <item x="19"/>
        <item x="294"/>
        <item x="300"/>
        <item x="36"/>
        <item x="103"/>
        <item x="49"/>
        <item x="232"/>
        <item x="10"/>
        <item x="12"/>
        <item x="306"/>
        <item x="62"/>
        <item x="15"/>
        <item x="92"/>
        <item x="239"/>
        <item x="276"/>
        <item x="74"/>
        <item x="27"/>
        <item x="269"/>
        <item x="244"/>
        <item x="124"/>
        <item x="142"/>
        <item x="282"/>
        <item x="211"/>
        <item x="256"/>
        <item x="34"/>
        <item x="287"/>
        <item x="224"/>
        <item x="133"/>
        <item x="118"/>
        <item x="29"/>
        <item x="101"/>
        <item x="84"/>
        <item x="47"/>
        <item x="235"/>
        <item x="251"/>
        <item x="185"/>
        <item x="109"/>
        <item x="206"/>
        <item x="69"/>
        <item x="150"/>
        <item x="57"/>
        <item x="55"/>
        <item x="169"/>
        <item x="31"/>
        <item x="198"/>
        <item x="160"/>
        <item x="44"/>
        <item x="194"/>
        <item x="177"/>
        <item x="299"/>
        <item x="70"/>
        <item x="290"/>
        <item x="59"/>
        <item x="45"/>
        <item x="60"/>
        <item x="96"/>
        <item x="155"/>
        <item x="172"/>
        <item x="72"/>
        <item x="89"/>
        <item x="87"/>
        <item x="231"/>
        <item x="268"/>
        <item x="73"/>
        <item x="238"/>
        <item x="162"/>
        <item x="219"/>
        <item x="259"/>
        <item x="98"/>
        <item x="243"/>
        <item x="91"/>
        <item x="77"/>
        <item x="201"/>
        <item x="82"/>
        <item x="265"/>
        <item x="165"/>
        <item x="79"/>
        <item x="80"/>
        <item x="266"/>
        <item x="208"/>
        <item x="236"/>
        <item x="104"/>
        <item x="173"/>
        <item x="242"/>
        <item x="146"/>
        <item x="281"/>
        <item x="275"/>
        <item x="154"/>
        <item x="105"/>
        <item x="248"/>
        <item x="161"/>
        <item x="286"/>
        <item x="217"/>
        <item x="280"/>
        <item x="136"/>
        <item x="153"/>
        <item x="141"/>
        <item x="267"/>
        <item x="112"/>
        <item x="88"/>
        <item x="249"/>
        <item x="128"/>
        <item x="262"/>
        <item x="260"/>
        <item x="131"/>
        <item x="285"/>
        <item x="237"/>
        <item x="99"/>
        <item x="205"/>
        <item x="176"/>
        <item x="117"/>
        <item x="121"/>
        <item x="223"/>
        <item x="220"/>
        <item x="227"/>
        <item x="250"/>
        <item x="168"/>
        <item x="214"/>
        <item x="261"/>
        <item x="204"/>
        <item x="273"/>
        <item x="272"/>
        <item x="175"/>
        <item x="167"/>
        <item x="255"/>
        <item x="116"/>
        <item x="108"/>
        <item x="122"/>
        <item x="149"/>
        <item x="222"/>
        <item x="184"/>
        <item x="138"/>
        <item x="254"/>
        <item x="130"/>
        <item x="188"/>
        <item x="166"/>
        <item x="216"/>
        <item x="100"/>
        <item x="114"/>
        <item x="180"/>
        <item x="148"/>
        <item x="228"/>
        <item x="190"/>
        <item x="291"/>
        <item x="215"/>
        <item x="193"/>
        <item x="139"/>
        <item x="107"/>
        <item x="191"/>
        <item x="147"/>
        <item x="292"/>
        <item x="203"/>
        <item x="181"/>
        <item x="295"/>
        <item x="182"/>
        <item x="298"/>
        <item x="301"/>
        <item x="297"/>
        <item x="196"/>
        <item x="304"/>
        <item x="302"/>
        <item x="296"/>
        <item x="303"/>
        <item x="309"/>
        <item x="307"/>
        <item x="311"/>
        <item x="310"/>
        <item t="default"/>
      </items>
    </pivotField>
    <pivotField dataField="1" numFmtId="1" showAll="0">
      <items count="135">
        <item x="4"/>
        <item x="6"/>
        <item x="1"/>
        <item x="0"/>
        <item x="3"/>
        <item x="12"/>
        <item x="10"/>
        <item x="8"/>
        <item x="22"/>
        <item x="18"/>
        <item x="30"/>
        <item x="25"/>
        <item x="54"/>
        <item x="44"/>
        <item x="42"/>
        <item x="65"/>
        <item x="110"/>
        <item x="2"/>
        <item x="121"/>
        <item x="40"/>
        <item x="125"/>
        <item x="14"/>
        <item x="99"/>
        <item x="20"/>
        <item x="48"/>
        <item x="55"/>
        <item x="35"/>
        <item x="67"/>
        <item x="74"/>
        <item x="117"/>
        <item x="5"/>
        <item x="77"/>
        <item x="36"/>
        <item x="15"/>
        <item x="21"/>
        <item x="28"/>
        <item x="68"/>
        <item x="41"/>
        <item x="51"/>
        <item x="112"/>
        <item x="115"/>
        <item x="78"/>
        <item x="75"/>
        <item x="56"/>
        <item x="82"/>
        <item x="96"/>
        <item x="100"/>
        <item x="63"/>
        <item x="58"/>
        <item x="105"/>
        <item x="13"/>
        <item x="118"/>
        <item x="7"/>
        <item x="81"/>
        <item x="19"/>
        <item x="27"/>
        <item x="34"/>
        <item x="39"/>
        <item x="32"/>
        <item x="111"/>
        <item x="62"/>
        <item x="9"/>
        <item x="11"/>
        <item x="66"/>
        <item x="26"/>
        <item x="31"/>
        <item x="23"/>
        <item x="33"/>
        <item x="24"/>
        <item x="90"/>
        <item x="38"/>
        <item x="76"/>
        <item x="47"/>
        <item x="50"/>
        <item x="17"/>
        <item x="37"/>
        <item x="104"/>
        <item x="124"/>
        <item x="98"/>
        <item x="16"/>
        <item x="95"/>
        <item x="29"/>
        <item x="52"/>
        <item x="83"/>
        <item x="49"/>
        <item x="88"/>
        <item x="120"/>
        <item x="93"/>
        <item x="53"/>
        <item x="45"/>
        <item x="69"/>
        <item x="57"/>
        <item x="126"/>
        <item x="73"/>
        <item x="86"/>
        <item x="61"/>
        <item x="70"/>
        <item x="89"/>
        <item x="106"/>
        <item x="64"/>
        <item x="87"/>
        <item x="46"/>
        <item x="43"/>
        <item x="85"/>
        <item x="101"/>
        <item x="79"/>
        <item x="84"/>
        <item x="123"/>
        <item x="71"/>
        <item x="116"/>
        <item x="72"/>
        <item x="60"/>
        <item x="59"/>
        <item x="113"/>
        <item x="103"/>
        <item x="80"/>
        <item x="129"/>
        <item x="94"/>
        <item x="109"/>
        <item x="92"/>
        <item x="97"/>
        <item x="91"/>
        <item x="108"/>
        <item x="128"/>
        <item x="102"/>
        <item x="132"/>
        <item x="127"/>
        <item x="122"/>
        <item x="133"/>
        <item x="119"/>
        <item x="131"/>
        <item x="130"/>
        <item x="107"/>
        <item x="114"/>
        <item t="default"/>
      </items>
    </pivotField>
    <pivotField numFmtId="1" showAll="0">
      <items count="328">
        <item x="46"/>
        <item x="65"/>
        <item x="78"/>
        <item x="256"/>
        <item x="5"/>
        <item x="40"/>
        <item x="110"/>
        <item x="21"/>
        <item x="18"/>
        <item x="39"/>
        <item x="35"/>
        <item x="1"/>
        <item x="12"/>
        <item x="72"/>
        <item x="45"/>
        <item x="11"/>
        <item x="14"/>
        <item x="0"/>
        <item x="8"/>
        <item x="3"/>
        <item x="4"/>
        <item x="49"/>
        <item x="32"/>
        <item x="24"/>
        <item x="17"/>
        <item x="126"/>
        <item x="7"/>
        <item x="42"/>
        <item x="164"/>
        <item x="100"/>
        <item x="27"/>
        <item x="252"/>
        <item x="111"/>
        <item x="44"/>
        <item x="57"/>
        <item x="77"/>
        <item x="99"/>
        <item x="70"/>
        <item x="179"/>
        <item x="293"/>
        <item x="10"/>
        <item x="68"/>
        <item x="29"/>
        <item x="62"/>
        <item x="23"/>
        <item x="104"/>
        <item x="38"/>
        <item x="82"/>
        <item x="16"/>
        <item x="116"/>
        <item x="74"/>
        <item x="34"/>
        <item x="31"/>
        <item x="93"/>
        <item x="168"/>
        <item x="48"/>
        <item x="106"/>
        <item x="113"/>
        <item x="188"/>
        <item x="119"/>
        <item x="85"/>
        <item x="64"/>
        <item x="102"/>
        <item x="51"/>
        <item x="137"/>
        <item x="125"/>
        <item x="20"/>
        <item x="123"/>
        <item x="194"/>
        <item x="133"/>
        <item x="143"/>
        <item x="60"/>
        <item x="207"/>
        <item x="247"/>
        <item x="232"/>
        <item x="139"/>
        <item x="87"/>
        <item x="128"/>
        <item x="135"/>
        <item x="280"/>
        <item x="215"/>
        <item x="153"/>
        <item x="181"/>
        <item x="199"/>
        <item x="326"/>
        <item x="289"/>
        <item x="53"/>
        <item x="108"/>
        <item x="288"/>
        <item x="324"/>
        <item x="238"/>
        <item x="205"/>
        <item x="243"/>
        <item x="2"/>
        <item x="25"/>
        <item x="41"/>
        <item x="249"/>
        <item x="283"/>
        <item x="6"/>
        <item x="55"/>
        <item x="234"/>
        <item x="268"/>
        <item x="291"/>
        <item x="260"/>
        <item x="155"/>
        <item x="222"/>
        <item x="97"/>
        <item x="171"/>
        <item x="208"/>
        <item x="201"/>
        <item x="240"/>
        <item x="89"/>
        <item x="79"/>
        <item x="228"/>
        <item x="67"/>
        <item x="191"/>
        <item x="140"/>
        <item x="162"/>
        <item x="131"/>
        <item x="178"/>
        <item x="148"/>
        <item x="216"/>
        <item x="120"/>
        <item x="176"/>
        <item x="305"/>
        <item x="26"/>
        <item x="250"/>
        <item x="311"/>
        <item x="43"/>
        <item x="69"/>
        <item x="284"/>
        <item x="273"/>
        <item x="56"/>
        <item x="318"/>
        <item x="172"/>
        <item x="257"/>
        <item x="235"/>
        <item x="185"/>
        <item x="261"/>
        <item x="269"/>
        <item x="180"/>
        <item x="202"/>
        <item x="292"/>
        <item x="149"/>
        <item x="90"/>
        <item x="241"/>
        <item x="223"/>
        <item x="296"/>
        <item x="192"/>
        <item x="229"/>
        <item x="80"/>
        <item x="141"/>
        <item x="163"/>
        <item x="9"/>
        <item x="98"/>
        <item x="209"/>
        <item x="121"/>
        <item x="170"/>
        <item x="156"/>
        <item x="217"/>
        <item x="22"/>
        <item x="112"/>
        <item x="312"/>
        <item x="306"/>
        <item x="37"/>
        <item x="54"/>
        <item x="197"/>
        <item x="262"/>
        <item x="319"/>
        <item x="245"/>
        <item x="248"/>
        <item x="66"/>
        <item x="13"/>
        <item x="15"/>
        <item x="76"/>
        <item x="19"/>
        <item x="255"/>
        <item x="96"/>
        <item x="290"/>
        <item x="282"/>
        <item x="138"/>
        <item x="295"/>
        <item x="276"/>
        <item x="154"/>
        <item x="28"/>
        <item x="272"/>
        <item x="227"/>
        <item x="36"/>
        <item x="239"/>
        <item x="147"/>
        <item x="299"/>
        <item x="30"/>
        <item x="130"/>
        <item x="233"/>
        <item x="52"/>
        <item x="88"/>
        <item x="109"/>
        <item x="304"/>
        <item x="267"/>
        <item x="221"/>
        <item x="200"/>
        <item x="118"/>
        <item x="177"/>
        <item x="59"/>
        <item x="71"/>
        <item x="161"/>
        <item x="61"/>
        <item x="47"/>
        <item x="214"/>
        <item x="33"/>
        <item x="58"/>
        <item x="184"/>
        <item x="190"/>
        <item x="173"/>
        <item x="310"/>
        <item x="63"/>
        <item x="300"/>
        <item x="50"/>
        <item x="186"/>
        <item x="169"/>
        <item x="101"/>
        <item x="285"/>
        <item x="73"/>
        <item x="91"/>
        <item x="94"/>
        <item x="103"/>
        <item x="75"/>
        <item x="281"/>
        <item x="81"/>
        <item x="95"/>
        <item x="317"/>
        <item x="236"/>
        <item x="274"/>
        <item x="175"/>
        <item x="218"/>
        <item x="246"/>
        <item x="136"/>
        <item x="84"/>
        <item x="254"/>
        <item x="86"/>
        <item x="277"/>
        <item x="114"/>
        <item x="258"/>
        <item x="294"/>
        <item x="259"/>
        <item x="83"/>
        <item x="174"/>
        <item x="263"/>
        <item x="187"/>
        <item x="157"/>
        <item x="279"/>
        <item x="142"/>
        <item x="271"/>
        <item x="251"/>
        <item x="325"/>
        <item x="298"/>
        <item x="105"/>
        <item x="167"/>
        <item x="92"/>
        <item x="150"/>
        <item x="146"/>
        <item x="275"/>
        <item x="264"/>
        <item x="278"/>
        <item x="165"/>
        <item x="220"/>
        <item x="122"/>
        <item x="213"/>
        <item x="189"/>
        <item x="182"/>
        <item x="253"/>
        <item x="132"/>
        <item x="129"/>
        <item x="266"/>
        <item x="183"/>
        <item x="117"/>
        <item x="237"/>
        <item x="265"/>
        <item x="226"/>
        <item x="144"/>
        <item x="107"/>
        <item x="242"/>
        <item x="231"/>
        <item x="303"/>
        <item x="224"/>
        <item x="193"/>
        <item x="244"/>
        <item x="151"/>
        <item x="127"/>
        <item x="286"/>
        <item x="297"/>
        <item x="210"/>
        <item x="166"/>
        <item x="145"/>
        <item x="124"/>
        <item x="160"/>
        <item x="230"/>
        <item x="287"/>
        <item x="203"/>
        <item x="301"/>
        <item x="198"/>
        <item x="152"/>
        <item x="206"/>
        <item x="115"/>
        <item x="159"/>
        <item x="204"/>
        <item x="134"/>
        <item x="225"/>
        <item x="158"/>
        <item x="270"/>
        <item x="211"/>
        <item x="302"/>
        <item x="219"/>
        <item x="195"/>
        <item x="196"/>
        <item x="309"/>
        <item x="313"/>
        <item x="308"/>
        <item x="212"/>
        <item x="316"/>
        <item x="314"/>
        <item x="307"/>
        <item x="315"/>
        <item x="321"/>
        <item x="320"/>
        <item x="323"/>
        <item x="322"/>
        <item t="default"/>
      </items>
    </pivotField>
    <pivotField numFmtId="2" showAll="0"/>
    <pivotField numFmtId="2" showAll="0"/>
    <pivotField numFmtId="2" showAll="0"/>
    <pivotField showAll="0">
      <items count="18">
        <item x="0"/>
        <item x="2"/>
        <item x="1"/>
        <item x="5"/>
        <item x="3"/>
        <item x="9"/>
        <item x="7"/>
        <item x="4"/>
        <item x="8"/>
        <item x="10"/>
        <item x="6"/>
        <item x="16"/>
        <item x="13"/>
        <item x="14"/>
        <item x="11"/>
        <item x="12"/>
        <item x="15"/>
        <item t="default"/>
      </items>
    </pivotField>
  </pivotFields>
  <rowFields count="1">
    <field x="2"/>
  </rowFields>
  <rowItems count="2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 Users" fld="4" baseField="0" baseItem="0"/>
    <dataField name="Sum of Old Users" fld="5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F6FE88-D58C-41EE-92A9-92B4309FC4AB}" name="Table4" displayName="Table4" ref="A1:B7" totalsRowShown="0">
  <autoFilter ref="A1:B7" xr:uid="{EDF6FE88-D58C-41EE-92A9-92B4309FC4AB}"/>
  <tableColumns count="2">
    <tableColumn id="1" xr3:uid="{9397E80A-B9B5-4571-B6DB-EA5F662C645A}" name="Row Labels"/>
    <tableColumn id="2" xr3:uid="{121598F8-747C-4C42-A1CF-BBD566773DBC}" name="Sum of Conversions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F78DB4-0D7D-4C7C-887D-BC9252A29F4A}" name="Table3" displayName="Table3" ref="A1:C7" totalsRowShown="0">
  <autoFilter ref="A1:C7" xr:uid="{E2F78DB4-0D7D-4C7C-887D-BC9252A29F4A}"/>
  <tableColumns count="3">
    <tableColumn id="1" xr3:uid="{243106A6-286E-43E8-B6B7-ED9E36178D5A}" name="Row Labels"/>
    <tableColumn id="2" xr3:uid="{221C474E-BE8C-4788-9300-E0E4CB67BE27}" name="Sum of Old Users"/>
    <tableColumn id="3" xr3:uid="{91C516FF-F037-4EA4-A772-7F9B76C36649}" name="Sum of New Users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74CDA-A3EB-45B7-BBD8-FC2A5EFB38CE}" name="Table1" displayName="Table1" ref="A1:K1119" totalsRowShown="0" headerRowDxfId="13">
  <autoFilter ref="A1:K1119" xr:uid="{B1574CDA-A3EB-45B7-BBD8-FC2A5EFB38CE}"/>
  <tableColumns count="11">
    <tableColumn id="1" xr3:uid="{AA6F9E17-BDFF-411C-8CAB-A514F6DF83C5}" name="Channel"/>
    <tableColumn id="2" xr3:uid="{2293C2A2-F31E-4765-ADEC-32C6415E3D70}" name="Date"/>
    <tableColumn id="10" xr3:uid="{567B03C6-4F56-474B-BD26-39AF64F2EDA0}" name="Date edited" dataDxfId="12">
      <calculatedColumnFormula>LEFT(Table1[[#This Row],[Date]],5)</calculatedColumnFormula>
    </tableColumn>
    <tableColumn id="3" xr3:uid="{18CA2EAA-D792-4B41-BF4B-98CF14019002}" name="Users" dataDxfId="11"/>
    <tableColumn id="4" xr3:uid="{84EB5FE0-FE1F-43C5-A48E-38A124471320}" name="New Users" dataDxfId="10"/>
    <tableColumn id="11" xr3:uid="{414F9D88-446F-4F2E-A195-4EBE4134D60B}" name="Old Users" dataDxfId="9">
      <calculatedColumnFormula>Table1[[#This Row],[Users]]-Table1[[#This Row],[New Users]]</calculatedColumnFormula>
    </tableColumn>
    <tableColumn id="5" xr3:uid="{2D107D76-9274-4B3B-B3AD-67848B7EEC69}" name="Sessions" dataDxfId="8"/>
    <tableColumn id="6" xr3:uid="{678447C0-12FC-47D8-AD68-18EB33D8C9CC}" name="Bounce Rate" dataDxfId="7"/>
    <tableColumn id="7" xr3:uid="{88D7D5D9-62EB-4C06-B964-4BF580493708}" name="Pages / Session" dataDxfId="6"/>
    <tableColumn id="8" xr3:uid="{BF421017-CA62-48E1-831C-B5428D931D9E}" name="Avg. Session Duration" dataDxfId="5"/>
    <tableColumn id="9" xr3:uid="{F3E0953D-12E6-4FA5-9BD9-23251B207C2B}" name="Conversions">
      <calculatedColumnFormula>RANDBETWEEN(0,2)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D5D5-93FD-4D5B-B7DE-4524EE3FEE36}">
  <dimension ref="A1:I276"/>
  <sheetViews>
    <sheetView showGridLines="0" topLeftCell="B1" workbookViewId="0">
      <selection activeCell="H23" sqref="H23"/>
    </sheetView>
  </sheetViews>
  <sheetFormatPr defaultRowHeight="15" x14ac:dyDescent="0.25"/>
  <cols>
    <col min="1" max="1" width="20.7109375" customWidth="1"/>
    <col min="2" max="2" width="16" customWidth="1"/>
    <col min="3" max="7" width="11" customWidth="1"/>
  </cols>
  <sheetData>
    <row r="1" spans="1:9" x14ac:dyDescent="0.25">
      <c r="A1" s="5" t="s">
        <v>288</v>
      </c>
      <c r="B1" s="5" t="s">
        <v>564</v>
      </c>
      <c r="I1" t="s">
        <v>569</v>
      </c>
    </row>
    <row r="2" spans="1:9" x14ac:dyDescent="0.25">
      <c r="A2" s="5" t="s">
        <v>289</v>
      </c>
      <c r="B2" t="s">
        <v>10</v>
      </c>
      <c r="C2" t="s">
        <v>7</v>
      </c>
      <c r="D2" t="s">
        <v>286</v>
      </c>
      <c r="E2" t="s">
        <v>8</v>
      </c>
      <c r="F2" t="s">
        <v>9</v>
      </c>
      <c r="G2" t="s">
        <v>563</v>
      </c>
      <c r="I2" t="s">
        <v>570</v>
      </c>
    </row>
    <row r="3" spans="1:9" x14ac:dyDescent="0.25">
      <c r="A3" s="6" t="s">
        <v>290</v>
      </c>
      <c r="C3">
        <v>5.1999999999999998E-2</v>
      </c>
      <c r="D3">
        <v>0.2</v>
      </c>
      <c r="E3">
        <v>0</v>
      </c>
      <c r="F3">
        <v>0</v>
      </c>
      <c r="G3">
        <v>0.252</v>
      </c>
    </row>
    <row r="4" spans="1:9" x14ac:dyDescent="0.25">
      <c r="A4" s="6" t="s">
        <v>291</v>
      </c>
      <c r="C4">
        <v>4.1799999999999997E-2</v>
      </c>
      <c r="D4">
        <v>0.37040000000000001</v>
      </c>
      <c r="E4">
        <v>0</v>
      </c>
      <c r="F4">
        <v>9.5200000000000007E-2</v>
      </c>
      <c r="G4">
        <v>0.50740000000000007</v>
      </c>
    </row>
    <row r="5" spans="1:9" x14ac:dyDescent="0.25">
      <c r="A5" s="6" t="s">
        <v>292</v>
      </c>
      <c r="C5">
        <v>2.93E-2</v>
      </c>
      <c r="D5">
        <v>0.122</v>
      </c>
      <c r="E5">
        <v>0</v>
      </c>
      <c r="F5">
        <v>0</v>
      </c>
      <c r="G5">
        <v>0.15129999999999999</v>
      </c>
    </row>
    <row r="6" spans="1:9" x14ac:dyDescent="0.25">
      <c r="A6" s="6" t="s">
        <v>293</v>
      </c>
      <c r="C6">
        <v>3.2399999999999998E-2</v>
      </c>
      <c r="D6">
        <v>0.1852</v>
      </c>
      <c r="E6">
        <v>0.15379999999999999</v>
      </c>
      <c r="F6">
        <v>0</v>
      </c>
      <c r="G6">
        <v>0.37140000000000001</v>
      </c>
    </row>
    <row r="7" spans="1:9" x14ac:dyDescent="0.25">
      <c r="A7" s="6" t="s">
        <v>294</v>
      </c>
      <c r="C7">
        <v>3.8100000000000002E-2</v>
      </c>
      <c r="D7">
        <v>0.10199999999999999</v>
      </c>
      <c r="E7">
        <v>6.25E-2</v>
      </c>
      <c r="F7">
        <v>5.8799999999999998E-2</v>
      </c>
      <c r="G7">
        <v>0.26140000000000002</v>
      </c>
    </row>
    <row r="8" spans="1:9" x14ac:dyDescent="0.25">
      <c r="A8" s="6" t="s">
        <v>295</v>
      </c>
      <c r="C8">
        <v>4.4600000000000001E-2</v>
      </c>
      <c r="D8">
        <v>7.46E-2</v>
      </c>
      <c r="E8">
        <v>0.22220000000000001</v>
      </c>
      <c r="F8">
        <v>0</v>
      </c>
      <c r="G8">
        <v>0.34140000000000004</v>
      </c>
    </row>
    <row r="9" spans="1:9" x14ac:dyDescent="0.25">
      <c r="A9" s="6" t="s">
        <v>296</v>
      </c>
      <c r="C9">
        <v>4.1200000000000001E-2</v>
      </c>
      <c r="D9">
        <v>0.1333</v>
      </c>
      <c r="E9">
        <v>0.125</v>
      </c>
      <c r="F9">
        <v>0</v>
      </c>
      <c r="G9">
        <v>0.29949999999999999</v>
      </c>
    </row>
    <row r="10" spans="1:9" x14ac:dyDescent="0.25">
      <c r="A10" s="6" t="s">
        <v>297</v>
      </c>
      <c r="C10">
        <v>5.5E-2</v>
      </c>
      <c r="D10">
        <v>0.16</v>
      </c>
      <c r="E10">
        <v>7.6899999999999996E-2</v>
      </c>
      <c r="F10">
        <v>4.1700000000000001E-2</v>
      </c>
      <c r="G10">
        <v>0.33360000000000001</v>
      </c>
    </row>
    <row r="11" spans="1:9" x14ac:dyDescent="0.25">
      <c r="A11" s="6" t="s">
        <v>298</v>
      </c>
      <c r="C11">
        <v>4.6699999999999998E-2</v>
      </c>
      <c r="D11">
        <v>0.1429</v>
      </c>
      <c r="E11">
        <v>0.1176</v>
      </c>
      <c r="F11">
        <v>0</v>
      </c>
      <c r="G11">
        <v>0.30719999999999997</v>
      </c>
    </row>
    <row r="12" spans="1:9" x14ac:dyDescent="0.25">
      <c r="A12" s="6" t="s">
        <v>299</v>
      </c>
      <c r="C12">
        <v>3.4200000000000001E-2</v>
      </c>
      <c r="D12">
        <v>0.1628</v>
      </c>
      <c r="E12">
        <v>0.04</v>
      </c>
      <c r="F12">
        <v>0</v>
      </c>
      <c r="G12">
        <v>0.23700000000000002</v>
      </c>
    </row>
    <row r="13" spans="1:9" x14ac:dyDescent="0.25">
      <c r="A13" s="6" t="s">
        <v>300</v>
      </c>
      <c r="C13">
        <v>3.2599999999999997E-2</v>
      </c>
      <c r="D13">
        <v>0.15090000000000001</v>
      </c>
      <c r="E13">
        <v>0.1053</v>
      </c>
      <c r="F13">
        <v>0.05</v>
      </c>
      <c r="G13">
        <v>0.33879999999999999</v>
      </c>
    </row>
    <row r="14" spans="1:9" x14ac:dyDescent="0.25">
      <c r="A14" s="6" t="s">
        <v>301</v>
      </c>
      <c r="C14">
        <v>4.4699999999999997E-2</v>
      </c>
      <c r="D14">
        <v>0.1154</v>
      </c>
      <c r="E14">
        <v>0</v>
      </c>
      <c r="F14">
        <v>0</v>
      </c>
      <c r="G14">
        <v>0.16009999999999999</v>
      </c>
    </row>
    <row r="15" spans="1:9" x14ac:dyDescent="0.25">
      <c r="A15" s="6" t="s">
        <v>302</v>
      </c>
      <c r="C15">
        <v>3.2899999999999999E-2</v>
      </c>
      <c r="D15">
        <v>9.4299999999999995E-2</v>
      </c>
      <c r="E15">
        <v>0</v>
      </c>
      <c r="F15">
        <v>0</v>
      </c>
      <c r="G15">
        <v>0.12719999999999998</v>
      </c>
    </row>
    <row r="16" spans="1:9" x14ac:dyDescent="0.25">
      <c r="A16" s="6" t="s">
        <v>303</v>
      </c>
      <c r="C16">
        <v>4.1099999999999998E-2</v>
      </c>
      <c r="D16">
        <v>0.23400000000000001</v>
      </c>
      <c r="E16">
        <v>0</v>
      </c>
      <c r="F16">
        <v>0.15379999999999999</v>
      </c>
      <c r="G16">
        <v>0.4289</v>
      </c>
    </row>
    <row r="17" spans="1:9" x14ac:dyDescent="0.25">
      <c r="A17" s="6" t="s">
        <v>304</v>
      </c>
      <c r="C17">
        <v>4.5499999999999999E-2</v>
      </c>
      <c r="D17">
        <v>0.17860000000000001</v>
      </c>
      <c r="E17">
        <v>0.16669999999999999</v>
      </c>
      <c r="F17">
        <v>0</v>
      </c>
      <c r="G17">
        <v>0.39080000000000004</v>
      </c>
    </row>
    <row r="18" spans="1:9" x14ac:dyDescent="0.25">
      <c r="A18" s="6" t="s">
        <v>305</v>
      </c>
      <c r="C18">
        <v>4.9500000000000002E-2</v>
      </c>
      <c r="D18">
        <v>8.8200000000000001E-2</v>
      </c>
      <c r="E18">
        <v>0</v>
      </c>
      <c r="F18">
        <v>0.05</v>
      </c>
      <c r="G18">
        <v>0.18769999999999998</v>
      </c>
    </row>
    <row r="19" spans="1:9" x14ac:dyDescent="0.25">
      <c r="A19" s="6" t="s">
        <v>306</v>
      </c>
      <c r="B19">
        <v>1</v>
      </c>
      <c r="C19">
        <v>4.0399999999999998E-2</v>
      </c>
      <c r="D19">
        <v>9.6199999999999994E-2</v>
      </c>
      <c r="E19">
        <v>0</v>
      </c>
      <c r="F19">
        <v>6.6699999999999995E-2</v>
      </c>
      <c r="G19">
        <v>1.2033</v>
      </c>
    </row>
    <row r="20" spans="1:9" x14ac:dyDescent="0.25">
      <c r="A20" s="6" t="s">
        <v>307</v>
      </c>
      <c r="C20">
        <v>3.4000000000000002E-2</v>
      </c>
      <c r="D20">
        <v>0.17860000000000001</v>
      </c>
      <c r="E20">
        <v>5.5599999999999997E-2</v>
      </c>
      <c r="F20">
        <v>0</v>
      </c>
      <c r="G20">
        <v>0.26819999999999999</v>
      </c>
    </row>
    <row r="21" spans="1:9" x14ac:dyDescent="0.25">
      <c r="A21" s="6" t="s">
        <v>308</v>
      </c>
      <c r="C21">
        <v>4.2099999999999999E-2</v>
      </c>
      <c r="D21">
        <v>0.15620000000000001</v>
      </c>
      <c r="E21">
        <v>7.6899999999999996E-2</v>
      </c>
      <c r="F21">
        <v>4.5499999999999999E-2</v>
      </c>
      <c r="G21">
        <v>0.32069999999999999</v>
      </c>
      <c r="I21" s="7" t="s">
        <v>573</v>
      </c>
    </row>
    <row r="22" spans="1:9" x14ac:dyDescent="0.25">
      <c r="A22" s="6" t="s">
        <v>309</v>
      </c>
      <c r="C22">
        <v>3.7400000000000003E-2</v>
      </c>
      <c r="D22">
        <v>0.63160000000000005</v>
      </c>
      <c r="E22">
        <v>0.1333</v>
      </c>
      <c r="F22">
        <v>0</v>
      </c>
      <c r="G22">
        <v>0.80230000000000001</v>
      </c>
      <c r="I22" t="s">
        <v>571</v>
      </c>
    </row>
    <row r="23" spans="1:9" x14ac:dyDescent="0.25">
      <c r="A23" s="6" t="s">
        <v>310</v>
      </c>
      <c r="C23">
        <v>2.58E-2</v>
      </c>
      <c r="D23">
        <v>0.2903</v>
      </c>
      <c r="E23">
        <v>0.05</v>
      </c>
      <c r="F23">
        <v>9.5200000000000007E-2</v>
      </c>
      <c r="G23">
        <v>0.46129999999999999</v>
      </c>
      <c r="I23" t="s">
        <v>572</v>
      </c>
    </row>
    <row r="24" spans="1:9" x14ac:dyDescent="0.25">
      <c r="A24" s="6" t="s">
        <v>311</v>
      </c>
      <c r="C24">
        <v>4.41E-2</v>
      </c>
      <c r="D24">
        <v>0.23810000000000001</v>
      </c>
      <c r="E24">
        <v>0.1176</v>
      </c>
      <c r="F24">
        <v>0</v>
      </c>
      <c r="G24">
        <v>0.39979999999999999</v>
      </c>
    </row>
    <row r="25" spans="1:9" x14ac:dyDescent="0.25">
      <c r="A25" s="6" t="s">
        <v>312</v>
      </c>
      <c r="C25">
        <v>3.2500000000000001E-2</v>
      </c>
      <c r="D25">
        <v>0.1429</v>
      </c>
      <c r="E25">
        <v>6.6699999999999995E-2</v>
      </c>
      <c r="F25">
        <v>0</v>
      </c>
      <c r="G25">
        <v>0.24209999999999998</v>
      </c>
    </row>
    <row r="26" spans="1:9" x14ac:dyDescent="0.25">
      <c r="A26" s="6" t="s">
        <v>313</v>
      </c>
      <c r="C26">
        <v>4.6300000000000001E-2</v>
      </c>
      <c r="D26">
        <v>0.1346</v>
      </c>
      <c r="E26">
        <v>0.16669999999999999</v>
      </c>
      <c r="F26">
        <v>8.3299999999999999E-2</v>
      </c>
      <c r="G26">
        <v>0.43090000000000001</v>
      </c>
    </row>
    <row r="27" spans="1:9" x14ac:dyDescent="0.25">
      <c r="A27" s="6" t="s">
        <v>314</v>
      </c>
      <c r="C27">
        <v>4.8500000000000001E-2</v>
      </c>
      <c r="D27">
        <v>0.2361</v>
      </c>
      <c r="E27">
        <v>5.2600000000000001E-2</v>
      </c>
      <c r="F27">
        <v>4.7600000000000003E-2</v>
      </c>
      <c r="G27">
        <v>0.38480000000000003</v>
      </c>
    </row>
    <row r="28" spans="1:9" x14ac:dyDescent="0.25">
      <c r="A28" s="6" t="s">
        <v>315</v>
      </c>
      <c r="C28">
        <v>5.4300000000000001E-2</v>
      </c>
      <c r="D28">
        <v>0.20449999999999999</v>
      </c>
      <c r="E28">
        <v>3.6999999999999998E-2</v>
      </c>
      <c r="F28">
        <v>0</v>
      </c>
      <c r="G28">
        <v>0.29579999999999995</v>
      </c>
    </row>
    <row r="29" spans="1:9" x14ac:dyDescent="0.25">
      <c r="A29" s="6" t="s">
        <v>316</v>
      </c>
      <c r="B29">
        <v>0.5</v>
      </c>
      <c r="C29">
        <v>4.7300000000000002E-2</v>
      </c>
      <c r="D29">
        <v>0.30649999999999999</v>
      </c>
      <c r="E29">
        <v>0</v>
      </c>
      <c r="F29">
        <v>0</v>
      </c>
      <c r="G29">
        <v>0.8538</v>
      </c>
    </row>
    <row r="30" spans="1:9" x14ac:dyDescent="0.25">
      <c r="A30" s="6" t="s">
        <v>317</v>
      </c>
      <c r="B30">
        <v>0</v>
      </c>
      <c r="C30">
        <v>2.7799999999999998E-2</v>
      </c>
      <c r="D30">
        <v>0.2</v>
      </c>
      <c r="E30">
        <v>6.25E-2</v>
      </c>
      <c r="F30">
        <v>5.5599999999999997E-2</v>
      </c>
      <c r="G30">
        <v>0.34589999999999999</v>
      </c>
    </row>
    <row r="31" spans="1:9" x14ac:dyDescent="0.25">
      <c r="A31" s="6" t="s">
        <v>318</v>
      </c>
      <c r="B31">
        <v>0</v>
      </c>
      <c r="C31">
        <v>6.8500000000000005E-2</v>
      </c>
      <c r="D31">
        <v>0.21429999999999999</v>
      </c>
      <c r="E31">
        <v>0</v>
      </c>
      <c r="F31">
        <v>0</v>
      </c>
      <c r="G31">
        <v>0.2828</v>
      </c>
    </row>
    <row r="32" spans="1:9" x14ac:dyDescent="0.25">
      <c r="A32" s="6" t="s">
        <v>319</v>
      </c>
      <c r="C32">
        <v>4.5400000000000003E-2</v>
      </c>
      <c r="D32">
        <v>0.31580000000000003</v>
      </c>
      <c r="E32">
        <v>0</v>
      </c>
      <c r="F32">
        <v>5.2600000000000001E-2</v>
      </c>
      <c r="G32">
        <v>0.4138</v>
      </c>
    </row>
    <row r="33" spans="1:7" x14ac:dyDescent="0.25">
      <c r="A33" s="6" t="s">
        <v>320</v>
      </c>
      <c r="C33">
        <v>4.1700000000000001E-2</v>
      </c>
      <c r="D33">
        <v>0.15790000000000001</v>
      </c>
      <c r="E33">
        <v>0</v>
      </c>
      <c r="F33">
        <v>6.6699999999999995E-2</v>
      </c>
      <c r="G33">
        <v>0.26629999999999998</v>
      </c>
    </row>
    <row r="34" spans="1:7" x14ac:dyDescent="0.25">
      <c r="A34" s="6" t="s">
        <v>321</v>
      </c>
      <c r="C34">
        <v>3.5900000000000001E-2</v>
      </c>
      <c r="D34">
        <v>0.17019999999999999</v>
      </c>
      <c r="E34">
        <v>7.1400000000000005E-2</v>
      </c>
      <c r="F34">
        <v>0.05</v>
      </c>
      <c r="G34">
        <v>0.32750000000000001</v>
      </c>
    </row>
    <row r="35" spans="1:7" x14ac:dyDescent="0.25">
      <c r="A35" s="6" t="s">
        <v>322</v>
      </c>
      <c r="C35">
        <v>4.0300000000000002E-2</v>
      </c>
      <c r="D35">
        <v>3.9199999999999999E-2</v>
      </c>
      <c r="E35">
        <v>0</v>
      </c>
      <c r="F35">
        <v>0</v>
      </c>
      <c r="G35">
        <v>7.9500000000000001E-2</v>
      </c>
    </row>
    <row r="36" spans="1:7" x14ac:dyDescent="0.25">
      <c r="A36" s="6" t="s">
        <v>323</v>
      </c>
      <c r="C36">
        <v>3.6999999999999998E-2</v>
      </c>
      <c r="D36">
        <v>0.1346</v>
      </c>
      <c r="E36">
        <v>0</v>
      </c>
      <c r="F36">
        <v>4.1700000000000001E-2</v>
      </c>
      <c r="G36">
        <v>0.21329999999999999</v>
      </c>
    </row>
    <row r="37" spans="1:7" x14ac:dyDescent="0.25">
      <c r="A37" s="6" t="s">
        <v>324</v>
      </c>
      <c r="C37">
        <v>3.4599999999999999E-2</v>
      </c>
      <c r="D37">
        <v>5.5599999999999997E-2</v>
      </c>
      <c r="E37">
        <v>0</v>
      </c>
      <c r="F37">
        <v>0</v>
      </c>
      <c r="G37">
        <v>9.0200000000000002E-2</v>
      </c>
    </row>
    <row r="38" spans="1:7" x14ac:dyDescent="0.25">
      <c r="A38" s="6" t="s">
        <v>325</v>
      </c>
      <c r="C38">
        <v>4.99E-2</v>
      </c>
      <c r="D38">
        <v>0.1852</v>
      </c>
      <c r="E38">
        <v>0</v>
      </c>
      <c r="F38">
        <v>7.6899999999999996E-2</v>
      </c>
      <c r="G38">
        <v>0.312</v>
      </c>
    </row>
    <row r="39" spans="1:7" x14ac:dyDescent="0.25">
      <c r="A39" s="6" t="s">
        <v>326</v>
      </c>
      <c r="C39">
        <v>6.0299999999999999E-2</v>
      </c>
      <c r="D39">
        <v>0.16669999999999999</v>
      </c>
      <c r="E39">
        <v>8.3299999999999999E-2</v>
      </c>
      <c r="F39">
        <v>0.125</v>
      </c>
      <c r="G39">
        <v>0.43529999999999996</v>
      </c>
    </row>
    <row r="40" spans="1:7" x14ac:dyDescent="0.25">
      <c r="A40" s="6" t="s">
        <v>327</v>
      </c>
      <c r="C40">
        <v>4.0800000000000003E-2</v>
      </c>
      <c r="D40">
        <v>0.14580000000000001</v>
      </c>
      <c r="E40">
        <v>5.2600000000000001E-2</v>
      </c>
      <c r="F40">
        <v>0</v>
      </c>
      <c r="G40">
        <v>0.23920000000000002</v>
      </c>
    </row>
    <row r="41" spans="1:7" x14ac:dyDescent="0.25">
      <c r="A41" s="6" t="s">
        <v>328</v>
      </c>
      <c r="C41">
        <v>4.2999999999999997E-2</v>
      </c>
      <c r="D41">
        <v>0.1129</v>
      </c>
      <c r="E41">
        <v>4.3499999999999997E-2</v>
      </c>
      <c r="F41">
        <v>3.6999999999999998E-2</v>
      </c>
      <c r="G41">
        <v>0.23639999999999997</v>
      </c>
    </row>
    <row r="42" spans="1:7" x14ac:dyDescent="0.25">
      <c r="A42" s="6" t="s">
        <v>329</v>
      </c>
      <c r="C42">
        <v>5.0799999999999998E-2</v>
      </c>
      <c r="D42">
        <v>0.16389999999999999</v>
      </c>
      <c r="E42">
        <v>0.1111</v>
      </c>
      <c r="F42">
        <v>0</v>
      </c>
      <c r="G42">
        <v>0.32579999999999998</v>
      </c>
    </row>
    <row r="43" spans="1:7" x14ac:dyDescent="0.25">
      <c r="A43" s="6" t="s">
        <v>330</v>
      </c>
      <c r="C43">
        <v>3.8300000000000001E-2</v>
      </c>
      <c r="D43">
        <v>5.1900000000000002E-2</v>
      </c>
      <c r="E43">
        <v>4.1700000000000001E-2</v>
      </c>
      <c r="F43">
        <v>0</v>
      </c>
      <c r="G43">
        <v>0.13190000000000002</v>
      </c>
    </row>
    <row r="44" spans="1:7" x14ac:dyDescent="0.25">
      <c r="A44" s="6" t="s">
        <v>331</v>
      </c>
      <c r="C44">
        <v>4.6100000000000002E-2</v>
      </c>
      <c r="D44">
        <v>0.1837</v>
      </c>
      <c r="E44">
        <v>0</v>
      </c>
      <c r="F44">
        <v>3.6999999999999998E-2</v>
      </c>
      <c r="G44">
        <v>0.26679999999999998</v>
      </c>
    </row>
    <row r="45" spans="1:7" x14ac:dyDescent="0.25">
      <c r="A45" s="6" t="s">
        <v>332</v>
      </c>
      <c r="C45">
        <v>4.7899999999999998E-2</v>
      </c>
      <c r="D45">
        <v>0.19350000000000001</v>
      </c>
      <c r="E45">
        <v>0</v>
      </c>
      <c r="F45">
        <v>0</v>
      </c>
      <c r="G45">
        <v>0.2414</v>
      </c>
    </row>
    <row r="46" spans="1:7" x14ac:dyDescent="0.25">
      <c r="A46" s="6" t="s">
        <v>333</v>
      </c>
      <c r="B46">
        <v>0</v>
      </c>
      <c r="C46">
        <v>3.1699999999999999E-2</v>
      </c>
      <c r="D46">
        <v>8.3299999999999999E-2</v>
      </c>
      <c r="E46">
        <v>0</v>
      </c>
      <c r="F46">
        <v>8.3299999999999999E-2</v>
      </c>
      <c r="G46">
        <v>0.19829999999999998</v>
      </c>
    </row>
    <row r="47" spans="1:7" x14ac:dyDescent="0.25">
      <c r="A47" s="6" t="s">
        <v>334</v>
      </c>
      <c r="C47">
        <v>3.5700000000000003E-2</v>
      </c>
      <c r="D47">
        <v>0.1346</v>
      </c>
      <c r="E47">
        <v>0.125</v>
      </c>
      <c r="F47">
        <v>4.1700000000000001E-2</v>
      </c>
      <c r="G47">
        <v>0.33700000000000002</v>
      </c>
    </row>
    <row r="48" spans="1:7" x14ac:dyDescent="0.25">
      <c r="A48" s="6" t="s">
        <v>335</v>
      </c>
      <c r="C48">
        <v>3.6600000000000001E-2</v>
      </c>
      <c r="D48">
        <v>9.2600000000000002E-2</v>
      </c>
      <c r="E48">
        <v>0.08</v>
      </c>
      <c r="F48">
        <v>4.7600000000000003E-2</v>
      </c>
      <c r="G48">
        <v>0.25680000000000003</v>
      </c>
    </row>
    <row r="49" spans="1:7" x14ac:dyDescent="0.25">
      <c r="A49" s="6" t="s">
        <v>336</v>
      </c>
      <c r="B49">
        <v>0</v>
      </c>
      <c r="C49">
        <v>3.49E-2</v>
      </c>
      <c r="D49">
        <v>0.1613</v>
      </c>
      <c r="E49">
        <v>0</v>
      </c>
      <c r="F49">
        <v>0</v>
      </c>
      <c r="G49">
        <v>0.19619999999999999</v>
      </c>
    </row>
    <row r="50" spans="1:7" x14ac:dyDescent="0.25">
      <c r="A50" s="6" t="s">
        <v>337</v>
      </c>
      <c r="C50">
        <v>4.1500000000000002E-2</v>
      </c>
      <c r="D50">
        <v>0.20749999999999999</v>
      </c>
      <c r="E50">
        <v>0</v>
      </c>
      <c r="F50">
        <v>0</v>
      </c>
      <c r="G50">
        <v>0.249</v>
      </c>
    </row>
    <row r="51" spans="1:7" x14ac:dyDescent="0.25">
      <c r="A51" s="6" t="s">
        <v>338</v>
      </c>
      <c r="C51">
        <v>3.7199999999999997E-2</v>
      </c>
      <c r="D51">
        <v>0.22639999999999999</v>
      </c>
      <c r="E51">
        <v>0</v>
      </c>
      <c r="F51">
        <v>0</v>
      </c>
      <c r="G51">
        <v>0.2636</v>
      </c>
    </row>
    <row r="52" spans="1:7" x14ac:dyDescent="0.25">
      <c r="A52" s="6" t="s">
        <v>339</v>
      </c>
      <c r="B52">
        <v>0</v>
      </c>
      <c r="C52">
        <v>3.9899999999999998E-2</v>
      </c>
      <c r="D52">
        <v>0.08</v>
      </c>
      <c r="E52">
        <v>0.33329999999999999</v>
      </c>
      <c r="F52">
        <v>0</v>
      </c>
      <c r="G52">
        <v>0.45319999999999999</v>
      </c>
    </row>
    <row r="53" spans="1:7" x14ac:dyDescent="0.25">
      <c r="A53" s="6" t="s">
        <v>340</v>
      </c>
      <c r="C53">
        <v>5.5E-2</v>
      </c>
      <c r="D53">
        <v>0.18920000000000001</v>
      </c>
      <c r="E53">
        <v>0</v>
      </c>
      <c r="F53">
        <v>0</v>
      </c>
      <c r="G53">
        <v>0.2442</v>
      </c>
    </row>
    <row r="54" spans="1:7" x14ac:dyDescent="0.25">
      <c r="A54" s="6" t="s">
        <v>341</v>
      </c>
      <c r="C54">
        <v>4.4900000000000002E-2</v>
      </c>
      <c r="D54">
        <v>0.1111</v>
      </c>
      <c r="E54">
        <v>5.8799999999999998E-2</v>
      </c>
      <c r="F54">
        <v>0</v>
      </c>
      <c r="G54">
        <v>0.21479999999999999</v>
      </c>
    </row>
    <row r="55" spans="1:7" x14ac:dyDescent="0.25">
      <c r="A55" s="6" t="s">
        <v>342</v>
      </c>
      <c r="C55">
        <v>5.0799999999999998E-2</v>
      </c>
      <c r="D55">
        <v>0.1087</v>
      </c>
      <c r="E55">
        <v>0</v>
      </c>
      <c r="F55">
        <v>0</v>
      </c>
      <c r="G55">
        <v>0.1595</v>
      </c>
    </row>
    <row r="56" spans="1:7" x14ac:dyDescent="0.25">
      <c r="A56" s="6" t="s">
        <v>343</v>
      </c>
      <c r="C56">
        <v>3.8899999999999997E-2</v>
      </c>
      <c r="D56">
        <v>0.1404</v>
      </c>
      <c r="E56">
        <v>0.13639999999999999</v>
      </c>
      <c r="F56">
        <v>0</v>
      </c>
      <c r="G56">
        <v>0.31569999999999998</v>
      </c>
    </row>
    <row r="57" spans="1:7" x14ac:dyDescent="0.25">
      <c r="A57" s="6" t="s">
        <v>344</v>
      </c>
      <c r="C57">
        <v>4.41E-2</v>
      </c>
      <c r="D57">
        <v>0.27550000000000002</v>
      </c>
      <c r="E57">
        <v>0</v>
      </c>
      <c r="F57">
        <v>0.04</v>
      </c>
      <c r="G57">
        <v>0.35959999999999998</v>
      </c>
    </row>
    <row r="58" spans="1:7" x14ac:dyDescent="0.25">
      <c r="A58" s="6" t="s">
        <v>345</v>
      </c>
      <c r="C58">
        <v>3.9899999999999998E-2</v>
      </c>
      <c r="D58">
        <v>9.2999999999999999E-2</v>
      </c>
      <c r="E58">
        <v>0.125</v>
      </c>
      <c r="F58">
        <v>6.6699999999999995E-2</v>
      </c>
      <c r="G58">
        <v>0.3246</v>
      </c>
    </row>
    <row r="59" spans="1:7" x14ac:dyDescent="0.25">
      <c r="A59" s="6" t="s">
        <v>346</v>
      </c>
      <c r="C59">
        <v>4.9500000000000002E-2</v>
      </c>
      <c r="D59">
        <v>0.33329999999999999</v>
      </c>
      <c r="E59">
        <v>0.28570000000000001</v>
      </c>
      <c r="F59">
        <v>0</v>
      </c>
      <c r="G59">
        <v>0.66849999999999998</v>
      </c>
    </row>
    <row r="60" spans="1:7" x14ac:dyDescent="0.25">
      <c r="A60" s="6" t="s">
        <v>347</v>
      </c>
      <c r="C60">
        <v>4.7800000000000002E-2</v>
      </c>
      <c r="D60">
        <v>0.13730000000000001</v>
      </c>
      <c r="E60">
        <v>0.33329999999999999</v>
      </c>
      <c r="F60">
        <v>0.1212</v>
      </c>
      <c r="G60">
        <v>0.63959999999999995</v>
      </c>
    </row>
    <row r="61" spans="1:7" x14ac:dyDescent="0.25">
      <c r="A61" s="6" t="s">
        <v>348</v>
      </c>
      <c r="C61">
        <v>4.7399999999999998E-2</v>
      </c>
      <c r="D61">
        <v>0.1207</v>
      </c>
      <c r="E61">
        <v>0</v>
      </c>
      <c r="F61">
        <v>0</v>
      </c>
      <c r="G61">
        <v>0.1681</v>
      </c>
    </row>
    <row r="62" spans="1:7" x14ac:dyDescent="0.25">
      <c r="A62" s="6" t="s">
        <v>349</v>
      </c>
      <c r="C62">
        <v>3.8199999999999998E-2</v>
      </c>
      <c r="D62">
        <v>0.1404</v>
      </c>
      <c r="E62">
        <v>0</v>
      </c>
      <c r="F62">
        <v>0.17649999999999999</v>
      </c>
      <c r="G62">
        <v>0.35509999999999997</v>
      </c>
    </row>
    <row r="63" spans="1:7" x14ac:dyDescent="0.25">
      <c r="A63" s="6" t="s">
        <v>350</v>
      </c>
      <c r="C63">
        <v>4.8300000000000003E-2</v>
      </c>
      <c r="D63">
        <v>0.1</v>
      </c>
      <c r="E63">
        <v>0.1071</v>
      </c>
      <c r="F63">
        <v>0.05</v>
      </c>
      <c r="G63">
        <v>0.3054</v>
      </c>
    </row>
    <row r="64" spans="1:7" x14ac:dyDescent="0.25">
      <c r="A64" s="6" t="s">
        <v>351</v>
      </c>
      <c r="C64">
        <v>3.1099999999999999E-2</v>
      </c>
      <c r="D64">
        <v>0.1087</v>
      </c>
      <c r="E64">
        <v>0.05</v>
      </c>
      <c r="F64">
        <v>4.5499999999999999E-2</v>
      </c>
      <c r="G64">
        <v>0.23530000000000001</v>
      </c>
    </row>
    <row r="65" spans="1:7" x14ac:dyDescent="0.25">
      <c r="A65" s="6" t="s">
        <v>352</v>
      </c>
      <c r="C65">
        <v>4.5100000000000001E-2</v>
      </c>
      <c r="D65">
        <v>0.1</v>
      </c>
      <c r="E65">
        <v>0</v>
      </c>
      <c r="F65">
        <v>0.16669999999999999</v>
      </c>
      <c r="G65">
        <v>0.31179999999999997</v>
      </c>
    </row>
    <row r="66" spans="1:7" x14ac:dyDescent="0.25">
      <c r="A66" s="6" t="s">
        <v>353</v>
      </c>
      <c r="C66">
        <v>4.2900000000000001E-2</v>
      </c>
      <c r="D66">
        <v>0.27029999999999998</v>
      </c>
      <c r="E66">
        <v>0.33329999999999999</v>
      </c>
      <c r="F66">
        <v>0.1</v>
      </c>
      <c r="G66">
        <v>0.74649999999999994</v>
      </c>
    </row>
    <row r="67" spans="1:7" x14ac:dyDescent="0.25">
      <c r="A67" s="6" t="s">
        <v>354</v>
      </c>
      <c r="C67">
        <v>3.2800000000000003E-2</v>
      </c>
      <c r="D67">
        <v>0.20449999999999999</v>
      </c>
      <c r="E67">
        <v>9.0899999999999995E-2</v>
      </c>
      <c r="F67">
        <v>4.1700000000000001E-2</v>
      </c>
      <c r="G67">
        <v>0.36990000000000001</v>
      </c>
    </row>
    <row r="68" spans="1:7" x14ac:dyDescent="0.25">
      <c r="A68" s="6" t="s">
        <v>355</v>
      </c>
      <c r="C68">
        <v>3.9100000000000003E-2</v>
      </c>
      <c r="D68">
        <v>0.19120000000000001</v>
      </c>
      <c r="E68">
        <v>0</v>
      </c>
      <c r="F68">
        <v>0</v>
      </c>
      <c r="G68">
        <v>0.2303</v>
      </c>
    </row>
    <row r="69" spans="1:7" x14ac:dyDescent="0.25">
      <c r="A69" s="6" t="s">
        <v>356</v>
      </c>
      <c r="C69">
        <v>4.5100000000000001E-2</v>
      </c>
      <c r="D69">
        <v>0.16669999999999999</v>
      </c>
      <c r="E69">
        <v>4.7600000000000003E-2</v>
      </c>
      <c r="F69">
        <v>0</v>
      </c>
      <c r="G69">
        <v>0.25939999999999996</v>
      </c>
    </row>
    <row r="70" spans="1:7" x14ac:dyDescent="0.25">
      <c r="A70" s="6" t="s">
        <v>357</v>
      </c>
      <c r="C70">
        <v>4.19E-2</v>
      </c>
      <c r="D70">
        <v>0.1026</v>
      </c>
      <c r="E70">
        <v>7.4099999999999999E-2</v>
      </c>
      <c r="F70">
        <v>7.6899999999999996E-2</v>
      </c>
      <c r="G70">
        <v>0.29549999999999998</v>
      </c>
    </row>
    <row r="71" spans="1:7" x14ac:dyDescent="0.25">
      <c r="A71" s="6" t="s">
        <v>358</v>
      </c>
      <c r="C71">
        <v>4.0099999999999997E-2</v>
      </c>
      <c r="D71">
        <v>0.1429</v>
      </c>
      <c r="E71">
        <v>4.7600000000000003E-2</v>
      </c>
      <c r="F71">
        <v>0</v>
      </c>
      <c r="G71">
        <v>0.2306</v>
      </c>
    </row>
    <row r="72" spans="1:7" x14ac:dyDescent="0.25">
      <c r="A72" s="6" t="s">
        <v>359</v>
      </c>
      <c r="C72">
        <v>4.07E-2</v>
      </c>
      <c r="D72">
        <v>0.1176</v>
      </c>
      <c r="E72">
        <v>9.0899999999999995E-2</v>
      </c>
      <c r="F72">
        <v>4.7600000000000003E-2</v>
      </c>
      <c r="G72">
        <v>0.29679999999999995</v>
      </c>
    </row>
    <row r="73" spans="1:7" x14ac:dyDescent="0.25">
      <c r="A73" s="6" t="s">
        <v>360</v>
      </c>
      <c r="B73">
        <v>0</v>
      </c>
      <c r="C73">
        <v>3.6499999999999998E-2</v>
      </c>
      <c r="D73">
        <v>0.30430000000000001</v>
      </c>
      <c r="E73">
        <v>0</v>
      </c>
      <c r="F73">
        <v>0</v>
      </c>
      <c r="G73">
        <v>0.34079999999999999</v>
      </c>
    </row>
    <row r="74" spans="1:7" x14ac:dyDescent="0.25">
      <c r="A74" s="6" t="s">
        <v>361</v>
      </c>
      <c r="B74">
        <v>1</v>
      </c>
      <c r="C74">
        <v>4.3299999999999998E-2</v>
      </c>
      <c r="D74">
        <v>0.1071</v>
      </c>
      <c r="E74">
        <v>0.1176</v>
      </c>
      <c r="F74">
        <v>0.15379999999999999</v>
      </c>
      <c r="G74">
        <v>1.4217999999999997</v>
      </c>
    </row>
    <row r="75" spans="1:7" x14ac:dyDescent="0.25">
      <c r="A75" s="6" t="s">
        <v>362</v>
      </c>
      <c r="C75">
        <v>4.3700000000000003E-2</v>
      </c>
      <c r="D75">
        <v>0.15709999999999999</v>
      </c>
      <c r="E75">
        <v>6.6699999999999995E-2</v>
      </c>
      <c r="F75">
        <v>0</v>
      </c>
      <c r="G75">
        <v>0.26749999999999996</v>
      </c>
    </row>
    <row r="76" spans="1:7" x14ac:dyDescent="0.25">
      <c r="A76" s="6" t="s">
        <v>363</v>
      </c>
      <c r="C76">
        <v>3.85E-2</v>
      </c>
      <c r="D76">
        <v>0.1212</v>
      </c>
      <c r="E76">
        <v>0.04</v>
      </c>
      <c r="F76">
        <v>7.6899999999999996E-2</v>
      </c>
      <c r="G76">
        <v>0.27660000000000001</v>
      </c>
    </row>
    <row r="77" spans="1:7" x14ac:dyDescent="0.25">
      <c r="A77" s="6" t="s">
        <v>364</v>
      </c>
      <c r="C77">
        <v>3.9399999999999998E-2</v>
      </c>
      <c r="D77">
        <v>0.17499999999999999</v>
      </c>
      <c r="E77">
        <v>0.05</v>
      </c>
      <c r="F77">
        <v>0.04</v>
      </c>
      <c r="G77">
        <v>0.30439999999999995</v>
      </c>
    </row>
    <row r="78" spans="1:7" x14ac:dyDescent="0.25">
      <c r="A78" s="6" t="s">
        <v>365</v>
      </c>
      <c r="C78">
        <v>4.1700000000000001E-2</v>
      </c>
      <c r="D78">
        <v>0.13850000000000001</v>
      </c>
      <c r="E78">
        <v>0.14810000000000001</v>
      </c>
      <c r="F78">
        <v>0</v>
      </c>
      <c r="G78">
        <v>0.32830000000000004</v>
      </c>
    </row>
    <row r="79" spans="1:7" x14ac:dyDescent="0.25">
      <c r="A79" s="6" t="s">
        <v>366</v>
      </c>
      <c r="B79">
        <v>0</v>
      </c>
      <c r="C79">
        <v>4.4400000000000002E-2</v>
      </c>
      <c r="D79">
        <v>7.8899999999999998E-2</v>
      </c>
      <c r="E79">
        <v>6.6699999999999995E-2</v>
      </c>
      <c r="F79">
        <v>3.6999999999999998E-2</v>
      </c>
      <c r="G79">
        <v>0.22700000000000001</v>
      </c>
    </row>
    <row r="80" spans="1:7" x14ac:dyDescent="0.25">
      <c r="A80" s="6" t="s">
        <v>367</v>
      </c>
      <c r="C80">
        <v>4.8300000000000003E-2</v>
      </c>
      <c r="D80">
        <v>0.1905</v>
      </c>
      <c r="E80">
        <v>0</v>
      </c>
      <c r="F80">
        <v>5.8799999999999998E-2</v>
      </c>
      <c r="G80">
        <v>0.29760000000000003</v>
      </c>
    </row>
    <row r="81" spans="1:7" x14ac:dyDescent="0.25">
      <c r="A81" s="6" t="s">
        <v>368</v>
      </c>
      <c r="C81">
        <v>4.2700000000000002E-2</v>
      </c>
      <c r="D81">
        <v>0.1852</v>
      </c>
      <c r="E81">
        <v>9.0899999999999995E-2</v>
      </c>
      <c r="F81">
        <v>0</v>
      </c>
      <c r="G81">
        <v>0.31879999999999997</v>
      </c>
    </row>
    <row r="82" spans="1:7" x14ac:dyDescent="0.25">
      <c r="A82" s="6" t="s">
        <v>369</v>
      </c>
      <c r="C82">
        <v>3.6400000000000002E-2</v>
      </c>
      <c r="D82">
        <v>0.16900000000000001</v>
      </c>
      <c r="E82">
        <v>0</v>
      </c>
      <c r="F82">
        <v>0</v>
      </c>
      <c r="G82">
        <v>0.20540000000000003</v>
      </c>
    </row>
    <row r="83" spans="1:7" x14ac:dyDescent="0.25">
      <c r="A83" s="6" t="s">
        <v>370</v>
      </c>
      <c r="B83">
        <v>1</v>
      </c>
      <c r="C83">
        <v>3.7199999999999997E-2</v>
      </c>
      <c r="D83">
        <v>0.12989999999999999</v>
      </c>
      <c r="E83">
        <v>0.1</v>
      </c>
      <c r="F83">
        <v>0</v>
      </c>
      <c r="G83">
        <v>1.2670999999999999</v>
      </c>
    </row>
    <row r="84" spans="1:7" x14ac:dyDescent="0.25">
      <c r="A84" s="6" t="s">
        <v>371</v>
      </c>
      <c r="C84">
        <v>4.1700000000000001E-2</v>
      </c>
      <c r="D84">
        <v>0.17949999999999999</v>
      </c>
      <c r="E84">
        <v>9.0899999999999995E-2</v>
      </c>
      <c r="F84">
        <v>3.6999999999999998E-2</v>
      </c>
      <c r="G84">
        <v>0.34909999999999997</v>
      </c>
    </row>
    <row r="85" spans="1:7" x14ac:dyDescent="0.25">
      <c r="A85" s="6" t="s">
        <v>372</v>
      </c>
      <c r="C85">
        <v>3.3599999999999998E-2</v>
      </c>
      <c r="D85">
        <v>7.8899999999999998E-2</v>
      </c>
      <c r="E85">
        <v>4.7600000000000003E-2</v>
      </c>
      <c r="F85">
        <v>3.0300000000000001E-2</v>
      </c>
      <c r="G85">
        <v>0.19039999999999999</v>
      </c>
    </row>
    <row r="86" spans="1:7" x14ac:dyDescent="0.25">
      <c r="A86" s="6" t="s">
        <v>373</v>
      </c>
      <c r="C86">
        <v>3.27E-2</v>
      </c>
      <c r="D86">
        <v>0.10390000000000001</v>
      </c>
      <c r="E86">
        <v>0</v>
      </c>
      <c r="F86">
        <v>4.1700000000000001E-2</v>
      </c>
      <c r="G86">
        <v>0.17830000000000001</v>
      </c>
    </row>
    <row r="87" spans="1:7" x14ac:dyDescent="0.25">
      <c r="A87" s="6" t="s">
        <v>374</v>
      </c>
      <c r="C87">
        <v>5.4100000000000002E-2</v>
      </c>
      <c r="D87">
        <v>0.17780000000000001</v>
      </c>
      <c r="E87">
        <v>9.0899999999999995E-2</v>
      </c>
      <c r="F87">
        <v>0.1</v>
      </c>
      <c r="G87">
        <v>0.42280000000000006</v>
      </c>
    </row>
    <row r="88" spans="1:7" x14ac:dyDescent="0.25">
      <c r="A88" s="6" t="s">
        <v>375</v>
      </c>
      <c r="C88">
        <v>3.6900000000000002E-2</v>
      </c>
      <c r="D88">
        <v>8.8200000000000001E-2</v>
      </c>
      <c r="E88">
        <v>0</v>
      </c>
      <c r="F88">
        <v>0</v>
      </c>
      <c r="G88">
        <v>0.12509999999999999</v>
      </c>
    </row>
    <row r="89" spans="1:7" x14ac:dyDescent="0.25">
      <c r="A89" s="6" t="s">
        <v>376</v>
      </c>
      <c r="C89">
        <v>4.3900000000000002E-2</v>
      </c>
      <c r="D89">
        <v>0.2344</v>
      </c>
      <c r="E89">
        <v>3.3300000000000003E-2</v>
      </c>
      <c r="F89">
        <v>6.0600000000000001E-2</v>
      </c>
      <c r="G89">
        <v>0.37219999999999998</v>
      </c>
    </row>
    <row r="90" spans="1:7" x14ac:dyDescent="0.25">
      <c r="A90" s="6" t="s">
        <v>377</v>
      </c>
      <c r="C90">
        <v>3.85E-2</v>
      </c>
      <c r="D90">
        <v>0.13850000000000001</v>
      </c>
      <c r="E90">
        <v>0.05</v>
      </c>
      <c r="F90">
        <v>0.1</v>
      </c>
      <c r="G90">
        <v>0.32700000000000007</v>
      </c>
    </row>
    <row r="91" spans="1:7" x14ac:dyDescent="0.25">
      <c r="A91" s="6" t="s">
        <v>378</v>
      </c>
      <c r="C91">
        <v>3.5799999999999998E-2</v>
      </c>
      <c r="D91">
        <v>0.1628</v>
      </c>
      <c r="E91">
        <v>0</v>
      </c>
      <c r="F91">
        <v>2.86E-2</v>
      </c>
      <c r="G91">
        <v>0.22720000000000001</v>
      </c>
    </row>
    <row r="92" spans="1:7" x14ac:dyDescent="0.25">
      <c r="A92" s="6" t="s">
        <v>379</v>
      </c>
      <c r="C92">
        <v>3.6499999999999998E-2</v>
      </c>
      <c r="D92">
        <v>4.8800000000000003E-2</v>
      </c>
      <c r="E92">
        <v>6.6699999999999995E-2</v>
      </c>
      <c r="F92">
        <v>0.05</v>
      </c>
      <c r="G92">
        <v>0.20200000000000001</v>
      </c>
    </row>
    <row r="93" spans="1:7" x14ac:dyDescent="0.25">
      <c r="A93" s="6" t="s">
        <v>380</v>
      </c>
      <c r="C93">
        <v>3.0300000000000001E-2</v>
      </c>
      <c r="D93">
        <v>0.125</v>
      </c>
      <c r="E93">
        <v>4.5499999999999999E-2</v>
      </c>
      <c r="F93">
        <v>5.5599999999999997E-2</v>
      </c>
      <c r="G93">
        <v>0.25639999999999996</v>
      </c>
    </row>
    <row r="94" spans="1:7" x14ac:dyDescent="0.25">
      <c r="A94" s="6" t="s">
        <v>381</v>
      </c>
      <c r="C94">
        <v>4.41E-2</v>
      </c>
      <c r="D94">
        <v>0.18179999999999999</v>
      </c>
      <c r="E94">
        <v>5.5599999999999997E-2</v>
      </c>
      <c r="F94">
        <v>4.1700000000000001E-2</v>
      </c>
      <c r="G94">
        <v>0.32319999999999999</v>
      </c>
    </row>
    <row r="95" spans="1:7" x14ac:dyDescent="0.25">
      <c r="A95" s="6" t="s">
        <v>382</v>
      </c>
      <c r="C95">
        <v>3.9600000000000003E-2</v>
      </c>
      <c r="D95">
        <v>0.1875</v>
      </c>
      <c r="E95">
        <v>0</v>
      </c>
      <c r="F95">
        <v>4.5499999999999999E-2</v>
      </c>
      <c r="G95">
        <v>0.27260000000000001</v>
      </c>
    </row>
    <row r="96" spans="1:7" x14ac:dyDescent="0.25">
      <c r="A96" s="6" t="s">
        <v>383</v>
      </c>
      <c r="C96">
        <v>4.1799999999999997E-2</v>
      </c>
      <c r="D96">
        <v>0.16389999999999999</v>
      </c>
      <c r="E96">
        <v>0.1</v>
      </c>
      <c r="F96">
        <v>3.0300000000000001E-2</v>
      </c>
      <c r="G96">
        <v>0.33599999999999997</v>
      </c>
    </row>
    <row r="97" spans="1:7" x14ac:dyDescent="0.25">
      <c r="A97" s="6" t="s">
        <v>384</v>
      </c>
      <c r="C97">
        <v>4.4400000000000002E-2</v>
      </c>
      <c r="D97">
        <v>8.77E-2</v>
      </c>
      <c r="E97">
        <v>0</v>
      </c>
      <c r="F97">
        <v>0</v>
      </c>
      <c r="G97">
        <v>0.1321</v>
      </c>
    </row>
    <row r="98" spans="1:7" x14ac:dyDescent="0.25">
      <c r="A98" s="6" t="s">
        <v>385</v>
      </c>
      <c r="C98">
        <v>4.1500000000000002E-2</v>
      </c>
      <c r="D98">
        <v>0.1132</v>
      </c>
      <c r="E98">
        <v>4.7600000000000003E-2</v>
      </c>
      <c r="F98">
        <v>4.7600000000000003E-2</v>
      </c>
      <c r="G98">
        <v>0.24990000000000001</v>
      </c>
    </row>
    <row r="99" spans="1:7" x14ac:dyDescent="0.25">
      <c r="A99" s="6" t="s">
        <v>386</v>
      </c>
      <c r="C99">
        <v>3.95E-2</v>
      </c>
      <c r="D99">
        <v>0.15</v>
      </c>
      <c r="E99">
        <v>0.1</v>
      </c>
      <c r="F99">
        <v>0</v>
      </c>
      <c r="G99">
        <v>0.28949999999999998</v>
      </c>
    </row>
    <row r="100" spans="1:7" x14ac:dyDescent="0.25">
      <c r="A100" s="6" t="s">
        <v>387</v>
      </c>
      <c r="C100">
        <v>3.5299999999999998E-2</v>
      </c>
      <c r="D100">
        <v>0.15559999999999999</v>
      </c>
      <c r="E100">
        <v>7.4099999999999999E-2</v>
      </c>
      <c r="F100">
        <v>0</v>
      </c>
      <c r="G100">
        <v>0.26500000000000001</v>
      </c>
    </row>
    <row r="101" spans="1:7" x14ac:dyDescent="0.25">
      <c r="A101" s="6" t="s">
        <v>388</v>
      </c>
      <c r="C101">
        <v>4.82E-2</v>
      </c>
      <c r="D101">
        <v>0.1333</v>
      </c>
      <c r="E101">
        <v>0</v>
      </c>
      <c r="F101">
        <v>4.7600000000000003E-2</v>
      </c>
      <c r="G101">
        <v>0.2291</v>
      </c>
    </row>
    <row r="102" spans="1:7" x14ac:dyDescent="0.25">
      <c r="A102" s="6" t="s">
        <v>389</v>
      </c>
      <c r="C102">
        <v>4.5499999999999999E-2</v>
      </c>
      <c r="D102">
        <v>0.10340000000000001</v>
      </c>
      <c r="E102">
        <v>0</v>
      </c>
      <c r="F102">
        <v>0.1719</v>
      </c>
      <c r="G102">
        <v>0.32079999999999997</v>
      </c>
    </row>
    <row r="103" spans="1:7" x14ac:dyDescent="0.25">
      <c r="A103" s="6" t="s">
        <v>390</v>
      </c>
      <c r="C103">
        <v>3.2599999999999997E-2</v>
      </c>
      <c r="D103">
        <v>0.16070000000000001</v>
      </c>
      <c r="E103">
        <v>0</v>
      </c>
      <c r="F103">
        <v>0.1081</v>
      </c>
      <c r="G103">
        <v>0.3014</v>
      </c>
    </row>
    <row r="104" spans="1:7" x14ac:dyDescent="0.25">
      <c r="A104" s="6" t="s">
        <v>391</v>
      </c>
      <c r="C104">
        <v>3.2899999999999999E-2</v>
      </c>
      <c r="D104">
        <v>7.4099999999999999E-2</v>
      </c>
      <c r="E104">
        <v>0</v>
      </c>
      <c r="F104">
        <v>0</v>
      </c>
      <c r="G104">
        <v>0.107</v>
      </c>
    </row>
    <row r="105" spans="1:7" x14ac:dyDescent="0.25">
      <c r="A105" s="6" t="s">
        <v>392</v>
      </c>
      <c r="C105">
        <v>4.1000000000000002E-2</v>
      </c>
      <c r="D105">
        <v>0.2</v>
      </c>
      <c r="E105">
        <v>2.86E-2</v>
      </c>
      <c r="F105">
        <v>0.10340000000000001</v>
      </c>
      <c r="G105">
        <v>0.373</v>
      </c>
    </row>
    <row r="106" spans="1:7" x14ac:dyDescent="0.25">
      <c r="A106" s="6" t="s">
        <v>393</v>
      </c>
      <c r="C106">
        <v>4.3499999999999997E-2</v>
      </c>
      <c r="D106">
        <v>0.26190000000000002</v>
      </c>
      <c r="E106">
        <v>7.1400000000000005E-2</v>
      </c>
      <c r="F106">
        <v>4.1700000000000001E-2</v>
      </c>
      <c r="G106">
        <v>0.41850000000000004</v>
      </c>
    </row>
    <row r="107" spans="1:7" x14ac:dyDescent="0.25">
      <c r="A107" s="6" t="s">
        <v>394</v>
      </c>
      <c r="C107">
        <v>3.7199999999999997E-2</v>
      </c>
      <c r="D107">
        <v>0.1163</v>
      </c>
      <c r="E107">
        <v>6.9000000000000006E-2</v>
      </c>
      <c r="F107">
        <v>0.1176</v>
      </c>
      <c r="G107">
        <v>0.34010000000000001</v>
      </c>
    </row>
    <row r="108" spans="1:7" x14ac:dyDescent="0.25">
      <c r="A108" s="6" t="s">
        <v>395</v>
      </c>
      <c r="C108">
        <v>3.6799999999999999E-2</v>
      </c>
      <c r="D108">
        <v>0.22220000000000001</v>
      </c>
      <c r="E108">
        <v>0</v>
      </c>
      <c r="F108">
        <v>0</v>
      </c>
      <c r="G108">
        <v>0.25900000000000001</v>
      </c>
    </row>
    <row r="109" spans="1:7" x14ac:dyDescent="0.25">
      <c r="A109" s="6" t="s">
        <v>396</v>
      </c>
      <c r="C109">
        <v>5.7000000000000002E-2</v>
      </c>
      <c r="D109">
        <v>0.1</v>
      </c>
      <c r="E109">
        <v>2.9399999999999999E-2</v>
      </c>
      <c r="F109">
        <v>5.8799999999999998E-2</v>
      </c>
      <c r="G109">
        <v>0.2452</v>
      </c>
    </row>
    <row r="110" spans="1:7" x14ac:dyDescent="0.25">
      <c r="A110" s="6" t="s">
        <v>397</v>
      </c>
      <c r="C110">
        <v>3.5000000000000003E-2</v>
      </c>
      <c r="D110">
        <v>0.1176</v>
      </c>
      <c r="E110">
        <v>0.25</v>
      </c>
      <c r="F110">
        <v>0</v>
      </c>
      <c r="G110">
        <v>0.40260000000000001</v>
      </c>
    </row>
    <row r="111" spans="1:7" x14ac:dyDescent="0.25">
      <c r="A111" s="6" t="s">
        <v>398</v>
      </c>
      <c r="C111">
        <v>3.4299999999999997E-2</v>
      </c>
      <c r="D111">
        <v>0.15090000000000001</v>
      </c>
      <c r="E111">
        <v>0.04</v>
      </c>
      <c r="F111">
        <v>3.3300000000000003E-2</v>
      </c>
      <c r="G111">
        <v>0.25850000000000001</v>
      </c>
    </row>
    <row r="112" spans="1:7" x14ac:dyDescent="0.25">
      <c r="A112" s="6" t="s">
        <v>399</v>
      </c>
      <c r="C112">
        <v>3.8399999999999997E-2</v>
      </c>
      <c r="D112">
        <v>0.12280000000000001</v>
      </c>
      <c r="E112">
        <v>9.6799999999999997E-2</v>
      </c>
      <c r="F112">
        <v>0.16669999999999999</v>
      </c>
      <c r="G112">
        <v>0.42469999999999997</v>
      </c>
    </row>
    <row r="113" spans="1:7" x14ac:dyDescent="0.25">
      <c r="A113" s="6" t="s">
        <v>400</v>
      </c>
      <c r="C113">
        <v>3.6799999999999999E-2</v>
      </c>
      <c r="D113">
        <v>1.9300000000000001E-2</v>
      </c>
      <c r="E113">
        <v>3.2300000000000002E-2</v>
      </c>
      <c r="F113">
        <v>4.7600000000000003E-2</v>
      </c>
      <c r="G113">
        <v>0.13600000000000001</v>
      </c>
    </row>
    <row r="114" spans="1:7" x14ac:dyDescent="0.25">
      <c r="A114" s="6" t="s">
        <v>401</v>
      </c>
      <c r="C114">
        <v>4.0099999999999997E-2</v>
      </c>
      <c r="D114">
        <v>0.1</v>
      </c>
      <c r="E114">
        <v>0.1</v>
      </c>
      <c r="F114">
        <v>6.25E-2</v>
      </c>
      <c r="G114">
        <v>0.30259999999999998</v>
      </c>
    </row>
    <row r="115" spans="1:7" x14ac:dyDescent="0.25">
      <c r="A115" s="6" t="s">
        <v>402</v>
      </c>
      <c r="C115">
        <v>3.6299999999999999E-2</v>
      </c>
      <c r="D115">
        <v>0.1026</v>
      </c>
      <c r="E115">
        <v>0</v>
      </c>
      <c r="F115">
        <v>0.13639999999999999</v>
      </c>
      <c r="G115">
        <v>0.27529999999999999</v>
      </c>
    </row>
    <row r="116" spans="1:7" x14ac:dyDescent="0.25">
      <c r="A116" s="6" t="s">
        <v>403</v>
      </c>
      <c r="C116">
        <v>5.0799999999999998E-2</v>
      </c>
      <c r="D116">
        <v>0.1</v>
      </c>
      <c r="E116">
        <v>8.6999999999999994E-2</v>
      </c>
      <c r="F116">
        <v>0</v>
      </c>
      <c r="G116">
        <v>0.23779999999999998</v>
      </c>
    </row>
    <row r="117" spans="1:7" x14ac:dyDescent="0.25">
      <c r="A117" s="6" t="s">
        <v>404</v>
      </c>
      <c r="C117">
        <v>3.7400000000000003E-2</v>
      </c>
      <c r="D117">
        <v>0.193</v>
      </c>
      <c r="E117">
        <v>6.9000000000000006E-2</v>
      </c>
      <c r="F117">
        <v>2.3800000000000002E-2</v>
      </c>
      <c r="G117">
        <v>0.32319999999999999</v>
      </c>
    </row>
    <row r="118" spans="1:7" x14ac:dyDescent="0.25">
      <c r="A118" s="6" t="s">
        <v>405</v>
      </c>
      <c r="C118">
        <v>4.3799999999999999E-2</v>
      </c>
      <c r="D118">
        <v>0.19539999999999999</v>
      </c>
      <c r="E118">
        <v>5.2600000000000001E-2</v>
      </c>
      <c r="F118">
        <v>4.7600000000000003E-2</v>
      </c>
      <c r="G118">
        <v>0.33940000000000003</v>
      </c>
    </row>
    <row r="119" spans="1:7" x14ac:dyDescent="0.25">
      <c r="A119" s="6" t="s">
        <v>406</v>
      </c>
      <c r="C119">
        <v>3.73E-2</v>
      </c>
      <c r="D119">
        <v>0.21210000000000001</v>
      </c>
      <c r="E119">
        <v>5.8799999999999998E-2</v>
      </c>
      <c r="F119">
        <v>8.3299999999999999E-2</v>
      </c>
      <c r="G119">
        <v>0.39150000000000001</v>
      </c>
    </row>
    <row r="120" spans="1:7" x14ac:dyDescent="0.25">
      <c r="A120" s="6" t="s">
        <v>407</v>
      </c>
      <c r="C120">
        <v>4.6100000000000002E-2</v>
      </c>
      <c r="D120">
        <v>9.2999999999999999E-2</v>
      </c>
      <c r="E120">
        <v>0</v>
      </c>
      <c r="F120">
        <v>0</v>
      </c>
      <c r="G120">
        <v>0.1391</v>
      </c>
    </row>
    <row r="121" spans="1:7" x14ac:dyDescent="0.25">
      <c r="A121" s="6" t="s">
        <v>408</v>
      </c>
      <c r="C121">
        <v>5.1499999999999997E-2</v>
      </c>
      <c r="D121">
        <v>0.31669999999999998</v>
      </c>
      <c r="E121">
        <v>0.15</v>
      </c>
      <c r="F121">
        <v>0</v>
      </c>
      <c r="G121">
        <v>0.51819999999999999</v>
      </c>
    </row>
    <row r="122" spans="1:7" x14ac:dyDescent="0.25">
      <c r="A122" s="6" t="s">
        <v>409</v>
      </c>
      <c r="C122">
        <v>3.6799999999999999E-2</v>
      </c>
      <c r="D122">
        <v>0.23810000000000001</v>
      </c>
      <c r="E122">
        <v>0.1429</v>
      </c>
      <c r="F122">
        <v>4.5499999999999999E-2</v>
      </c>
      <c r="G122">
        <v>0.46330000000000005</v>
      </c>
    </row>
    <row r="123" spans="1:7" x14ac:dyDescent="0.25">
      <c r="A123" s="6" t="s">
        <v>410</v>
      </c>
      <c r="C123">
        <v>4.3400000000000001E-2</v>
      </c>
      <c r="D123">
        <v>0.1915</v>
      </c>
      <c r="E123">
        <v>0.125</v>
      </c>
      <c r="F123">
        <v>0</v>
      </c>
      <c r="G123">
        <v>0.3599</v>
      </c>
    </row>
    <row r="124" spans="1:7" x14ac:dyDescent="0.25">
      <c r="A124" s="6" t="s">
        <v>411</v>
      </c>
      <c r="C124">
        <v>4.9000000000000002E-2</v>
      </c>
      <c r="D124">
        <v>0.14710000000000001</v>
      </c>
      <c r="E124">
        <v>0.1905</v>
      </c>
      <c r="F124">
        <v>5.5599999999999997E-2</v>
      </c>
      <c r="G124">
        <v>0.44219999999999998</v>
      </c>
    </row>
    <row r="125" spans="1:7" x14ac:dyDescent="0.25">
      <c r="A125" s="6" t="s">
        <v>412</v>
      </c>
      <c r="C125">
        <v>3.7499999999999999E-2</v>
      </c>
      <c r="D125">
        <v>0.1186</v>
      </c>
      <c r="E125">
        <v>7.4099999999999999E-2</v>
      </c>
      <c r="F125">
        <v>0.10340000000000001</v>
      </c>
      <c r="G125">
        <v>0.33360000000000001</v>
      </c>
    </row>
    <row r="126" spans="1:7" x14ac:dyDescent="0.25">
      <c r="A126" s="6" t="s">
        <v>413</v>
      </c>
      <c r="C126">
        <v>3.95E-2</v>
      </c>
      <c r="D126">
        <v>0.28170000000000001</v>
      </c>
      <c r="E126">
        <v>0.125</v>
      </c>
      <c r="F126">
        <v>7.1400000000000005E-2</v>
      </c>
      <c r="G126">
        <v>0.51759999999999995</v>
      </c>
    </row>
    <row r="127" spans="1:7" x14ac:dyDescent="0.25">
      <c r="A127" s="6" t="s">
        <v>414</v>
      </c>
      <c r="C127">
        <v>4.7899999999999998E-2</v>
      </c>
      <c r="D127">
        <v>0.15279999999999999</v>
      </c>
      <c r="E127">
        <v>0</v>
      </c>
      <c r="F127">
        <v>0</v>
      </c>
      <c r="G127">
        <v>0.20069999999999999</v>
      </c>
    </row>
    <row r="128" spans="1:7" x14ac:dyDescent="0.25">
      <c r="A128" s="6" t="s">
        <v>415</v>
      </c>
      <c r="C128">
        <v>3.5900000000000001E-2</v>
      </c>
      <c r="D128">
        <v>0.26919999999999999</v>
      </c>
      <c r="E128">
        <v>0</v>
      </c>
      <c r="F128">
        <v>0.04</v>
      </c>
      <c r="G128">
        <v>0.34509999999999996</v>
      </c>
    </row>
    <row r="129" spans="1:7" x14ac:dyDescent="0.25">
      <c r="A129" s="6" t="s">
        <v>416</v>
      </c>
      <c r="B129">
        <v>1</v>
      </c>
      <c r="C129">
        <v>4.2999999999999997E-2</v>
      </c>
      <c r="D129">
        <v>0.21429999999999999</v>
      </c>
      <c r="E129">
        <v>0</v>
      </c>
      <c r="F129">
        <v>0</v>
      </c>
      <c r="G129">
        <v>1.2572999999999999</v>
      </c>
    </row>
    <row r="130" spans="1:7" x14ac:dyDescent="0.25">
      <c r="A130" s="6" t="s">
        <v>417</v>
      </c>
      <c r="C130">
        <v>4.8800000000000003E-2</v>
      </c>
      <c r="D130">
        <v>0.16669999999999999</v>
      </c>
      <c r="E130">
        <v>0</v>
      </c>
      <c r="F130">
        <v>0</v>
      </c>
      <c r="G130">
        <v>0.2155</v>
      </c>
    </row>
    <row r="131" spans="1:7" x14ac:dyDescent="0.25">
      <c r="A131" s="6" t="s">
        <v>418</v>
      </c>
      <c r="C131">
        <v>3.5900000000000001E-2</v>
      </c>
      <c r="D131">
        <v>0.18840000000000001</v>
      </c>
      <c r="E131">
        <v>0.13789999999999999</v>
      </c>
      <c r="F131">
        <v>5.5599999999999997E-2</v>
      </c>
      <c r="G131">
        <v>0.41779999999999995</v>
      </c>
    </row>
    <row r="132" spans="1:7" x14ac:dyDescent="0.25">
      <c r="A132" s="6" t="s">
        <v>419</v>
      </c>
      <c r="B132">
        <v>1</v>
      </c>
      <c r="C132">
        <v>3.7199999999999997E-2</v>
      </c>
      <c r="D132">
        <v>0.22059999999999999</v>
      </c>
      <c r="E132">
        <v>4.7600000000000003E-2</v>
      </c>
      <c r="F132">
        <v>0</v>
      </c>
      <c r="G132">
        <v>1.3053999999999999</v>
      </c>
    </row>
    <row r="133" spans="1:7" x14ac:dyDescent="0.25">
      <c r="A133" s="6" t="s">
        <v>420</v>
      </c>
      <c r="C133">
        <v>3.7499999999999999E-2</v>
      </c>
      <c r="D133">
        <v>0.29820000000000002</v>
      </c>
      <c r="E133">
        <v>9.6799999999999997E-2</v>
      </c>
      <c r="F133">
        <v>7.1400000000000005E-2</v>
      </c>
      <c r="G133">
        <v>0.50390000000000001</v>
      </c>
    </row>
    <row r="134" spans="1:7" x14ac:dyDescent="0.25">
      <c r="A134" s="6" t="s">
        <v>421</v>
      </c>
      <c r="C134">
        <v>3.7900000000000003E-2</v>
      </c>
      <c r="D134">
        <v>0.1099</v>
      </c>
      <c r="E134">
        <v>3.85E-2</v>
      </c>
      <c r="F134">
        <v>0</v>
      </c>
      <c r="G134">
        <v>0.18629999999999999</v>
      </c>
    </row>
    <row r="135" spans="1:7" x14ac:dyDescent="0.25">
      <c r="A135" s="6" t="s">
        <v>422</v>
      </c>
      <c r="B135">
        <v>1</v>
      </c>
      <c r="C135">
        <v>4.9099999999999998E-2</v>
      </c>
      <c r="D135">
        <v>0.193</v>
      </c>
      <c r="E135">
        <v>0.125</v>
      </c>
      <c r="F135">
        <v>0</v>
      </c>
      <c r="G135">
        <v>1.3671</v>
      </c>
    </row>
    <row r="136" spans="1:7" x14ac:dyDescent="0.25">
      <c r="A136" s="6" t="s">
        <v>423</v>
      </c>
      <c r="C136">
        <v>3.8899999999999997E-2</v>
      </c>
      <c r="D136">
        <v>0.23080000000000001</v>
      </c>
      <c r="E136">
        <v>0.1111</v>
      </c>
      <c r="F136">
        <v>5.2600000000000001E-2</v>
      </c>
      <c r="G136">
        <v>0.43340000000000001</v>
      </c>
    </row>
    <row r="137" spans="1:7" x14ac:dyDescent="0.25">
      <c r="A137" s="6" t="s">
        <v>424</v>
      </c>
      <c r="C137">
        <v>4.5100000000000001E-2</v>
      </c>
      <c r="D137">
        <v>0.1273</v>
      </c>
      <c r="E137">
        <v>0.125</v>
      </c>
      <c r="F137">
        <v>6.25E-2</v>
      </c>
      <c r="G137">
        <v>0.3599</v>
      </c>
    </row>
    <row r="138" spans="1:7" x14ac:dyDescent="0.25">
      <c r="A138" s="6" t="s">
        <v>425</v>
      </c>
      <c r="B138">
        <v>0.33329999999999999</v>
      </c>
      <c r="C138">
        <v>3.5999999999999997E-2</v>
      </c>
      <c r="D138">
        <v>8.0500000000000002E-2</v>
      </c>
      <c r="E138">
        <v>3.4500000000000003E-2</v>
      </c>
      <c r="F138">
        <v>0</v>
      </c>
      <c r="G138">
        <v>0.48429999999999995</v>
      </c>
    </row>
    <row r="139" spans="1:7" x14ac:dyDescent="0.25">
      <c r="A139" s="6" t="s">
        <v>426</v>
      </c>
      <c r="C139">
        <v>4.1099999999999998E-2</v>
      </c>
      <c r="D139">
        <v>0.1515</v>
      </c>
      <c r="E139">
        <v>5.8799999999999998E-2</v>
      </c>
      <c r="F139">
        <v>0</v>
      </c>
      <c r="G139">
        <v>0.25140000000000001</v>
      </c>
    </row>
    <row r="140" spans="1:7" x14ac:dyDescent="0.25">
      <c r="A140" s="6" t="s">
        <v>427</v>
      </c>
      <c r="C140">
        <v>4.0099999999999997E-2</v>
      </c>
      <c r="D140">
        <v>0.1273</v>
      </c>
      <c r="E140">
        <v>6.6699999999999995E-2</v>
      </c>
      <c r="F140">
        <v>3.4500000000000003E-2</v>
      </c>
      <c r="G140">
        <v>0.26859999999999995</v>
      </c>
    </row>
    <row r="141" spans="1:7" x14ac:dyDescent="0.25">
      <c r="A141" s="6" t="s">
        <v>428</v>
      </c>
      <c r="C141">
        <v>4.3200000000000002E-2</v>
      </c>
      <c r="D141">
        <v>0.26029999999999998</v>
      </c>
      <c r="E141">
        <v>7.4099999999999999E-2</v>
      </c>
      <c r="F141">
        <v>0</v>
      </c>
      <c r="G141">
        <v>0.37759999999999999</v>
      </c>
    </row>
    <row r="142" spans="1:7" x14ac:dyDescent="0.25">
      <c r="A142" s="6" t="s">
        <v>429</v>
      </c>
      <c r="C142">
        <v>4.9000000000000002E-2</v>
      </c>
      <c r="D142">
        <v>0.27910000000000001</v>
      </c>
      <c r="E142">
        <v>0</v>
      </c>
      <c r="F142">
        <v>0</v>
      </c>
      <c r="G142">
        <v>0.3281</v>
      </c>
    </row>
    <row r="143" spans="1:7" x14ac:dyDescent="0.25">
      <c r="A143" s="6" t="s">
        <v>430</v>
      </c>
      <c r="C143">
        <v>5.2400000000000002E-2</v>
      </c>
      <c r="D143">
        <v>0.1154</v>
      </c>
      <c r="E143">
        <v>0</v>
      </c>
      <c r="F143">
        <v>0</v>
      </c>
      <c r="G143">
        <v>0.1678</v>
      </c>
    </row>
    <row r="144" spans="1:7" x14ac:dyDescent="0.25">
      <c r="A144" s="6" t="s">
        <v>431</v>
      </c>
      <c r="C144">
        <v>4.24E-2</v>
      </c>
      <c r="D144">
        <v>6.4500000000000002E-2</v>
      </c>
      <c r="E144">
        <v>0.1111</v>
      </c>
      <c r="F144">
        <v>0</v>
      </c>
      <c r="G144">
        <v>0.218</v>
      </c>
    </row>
    <row r="145" spans="1:7" x14ac:dyDescent="0.25">
      <c r="A145" s="6" t="s">
        <v>432</v>
      </c>
      <c r="C145">
        <v>4.8000000000000001E-2</v>
      </c>
      <c r="D145">
        <v>0.1273</v>
      </c>
      <c r="E145">
        <v>9.0899999999999995E-2</v>
      </c>
      <c r="F145">
        <v>0</v>
      </c>
      <c r="G145">
        <v>0.26619999999999999</v>
      </c>
    </row>
    <row r="146" spans="1:7" x14ac:dyDescent="0.25">
      <c r="A146" s="6" t="s">
        <v>433</v>
      </c>
      <c r="C146">
        <v>3.9600000000000003E-2</v>
      </c>
      <c r="D146">
        <v>0.1429</v>
      </c>
      <c r="E146">
        <v>0</v>
      </c>
      <c r="F146">
        <v>0.08</v>
      </c>
      <c r="G146">
        <v>0.26250000000000001</v>
      </c>
    </row>
    <row r="147" spans="1:7" x14ac:dyDescent="0.25">
      <c r="A147" s="6" t="s">
        <v>434</v>
      </c>
      <c r="B147">
        <v>1</v>
      </c>
      <c r="C147">
        <v>4.7E-2</v>
      </c>
      <c r="D147">
        <v>0.1099</v>
      </c>
      <c r="E147">
        <v>7.1400000000000005E-2</v>
      </c>
      <c r="F147">
        <v>0.14630000000000001</v>
      </c>
      <c r="G147">
        <v>1.3745999999999998</v>
      </c>
    </row>
    <row r="148" spans="1:7" x14ac:dyDescent="0.25">
      <c r="A148" s="6" t="s">
        <v>435</v>
      </c>
      <c r="C148">
        <v>4.3200000000000002E-2</v>
      </c>
      <c r="D148">
        <v>0.18640000000000001</v>
      </c>
      <c r="E148">
        <v>0.1</v>
      </c>
      <c r="F148">
        <v>7.1400000000000005E-2</v>
      </c>
      <c r="G148">
        <v>0.40100000000000002</v>
      </c>
    </row>
    <row r="149" spans="1:7" x14ac:dyDescent="0.25">
      <c r="A149" s="6" t="s">
        <v>436</v>
      </c>
      <c r="C149">
        <v>4.9500000000000002E-2</v>
      </c>
      <c r="D149">
        <v>9.4100000000000003E-2</v>
      </c>
      <c r="E149">
        <v>0</v>
      </c>
      <c r="F149">
        <v>3.2300000000000002E-2</v>
      </c>
      <c r="G149">
        <v>0.1759</v>
      </c>
    </row>
    <row r="150" spans="1:7" x14ac:dyDescent="0.25">
      <c r="A150" s="6" t="s">
        <v>437</v>
      </c>
      <c r="C150">
        <v>3.4500000000000003E-2</v>
      </c>
      <c r="D150">
        <v>0.1333</v>
      </c>
      <c r="E150">
        <v>0</v>
      </c>
      <c r="F150">
        <v>0.08</v>
      </c>
      <c r="G150">
        <v>0.24780000000000002</v>
      </c>
    </row>
    <row r="151" spans="1:7" x14ac:dyDescent="0.25">
      <c r="A151" s="6" t="s">
        <v>438</v>
      </c>
      <c r="C151">
        <v>4.9000000000000002E-2</v>
      </c>
      <c r="D151">
        <v>0.2727</v>
      </c>
      <c r="E151">
        <v>0.04</v>
      </c>
      <c r="F151">
        <v>0.1176</v>
      </c>
      <c r="G151">
        <v>0.47929999999999995</v>
      </c>
    </row>
    <row r="152" spans="1:7" x14ac:dyDescent="0.25">
      <c r="A152" s="6" t="s">
        <v>439</v>
      </c>
      <c r="C152">
        <v>4.58E-2</v>
      </c>
      <c r="D152">
        <v>0.2</v>
      </c>
      <c r="E152">
        <v>8.6999999999999994E-2</v>
      </c>
      <c r="F152">
        <v>0</v>
      </c>
      <c r="G152">
        <v>0.33279999999999998</v>
      </c>
    </row>
    <row r="153" spans="1:7" x14ac:dyDescent="0.25">
      <c r="A153" s="6" t="s">
        <v>440</v>
      </c>
      <c r="C153">
        <v>4.1799999999999997E-2</v>
      </c>
      <c r="D153">
        <v>6.6699999999999995E-2</v>
      </c>
      <c r="E153">
        <v>0</v>
      </c>
      <c r="F153">
        <v>0</v>
      </c>
      <c r="G153">
        <v>0.10849999999999999</v>
      </c>
    </row>
    <row r="154" spans="1:7" x14ac:dyDescent="0.25">
      <c r="A154" s="6" t="s">
        <v>441</v>
      </c>
      <c r="C154">
        <v>4.1300000000000003E-2</v>
      </c>
      <c r="D154">
        <v>0.1077</v>
      </c>
      <c r="E154">
        <v>0</v>
      </c>
      <c r="F154">
        <v>2.9399999999999999E-2</v>
      </c>
      <c r="G154">
        <v>0.17840000000000003</v>
      </c>
    </row>
    <row r="155" spans="1:7" x14ac:dyDescent="0.25">
      <c r="A155" s="6" t="s">
        <v>442</v>
      </c>
      <c r="C155">
        <v>3.6999999999999998E-2</v>
      </c>
      <c r="D155">
        <v>0.22539999999999999</v>
      </c>
      <c r="E155">
        <v>4.5499999999999999E-2</v>
      </c>
      <c r="F155">
        <v>0</v>
      </c>
      <c r="G155">
        <v>0.30789999999999995</v>
      </c>
    </row>
    <row r="156" spans="1:7" x14ac:dyDescent="0.25">
      <c r="A156" s="6" t="s">
        <v>443</v>
      </c>
      <c r="C156">
        <v>4.3400000000000001E-2</v>
      </c>
      <c r="D156">
        <v>9.4299999999999995E-2</v>
      </c>
      <c r="E156">
        <v>6.25E-2</v>
      </c>
      <c r="F156">
        <v>0.04</v>
      </c>
      <c r="G156">
        <v>0.2402</v>
      </c>
    </row>
    <row r="157" spans="1:7" x14ac:dyDescent="0.25">
      <c r="A157" s="6" t="s">
        <v>444</v>
      </c>
      <c r="C157">
        <v>6.0400000000000002E-2</v>
      </c>
      <c r="D157">
        <v>0.22220000000000001</v>
      </c>
      <c r="E157">
        <v>0</v>
      </c>
      <c r="F157">
        <v>0</v>
      </c>
      <c r="G157">
        <v>0.28260000000000002</v>
      </c>
    </row>
    <row r="158" spans="1:7" x14ac:dyDescent="0.25">
      <c r="A158" s="6" t="s">
        <v>445</v>
      </c>
      <c r="C158">
        <v>5.2499999999999998E-2</v>
      </c>
      <c r="D158">
        <v>0.2286</v>
      </c>
      <c r="E158">
        <v>0.2</v>
      </c>
      <c r="F158">
        <v>5.5599999999999997E-2</v>
      </c>
      <c r="G158">
        <v>0.53670000000000007</v>
      </c>
    </row>
    <row r="159" spans="1:7" x14ac:dyDescent="0.25">
      <c r="A159" s="6" t="s">
        <v>446</v>
      </c>
      <c r="C159">
        <v>4.7800000000000002E-2</v>
      </c>
      <c r="D159">
        <v>0.18179999999999999</v>
      </c>
      <c r="E159">
        <v>0.1053</v>
      </c>
      <c r="F159">
        <v>0</v>
      </c>
      <c r="G159">
        <v>0.33489999999999998</v>
      </c>
    </row>
    <row r="160" spans="1:7" x14ac:dyDescent="0.25">
      <c r="A160" s="6" t="s">
        <v>447</v>
      </c>
      <c r="C160">
        <v>3.7499999999999999E-2</v>
      </c>
      <c r="D160">
        <v>0.13950000000000001</v>
      </c>
      <c r="E160">
        <v>0</v>
      </c>
      <c r="F160">
        <v>0.1</v>
      </c>
      <c r="G160">
        <v>0.27700000000000002</v>
      </c>
    </row>
    <row r="161" spans="1:7" x14ac:dyDescent="0.25">
      <c r="A161" s="6" t="s">
        <v>448</v>
      </c>
      <c r="C161">
        <v>4.87E-2</v>
      </c>
      <c r="D161">
        <v>0.22919999999999999</v>
      </c>
      <c r="E161">
        <v>0</v>
      </c>
      <c r="F161">
        <v>0.1053</v>
      </c>
      <c r="G161">
        <v>0.38319999999999999</v>
      </c>
    </row>
    <row r="162" spans="1:7" x14ac:dyDescent="0.25">
      <c r="A162" s="6" t="s">
        <v>449</v>
      </c>
      <c r="C162">
        <v>0.04</v>
      </c>
      <c r="D162">
        <v>0.22059999999999999</v>
      </c>
      <c r="E162">
        <v>4.7600000000000003E-2</v>
      </c>
      <c r="F162">
        <v>3.6999999999999998E-2</v>
      </c>
      <c r="G162">
        <v>0.34520000000000001</v>
      </c>
    </row>
    <row r="163" spans="1:7" x14ac:dyDescent="0.25">
      <c r="A163" s="6" t="s">
        <v>450</v>
      </c>
      <c r="C163">
        <v>3.8199999999999998E-2</v>
      </c>
      <c r="D163">
        <v>0.2424</v>
      </c>
      <c r="E163">
        <v>5.2600000000000001E-2</v>
      </c>
      <c r="F163">
        <v>0</v>
      </c>
      <c r="G163">
        <v>0.3332</v>
      </c>
    </row>
    <row r="164" spans="1:7" x14ac:dyDescent="0.25">
      <c r="A164" s="6" t="s">
        <v>451</v>
      </c>
      <c r="C164">
        <v>5.4699999999999999E-2</v>
      </c>
      <c r="D164">
        <v>0.13639999999999999</v>
      </c>
      <c r="E164">
        <v>6.6699999999999995E-2</v>
      </c>
      <c r="F164">
        <v>4.7600000000000003E-2</v>
      </c>
      <c r="G164">
        <v>0.3054</v>
      </c>
    </row>
    <row r="165" spans="1:7" x14ac:dyDescent="0.25">
      <c r="A165" s="6" t="s">
        <v>452</v>
      </c>
      <c r="C165">
        <v>4.1599999999999998E-2</v>
      </c>
      <c r="D165">
        <v>0.122</v>
      </c>
      <c r="E165">
        <v>7.6899999999999996E-2</v>
      </c>
      <c r="F165">
        <v>8.6999999999999994E-2</v>
      </c>
      <c r="G165">
        <v>0.32750000000000001</v>
      </c>
    </row>
    <row r="166" spans="1:7" x14ac:dyDescent="0.25">
      <c r="A166" s="6" t="s">
        <v>453</v>
      </c>
      <c r="C166">
        <v>3.4000000000000002E-2</v>
      </c>
      <c r="D166">
        <v>0.27589999999999998</v>
      </c>
      <c r="E166">
        <v>0</v>
      </c>
      <c r="F166">
        <v>4.7600000000000003E-2</v>
      </c>
      <c r="G166">
        <v>0.35749999999999993</v>
      </c>
    </row>
    <row r="167" spans="1:7" x14ac:dyDescent="0.25">
      <c r="A167" s="6" t="s">
        <v>454</v>
      </c>
      <c r="C167">
        <v>4.1500000000000002E-2</v>
      </c>
      <c r="D167">
        <v>0.1404</v>
      </c>
      <c r="E167">
        <v>3.3300000000000003E-2</v>
      </c>
      <c r="F167">
        <v>4.7600000000000003E-2</v>
      </c>
      <c r="G167">
        <v>0.26280000000000003</v>
      </c>
    </row>
    <row r="168" spans="1:7" x14ac:dyDescent="0.25">
      <c r="A168" s="6" t="s">
        <v>455</v>
      </c>
      <c r="C168">
        <v>4.0399999999999998E-2</v>
      </c>
      <c r="D168">
        <v>9.2299999999999993E-2</v>
      </c>
      <c r="E168">
        <v>0</v>
      </c>
      <c r="F168">
        <v>0.08</v>
      </c>
      <c r="G168">
        <v>0.2127</v>
      </c>
    </row>
    <row r="169" spans="1:7" x14ac:dyDescent="0.25">
      <c r="A169" s="6" t="s">
        <v>456</v>
      </c>
      <c r="C169">
        <v>3.9600000000000003E-2</v>
      </c>
      <c r="D169">
        <v>0.1467</v>
      </c>
      <c r="E169">
        <v>0</v>
      </c>
      <c r="F169">
        <v>7.4099999999999999E-2</v>
      </c>
      <c r="G169">
        <v>0.26039999999999996</v>
      </c>
    </row>
    <row r="170" spans="1:7" x14ac:dyDescent="0.25">
      <c r="A170" s="6" t="s">
        <v>457</v>
      </c>
      <c r="C170">
        <v>3.6299999999999999E-2</v>
      </c>
      <c r="D170">
        <v>0.11899999999999999</v>
      </c>
      <c r="E170">
        <v>0</v>
      </c>
      <c r="F170">
        <v>0</v>
      </c>
      <c r="G170">
        <v>0.15529999999999999</v>
      </c>
    </row>
    <row r="171" spans="1:7" x14ac:dyDescent="0.25">
      <c r="A171" s="6" t="s">
        <v>458</v>
      </c>
      <c r="C171">
        <v>5.2200000000000003E-2</v>
      </c>
      <c r="D171">
        <v>0.3846</v>
      </c>
      <c r="E171">
        <v>0</v>
      </c>
      <c r="F171">
        <v>0</v>
      </c>
      <c r="G171">
        <v>0.43680000000000002</v>
      </c>
    </row>
    <row r="172" spans="1:7" x14ac:dyDescent="0.25">
      <c r="A172" s="6" t="s">
        <v>459</v>
      </c>
      <c r="C172">
        <v>3.7699999999999997E-2</v>
      </c>
      <c r="D172">
        <v>0.10340000000000001</v>
      </c>
      <c r="E172">
        <v>0</v>
      </c>
      <c r="F172">
        <v>6.25E-2</v>
      </c>
      <c r="G172">
        <v>0.2036</v>
      </c>
    </row>
    <row r="173" spans="1:7" x14ac:dyDescent="0.25">
      <c r="A173" s="6" t="s">
        <v>460</v>
      </c>
      <c r="C173">
        <v>3.0099999999999998E-2</v>
      </c>
      <c r="D173">
        <v>0.1852</v>
      </c>
      <c r="E173">
        <v>0.13639999999999999</v>
      </c>
      <c r="F173">
        <v>3.6999999999999998E-2</v>
      </c>
      <c r="G173">
        <v>0.38869999999999999</v>
      </c>
    </row>
    <row r="174" spans="1:7" x14ac:dyDescent="0.25">
      <c r="A174" s="6" t="s">
        <v>461</v>
      </c>
      <c r="C174">
        <v>3.09E-2</v>
      </c>
      <c r="D174">
        <v>0.1321</v>
      </c>
      <c r="E174">
        <v>6.0600000000000001E-2</v>
      </c>
      <c r="F174">
        <v>0</v>
      </c>
      <c r="G174">
        <v>0.22360000000000002</v>
      </c>
    </row>
    <row r="175" spans="1:7" x14ac:dyDescent="0.25">
      <c r="A175" s="6" t="s">
        <v>462</v>
      </c>
      <c r="C175">
        <v>3.9699999999999999E-2</v>
      </c>
      <c r="D175">
        <v>0.1268</v>
      </c>
      <c r="E175">
        <v>9.0899999999999995E-2</v>
      </c>
      <c r="F175">
        <v>3.2300000000000002E-2</v>
      </c>
      <c r="G175">
        <v>0.28969999999999996</v>
      </c>
    </row>
    <row r="176" spans="1:7" x14ac:dyDescent="0.25">
      <c r="A176" s="6" t="s">
        <v>463</v>
      </c>
      <c r="C176">
        <v>3.7699999999999997E-2</v>
      </c>
      <c r="D176">
        <v>0.1507</v>
      </c>
      <c r="E176">
        <v>0.1111</v>
      </c>
      <c r="F176">
        <v>3.2300000000000002E-2</v>
      </c>
      <c r="G176">
        <v>0.33179999999999998</v>
      </c>
    </row>
    <row r="177" spans="1:7" x14ac:dyDescent="0.25">
      <c r="A177" s="6" t="s">
        <v>464</v>
      </c>
      <c r="C177">
        <v>4.0899999999999999E-2</v>
      </c>
      <c r="D177">
        <v>8.6199999999999999E-2</v>
      </c>
      <c r="E177">
        <v>0</v>
      </c>
      <c r="F177">
        <v>3.5700000000000003E-2</v>
      </c>
      <c r="G177">
        <v>0.1628</v>
      </c>
    </row>
    <row r="178" spans="1:7" x14ac:dyDescent="0.25">
      <c r="A178" s="6" t="s">
        <v>465</v>
      </c>
      <c r="C178">
        <v>4.6300000000000001E-2</v>
      </c>
      <c r="D178">
        <v>0.21740000000000001</v>
      </c>
      <c r="E178">
        <v>0</v>
      </c>
      <c r="F178">
        <v>0.04</v>
      </c>
      <c r="G178">
        <v>0.30369999999999997</v>
      </c>
    </row>
    <row r="179" spans="1:7" x14ac:dyDescent="0.25">
      <c r="A179" s="6" t="s">
        <v>466</v>
      </c>
      <c r="C179">
        <v>4.1099999999999998E-2</v>
      </c>
      <c r="D179">
        <v>0.26829999999999998</v>
      </c>
      <c r="E179">
        <v>9.0899999999999995E-2</v>
      </c>
      <c r="F179">
        <v>3.85E-2</v>
      </c>
      <c r="G179">
        <v>0.43879999999999997</v>
      </c>
    </row>
    <row r="180" spans="1:7" x14ac:dyDescent="0.25">
      <c r="A180" s="6" t="s">
        <v>467</v>
      </c>
      <c r="C180">
        <v>3.2099999999999997E-2</v>
      </c>
      <c r="D180">
        <v>0.18029999999999999</v>
      </c>
      <c r="E180">
        <v>0.13039999999999999</v>
      </c>
      <c r="F180">
        <v>8.4699999999999998E-2</v>
      </c>
      <c r="G180">
        <v>0.42749999999999999</v>
      </c>
    </row>
    <row r="181" spans="1:7" x14ac:dyDescent="0.25">
      <c r="A181" s="6" t="s">
        <v>468</v>
      </c>
      <c r="C181">
        <v>4.3200000000000002E-2</v>
      </c>
      <c r="D181">
        <v>0.10829999999999999</v>
      </c>
      <c r="E181">
        <v>3.6999999999999998E-2</v>
      </c>
      <c r="F181">
        <v>4.5499999999999999E-2</v>
      </c>
      <c r="G181">
        <v>0.23399999999999999</v>
      </c>
    </row>
    <row r="182" spans="1:7" x14ac:dyDescent="0.25">
      <c r="A182" s="6" t="s">
        <v>469</v>
      </c>
      <c r="C182">
        <v>4.07E-2</v>
      </c>
      <c r="D182">
        <v>9.4100000000000003E-2</v>
      </c>
      <c r="E182">
        <v>0.1143</v>
      </c>
      <c r="F182">
        <v>2.63E-2</v>
      </c>
      <c r="G182">
        <v>0.27539999999999998</v>
      </c>
    </row>
    <row r="183" spans="1:7" x14ac:dyDescent="0.25">
      <c r="A183" s="6" t="s">
        <v>470</v>
      </c>
      <c r="C183">
        <v>4.1000000000000002E-2</v>
      </c>
      <c r="D183">
        <v>0.16220000000000001</v>
      </c>
      <c r="E183">
        <v>3.5299999999999998E-2</v>
      </c>
      <c r="F183">
        <v>4.0800000000000003E-2</v>
      </c>
      <c r="G183">
        <v>0.27929999999999999</v>
      </c>
    </row>
    <row r="184" spans="1:7" x14ac:dyDescent="0.25">
      <c r="A184" s="6" t="s">
        <v>471</v>
      </c>
      <c r="C184">
        <v>3.73E-2</v>
      </c>
      <c r="D184">
        <v>9.5200000000000007E-2</v>
      </c>
      <c r="E184">
        <v>0.1333</v>
      </c>
      <c r="F184">
        <v>4.5499999999999999E-2</v>
      </c>
      <c r="G184">
        <v>0.31130000000000002</v>
      </c>
    </row>
    <row r="185" spans="1:7" x14ac:dyDescent="0.25">
      <c r="A185" s="6" t="s">
        <v>472</v>
      </c>
      <c r="C185">
        <v>5.4300000000000001E-2</v>
      </c>
      <c r="D185">
        <v>0.41670000000000001</v>
      </c>
      <c r="E185">
        <v>7.6899999999999996E-2</v>
      </c>
      <c r="F185">
        <v>3.6999999999999998E-2</v>
      </c>
      <c r="G185">
        <v>0.58490000000000009</v>
      </c>
    </row>
    <row r="186" spans="1:7" x14ac:dyDescent="0.25">
      <c r="A186" s="6" t="s">
        <v>473</v>
      </c>
      <c r="C186">
        <v>2.9499999999999998E-2</v>
      </c>
      <c r="D186">
        <v>0.21049999999999999</v>
      </c>
      <c r="E186">
        <v>0</v>
      </c>
      <c r="F186">
        <v>0</v>
      </c>
      <c r="G186">
        <v>0.24</v>
      </c>
    </row>
    <row r="187" spans="1:7" x14ac:dyDescent="0.25">
      <c r="A187" s="6" t="s">
        <v>474</v>
      </c>
      <c r="C187">
        <v>3.2800000000000003E-2</v>
      </c>
      <c r="D187">
        <v>0.18060000000000001</v>
      </c>
      <c r="E187">
        <v>5.5599999999999997E-2</v>
      </c>
      <c r="F187">
        <v>0</v>
      </c>
      <c r="G187">
        <v>0.26900000000000002</v>
      </c>
    </row>
    <row r="188" spans="1:7" x14ac:dyDescent="0.25">
      <c r="A188" s="6" t="s">
        <v>475</v>
      </c>
      <c r="C188">
        <v>3.9899999999999998E-2</v>
      </c>
      <c r="D188">
        <v>0.1212</v>
      </c>
      <c r="E188">
        <v>0.08</v>
      </c>
      <c r="F188">
        <v>3.3300000000000003E-2</v>
      </c>
      <c r="G188">
        <v>0.27439999999999998</v>
      </c>
    </row>
    <row r="189" spans="1:7" x14ac:dyDescent="0.25">
      <c r="A189" s="6" t="s">
        <v>476</v>
      </c>
      <c r="C189">
        <v>4.87E-2</v>
      </c>
      <c r="D189">
        <v>9.2299999999999993E-2</v>
      </c>
      <c r="E189">
        <v>0.1053</v>
      </c>
      <c r="F189">
        <v>3.1199999999999999E-2</v>
      </c>
      <c r="G189">
        <v>0.27749999999999997</v>
      </c>
    </row>
    <row r="190" spans="1:7" x14ac:dyDescent="0.25">
      <c r="A190" s="6" t="s">
        <v>477</v>
      </c>
      <c r="C190">
        <v>4.1399999999999999E-2</v>
      </c>
      <c r="D190">
        <v>0.1429</v>
      </c>
      <c r="E190">
        <v>0.18179999999999999</v>
      </c>
      <c r="F190">
        <v>3.4500000000000003E-2</v>
      </c>
      <c r="G190">
        <v>0.40059999999999996</v>
      </c>
    </row>
    <row r="191" spans="1:7" x14ac:dyDescent="0.25">
      <c r="A191" s="6" t="s">
        <v>478</v>
      </c>
      <c r="C191">
        <v>4.6399999999999997E-2</v>
      </c>
      <c r="D191">
        <v>0.16669999999999999</v>
      </c>
      <c r="E191">
        <v>7.6899999999999996E-2</v>
      </c>
      <c r="F191">
        <v>0</v>
      </c>
      <c r="G191">
        <v>0.28999999999999998</v>
      </c>
    </row>
    <row r="192" spans="1:7" x14ac:dyDescent="0.25">
      <c r="A192" s="6" t="s">
        <v>479</v>
      </c>
      <c r="C192">
        <v>2.0299999999999999E-2</v>
      </c>
      <c r="D192">
        <v>0.1875</v>
      </c>
      <c r="E192">
        <v>0.1429</v>
      </c>
      <c r="F192">
        <v>0</v>
      </c>
      <c r="G192">
        <v>0.35070000000000001</v>
      </c>
    </row>
    <row r="193" spans="1:7" x14ac:dyDescent="0.25">
      <c r="A193" s="6" t="s">
        <v>480</v>
      </c>
      <c r="C193">
        <v>4.36E-2</v>
      </c>
      <c r="D193">
        <v>0.15790000000000001</v>
      </c>
      <c r="E193">
        <v>0</v>
      </c>
      <c r="F193">
        <v>0</v>
      </c>
      <c r="G193">
        <v>0.20150000000000001</v>
      </c>
    </row>
    <row r="194" spans="1:7" x14ac:dyDescent="0.25">
      <c r="A194" s="6" t="s">
        <v>481</v>
      </c>
      <c r="C194">
        <v>3.3000000000000002E-2</v>
      </c>
      <c r="D194">
        <v>0.17810000000000001</v>
      </c>
      <c r="E194">
        <v>5.5599999999999997E-2</v>
      </c>
      <c r="F194">
        <v>2.86E-2</v>
      </c>
      <c r="G194">
        <v>0.29530000000000001</v>
      </c>
    </row>
    <row r="195" spans="1:7" x14ac:dyDescent="0.25">
      <c r="A195" s="6" t="s">
        <v>482</v>
      </c>
      <c r="C195">
        <v>4.9500000000000002E-2</v>
      </c>
      <c r="D195">
        <v>7.9399999999999998E-2</v>
      </c>
      <c r="E195">
        <v>4.7600000000000003E-2</v>
      </c>
      <c r="F195">
        <v>6.4500000000000002E-2</v>
      </c>
      <c r="G195">
        <v>0.24100000000000002</v>
      </c>
    </row>
    <row r="196" spans="1:7" x14ac:dyDescent="0.25">
      <c r="A196" s="6" t="s">
        <v>483</v>
      </c>
      <c r="C196">
        <v>3.2099999999999997E-2</v>
      </c>
      <c r="D196">
        <v>0.18060000000000001</v>
      </c>
      <c r="E196">
        <v>9.0899999999999995E-2</v>
      </c>
      <c r="F196">
        <v>0</v>
      </c>
      <c r="G196">
        <v>0.30359999999999998</v>
      </c>
    </row>
    <row r="197" spans="1:7" x14ac:dyDescent="0.25">
      <c r="A197" s="6" t="s">
        <v>484</v>
      </c>
      <c r="C197">
        <v>4.0899999999999999E-2</v>
      </c>
      <c r="D197">
        <v>0.1077</v>
      </c>
      <c r="E197">
        <v>3.5700000000000003E-2</v>
      </c>
      <c r="F197">
        <v>3.85E-2</v>
      </c>
      <c r="G197">
        <v>0.22280000000000003</v>
      </c>
    </row>
    <row r="198" spans="1:7" x14ac:dyDescent="0.25">
      <c r="A198" s="6" t="s">
        <v>485</v>
      </c>
      <c r="C198">
        <v>2.8500000000000001E-2</v>
      </c>
      <c r="D198">
        <v>0.1515</v>
      </c>
      <c r="E198">
        <v>0.125</v>
      </c>
      <c r="F198">
        <v>0</v>
      </c>
      <c r="G198">
        <v>0.30499999999999999</v>
      </c>
    </row>
    <row r="199" spans="1:7" x14ac:dyDescent="0.25">
      <c r="A199" s="6" t="s">
        <v>486</v>
      </c>
      <c r="B199">
        <v>0</v>
      </c>
      <c r="C199">
        <v>6.4199999999999993E-2</v>
      </c>
      <c r="D199">
        <v>9.0899999999999995E-2</v>
      </c>
      <c r="E199">
        <v>0.28570000000000001</v>
      </c>
      <c r="F199">
        <v>3.6999999999999998E-2</v>
      </c>
      <c r="G199">
        <v>0.47779999999999995</v>
      </c>
    </row>
    <row r="200" spans="1:7" x14ac:dyDescent="0.25">
      <c r="A200" s="6" t="s">
        <v>487</v>
      </c>
      <c r="C200">
        <v>4.6899999999999997E-2</v>
      </c>
      <c r="D200">
        <v>0.1613</v>
      </c>
      <c r="E200">
        <v>0.18179999999999999</v>
      </c>
      <c r="F200">
        <v>0.125</v>
      </c>
      <c r="G200">
        <v>0.51500000000000001</v>
      </c>
    </row>
    <row r="201" spans="1:7" x14ac:dyDescent="0.25">
      <c r="A201" s="6" t="s">
        <v>488</v>
      </c>
      <c r="C201">
        <v>4.5900000000000003E-2</v>
      </c>
      <c r="D201">
        <v>0.1045</v>
      </c>
      <c r="E201">
        <v>8.5000000000000006E-3</v>
      </c>
      <c r="F201">
        <v>0</v>
      </c>
      <c r="G201">
        <v>0.15890000000000001</v>
      </c>
    </row>
    <row r="202" spans="1:7" x14ac:dyDescent="0.25">
      <c r="A202" s="6" t="s">
        <v>489</v>
      </c>
      <c r="C202">
        <v>3.4200000000000001E-2</v>
      </c>
      <c r="D202">
        <v>0.1321</v>
      </c>
      <c r="E202">
        <v>5.5599999999999997E-2</v>
      </c>
      <c r="F202">
        <v>0</v>
      </c>
      <c r="G202">
        <v>0.22189999999999999</v>
      </c>
    </row>
    <row r="203" spans="1:7" x14ac:dyDescent="0.25">
      <c r="A203" s="6" t="s">
        <v>490</v>
      </c>
      <c r="C203">
        <v>3.3000000000000002E-2</v>
      </c>
      <c r="D203">
        <v>0.1167</v>
      </c>
      <c r="E203">
        <v>0.1071</v>
      </c>
      <c r="F203">
        <v>6.9000000000000006E-2</v>
      </c>
      <c r="G203">
        <v>0.32580000000000003</v>
      </c>
    </row>
    <row r="204" spans="1:7" x14ac:dyDescent="0.25">
      <c r="A204" s="6" t="s">
        <v>491</v>
      </c>
      <c r="C204">
        <v>4.4299999999999999E-2</v>
      </c>
      <c r="D204">
        <v>0.18970000000000001</v>
      </c>
      <c r="E204">
        <v>4.5499999999999999E-2</v>
      </c>
      <c r="F204">
        <v>0.10340000000000001</v>
      </c>
      <c r="G204">
        <v>0.38290000000000002</v>
      </c>
    </row>
    <row r="205" spans="1:7" x14ac:dyDescent="0.25">
      <c r="A205" s="6" t="s">
        <v>492</v>
      </c>
      <c r="C205">
        <v>4.6399999999999997E-2</v>
      </c>
      <c r="D205">
        <v>0.19639999999999999</v>
      </c>
      <c r="E205">
        <v>0.1875</v>
      </c>
      <c r="F205">
        <v>0</v>
      </c>
      <c r="G205">
        <v>0.43030000000000002</v>
      </c>
    </row>
    <row r="206" spans="1:7" x14ac:dyDescent="0.25">
      <c r="A206" s="6" t="s">
        <v>493</v>
      </c>
      <c r="C206">
        <v>1.9900000000000001E-2</v>
      </c>
      <c r="D206">
        <v>0.4</v>
      </c>
      <c r="E206">
        <v>0.25</v>
      </c>
      <c r="F206">
        <v>0</v>
      </c>
      <c r="G206">
        <v>0.66990000000000005</v>
      </c>
    </row>
    <row r="207" spans="1:7" x14ac:dyDescent="0.25">
      <c r="A207" s="6" t="s">
        <v>494</v>
      </c>
      <c r="B207">
        <v>0</v>
      </c>
      <c r="C207">
        <v>4.9500000000000002E-2</v>
      </c>
      <c r="D207">
        <v>0.2069</v>
      </c>
      <c r="E207">
        <v>0</v>
      </c>
      <c r="F207">
        <v>4.7600000000000003E-2</v>
      </c>
      <c r="G207">
        <v>0.30400000000000005</v>
      </c>
    </row>
    <row r="208" spans="1:7" x14ac:dyDescent="0.25">
      <c r="A208" s="6" t="s">
        <v>495</v>
      </c>
      <c r="C208">
        <v>3.3700000000000001E-2</v>
      </c>
      <c r="D208">
        <v>9.2600000000000002E-2</v>
      </c>
      <c r="E208">
        <v>0.1111</v>
      </c>
      <c r="F208">
        <v>0</v>
      </c>
      <c r="G208">
        <v>0.2374</v>
      </c>
    </row>
    <row r="209" spans="1:7" x14ac:dyDescent="0.25">
      <c r="A209" s="6" t="s">
        <v>496</v>
      </c>
      <c r="C209">
        <v>2.8400000000000002E-2</v>
      </c>
      <c r="D209">
        <v>0.1017</v>
      </c>
      <c r="E209">
        <v>0.14810000000000001</v>
      </c>
      <c r="F209">
        <v>0.12</v>
      </c>
      <c r="G209">
        <v>0.3982</v>
      </c>
    </row>
    <row r="210" spans="1:7" x14ac:dyDescent="0.25">
      <c r="A210" s="6" t="s">
        <v>497</v>
      </c>
      <c r="C210">
        <v>3.49E-2</v>
      </c>
      <c r="D210">
        <v>0.16439999999999999</v>
      </c>
      <c r="E210">
        <v>3.2300000000000002E-2</v>
      </c>
      <c r="F210">
        <v>5.5599999999999997E-2</v>
      </c>
      <c r="G210">
        <v>0.28719999999999996</v>
      </c>
    </row>
    <row r="211" spans="1:7" x14ac:dyDescent="0.25">
      <c r="A211" s="6" t="s">
        <v>498</v>
      </c>
      <c r="C211">
        <v>4.4400000000000002E-2</v>
      </c>
      <c r="D211">
        <v>0.1918</v>
      </c>
      <c r="E211">
        <v>0.1</v>
      </c>
      <c r="F211">
        <v>0.1176</v>
      </c>
      <c r="G211">
        <v>0.45379999999999998</v>
      </c>
    </row>
    <row r="212" spans="1:7" x14ac:dyDescent="0.25">
      <c r="A212" s="6" t="s">
        <v>499</v>
      </c>
      <c r="C212">
        <v>3.5200000000000002E-2</v>
      </c>
      <c r="D212">
        <v>0.1</v>
      </c>
      <c r="E212">
        <v>7.1400000000000005E-2</v>
      </c>
      <c r="F212">
        <v>0.05</v>
      </c>
      <c r="G212">
        <v>0.25659999999999999</v>
      </c>
    </row>
    <row r="213" spans="1:7" x14ac:dyDescent="0.25">
      <c r="A213" s="6" t="s">
        <v>500</v>
      </c>
      <c r="C213">
        <v>8.2400000000000001E-2</v>
      </c>
      <c r="D213">
        <v>0.62860000000000005</v>
      </c>
      <c r="E213">
        <v>0</v>
      </c>
      <c r="F213">
        <v>0.05</v>
      </c>
      <c r="G213">
        <v>0.76100000000000012</v>
      </c>
    </row>
    <row r="214" spans="1:7" x14ac:dyDescent="0.25">
      <c r="A214" s="6" t="s">
        <v>501</v>
      </c>
      <c r="C214">
        <v>3.49E-2</v>
      </c>
      <c r="D214">
        <v>9.0899999999999995E-2</v>
      </c>
      <c r="E214">
        <v>0</v>
      </c>
      <c r="F214">
        <v>0.1111</v>
      </c>
      <c r="G214">
        <v>0.2369</v>
      </c>
    </row>
    <row r="215" spans="1:7" x14ac:dyDescent="0.25">
      <c r="A215" s="6" t="s">
        <v>502</v>
      </c>
      <c r="C215">
        <v>4.1200000000000001E-2</v>
      </c>
      <c r="D215">
        <v>0.1026</v>
      </c>
      <c r="E215">
        <v>3.6999999999999998E-2</v>
      </c>
      <c r="F215">
        <v>3.3300000000000003E-2</v>
      </c>
      <c r="G215">
        <v>0.21409999999999998</v>
      </c>
    </row>
    <row r="216" spans="1:7" x14ac:dyDescent="0.25">
      <c r="A216" s="6" t="s">
        <v>503</v>
      </c>
      <c r="C216">
        <v>2.98E-2</v>
      </c>
      <c r="D216">
        <v>4.7600000000000003E-2</v>
      </c>
      <c r="E216">
        <v>4.5499999999999999E-2</v>
      </c>
      <c r="F216">
        <v>0.04</v>
      </c>
      <c r="G216">
        <v>0.16289999999999999</v>
      </c>
    </row>
    <row r="217" spans="1:7" x14ac:dyDescent="0.25">
      <c r="A217" s="6" t="s">
        <v>504</v>
      </c>
      <c r="C217">
        <v>4.41E-2</v>
      </c>
      <c r="D217">
        <v>0.15379999999999999</v>
      </c>
      <c r="E217">
        <v>0</v>
      </c>
      <c r="F217">
        <v>5.2600000000000001E-2</v>
      </c>
      <c r="G217">
        <v>0.2505</v>
      </c>
    </row>
    <row r="218" spans="1:7" x14ac:dyDescent="0.25">
      <c r="A218" s="6" t="s">
        <v>505</v>
      </c>
      <c r="B218">
        <v>0</v>
      </c>
      <c r="C218">
        <v>3.9100000000000003E-2</v>
      </c>
      <c r="D218">
        <v>0.1207</v>
      </c>
      <c r="E218">
        <v>9.6799999999999997E-2</v>
      </c>
      <c r="F218">
        <v>0.18179999999999999</v>
      </c>
      <c r="G218">
        <v>0.43840000000000001</v>
      </c>
    </row>
    <row r="219" spans="1:7" x14ac:dyDescent="0.25">
      <c r="A219" s="6" t="s">
        <v>506</v>
      </c>
      <c r="C219">
        <v>3.7900000000000003E-2</v>
      </c>
      <c r="D219">
        <v>0.28570000000000001</v>
      </c>
      <c r="E219">
        <v>5.8799999999999998E-2</v>
      </c>
      <c r="F219">
        <v>0.15379999999999999</v>
      </c>
      <c r="G219">
        <v>0.53620000000000001</v>
      </c>
    </row>
    <row r="220" spans="1:7" x14ac:dyDescent="0.25">
      <c r="A220" s="6" t="s">
        <v>507</v>
      </c>
      <c r="C220">
        <v>5.5100000000000003E-2</v>
      </c>
      <c r="D220">
        <v>0.1739</v>
      </c>
      <c r="E220">
        <v>7.6899999999999996E-2</v>
      </c>
      <c r="F220">
        <v>0</v>
      </c>
      <c r="G220">
        <v>0.30590000000000001</v>
      </c>
    </row>
    <row r="221" spans="1:7" x14ac:dyDescent="0.25">
      <c r="A221" s="6" t="s">
        <v>508</v>
      </c>
      <c r="C221">
        <v>3.7699999999999997E-2</v>
      </c>
      <c r="D221">
        <v>0.1429</v>
      </c>
      <c r="E221">
        <v>0.05</v>
      </c>
      <c r="F221">
        <v>0</v>
      </c>
      <c r="G221">
        <v>0.23059999999999997</v>
      </c>
    </row>
    <row r="222" spans="1:7" x14ac:dyDescent="0.25">
      <c r="A222" s="6" t="s">
        <v>509</v>
      </c>
      <c r="C222">
        <v>4.4299999999999999E-2</v>
      </c>
      <c r="D222">
        <v>0.21740000000000001</v>
      </c>
      <c r="E222">
        <v>7.1400000000000005E-2</v>
      </c>
      <c r="F222">
        <v>0</v>
      </c>
      <c r="G222">
        <v>0.33310000000000001</v>
      </c>
    </row>
    <row r="223" spans="1:7" x14ac:dyDescent="0.25">
      <c r="A223" s="6" t="s">
        <v>510</v>
      </c>
      <c r="C223">
        <v>4.2900000000000001E-2</v>
      </c>
      <c r="D223">
        <v>6.0600000000000001E-2</v>
      </c>
      <c r="E223">
        <v>0</v>
      </c>
      <c r="F223">
        <v>3.0300000000000001E-2</v>
      </c>
      <c r="G223">
        <v>0.1338</v>
      </c>
    </row>
    <row r="224" spans="1:7" x14ac:dyDescent="0.25">
      <c r="A224" s="6" t="s">
        <v>511</v>
      </c>
      <c r="B224">
        <v>1</v>
      </c>
      <c r="C224">
        <v>4.5400000000000003E-2</v>
      </c>
      <c r="D224">
        <v>0.1205</v>
      </c>
      <c r="E224">
        <v>0.24</v>
      </c>
      <c r="F224">
        <v>0</v>
      </c>
      <c r="G224">
        <v>1.4059000000000001</v>
      </c>
    </row>
    <row r="225" spans="1:7" x14ac:dyDescent="0.25">
      <c r="A225" s="6" t="s">
        <v>512</v>
      </c>
      <c r="C225">
        <v>4.8099999999999997E-2</v>
      </c>
      <c r="D225">
        <v>0.1857</v>
      </c>
      <c r="E225">
        <v>0.125</v>
      </c>
      <c r="F225">
        <v>0</v>
      </c>
      <c r="G225">
        <v>0.35880000000000001</v>
      </c>
    </row>
    <row r="226" spans="1:7" x14ac:dyDescent="0.25">
      <c r="A226" s="6" t="s">
        <v>513</v>
      </c>
      <c r="B226">
        <v>0.5</v>
      </c>
      <c r="C226">
        <v>5.45E-2</v>
      </c>
      <c r="D226">
        <v>0.20449999999999999</v>
      </c>
      <c r="E226">
        <v>0.1053</v>
      </c>
      <c r="F226">
        <v>0.05</v>
      </c>
      <c r="G226">
        <v>0.91430000000000011</v>
      </c>
    </row>
    <row r="227" spans="1:7" x14ac:dyDescent="0.25">
      <c r="A227" s="6" t="s">
        <v>514</v>
      </c>
      <c r="B227">
        <v>0</v>
      </c>
      <c r="C227">
        <v>6.08E-2</v>
      </c>
      <c r="D227">
        <v>0.30299999999999999</v>
      </c>
      <c r="E227">
        <v>0.25</v>
      </c>
      <c r="F227">
        <v>0</v>
      </c>
      <c r="G227">
        <v>0.61380000000000001</v>
      </c>
    </row>
    <row r="228" spans="1:7" x14ac:dyDescent="0.25">
      <c r="A228" s="6" t="s">
        <v>515</v>
      </c>
      <c r="C228">
        <v>5.8299999999999998E-2</v>
      </c>
      <c r="D228">
        <v>0.2581</v>
      </c>
      <c r="E228">
        <v>7.1400000000000005E-2</v>
      </c>
      <c r="F228">
        <v>0</v>
      </c>
      <c r="G228">
        <v>0.38780000000000003</v>
      </c>
    </row>
    <row r="229" spans="1:7" x14ac:dyDescent="0.25">
      <c r="A229" s="6" t="s">
        <v>516</v>
      </c>
      <c r="B229">
        <v>0</v>
      </c>
      <c r="C229">
        <v>4.3499999999999997E-2</v>
      </c>
      <c r="D229">
        <v>9.0899999999999995E-2</v>
      </c>
      <c r="E229">
        <v>0</v>
      </c>
      <c r="F229">
        <v>0</v>
      </c>
      <c r="G229">
        <v>0.13439999999999999</v>
      </c>
    </row>
    <row r="230" spans="1:7" x14ac:dyDescent="0.25">
      <c r="A230" s="6" t="s">
        <v>517</v>
      </c>
      <c r="C230">
        <v>4.2599999999999999E-2</v>
      </c>
      <c r="D230">
        <v>0.1167</v>
      </c>
      <c r="E230">
        <v>6.6699999999999995E-2</v>
      </c>
      <c r="F230">
        <v>0.1613</v>
      </c>
      <c r="G230">
        <v>0.38729999999999998</v>
      </c>
    </row>
    <row r="231" spans="1:7" x14ac:dyDescent="0.25">
      <c r="A231" s="6" t="s">
        <v>518</v>
      </c>
      <c r="C231">
        <v>4.0099999999999997E-2</v>
      </c>
      <c r="D231">
        <v>0.21149999999999999</v>
      </c>
      <c r="E231">
        <v>0.16669999999999999</v>
      </c>
      <c r="F231">
        <v>3.4500000000000003E-2</v>
      </c>
      <c r="G231">
        <v>0.45279999999999998</v>
      </c>
    </row>
    <row r="232" spans="1:7" x14ac:dyDescent="0.25">
      <c r="A232" s="6" t="s">
        <v>519</v>
      </c>
      <c r="C232">
        <v>4.53E-2</v>
      </c>
      <c r="D232">
        <v>0.11700000000000001</v>
      </c>
      <c r="E232">
        <v>0.14810000000000001</v>
      </c>
      <c r="F232">
        <v>2.9399999999999999E-2</v>
      </c>
      <c r="G232">
        <v>0.33979999999999999</v>
      </c>
    </row>
    <row r="233" spans="1:7" x14ac:dyDescent="0.25">
      <c r="A233" s="6" t="s">
        <v>520</v>
      </c>
      <c r="C233">
        <v>5.5E-2</v>
      </c>
      <c r="D233">
        <v>0.31819999999999998</v>
      </c>
      <c r="E233">
        <v>0.1875</v>
      </c>
      <c r="F233">
        <v>3.2300000000000002E-2</v>
      </c>
      <c r="G233">
        <v>0.59299999999999997</v>
      </c>
    </row>
    <row r="234" spans="1:7" x14ac:dyDescent="0.25">
      <c r="A234" s="6" t="s">
        <v>521</v>
      </c>
      <c r="C234">
        <v>7.2999999999999995E-2</v>
      </c>
      <c r="D234">
        <v>0.15909999999999999</v>
      </c>
      <c r="E234">
        <v>0</v>
      </c>
      <c r="F234">
        <v>6.9000000000000006E-2</v>
      </c>
      <c r="G234">
        <v>0.30109999999999998</v>
      </c>
    </row>
    <row r="235" spans="1:7" x14ac:dyDescent="0.25">
      <c r="A235" s="6" t="s">
        <v>522</v>
      </c>
      <c r="C235">
        <v>7.8799999999999995E-2</v>
      </c>
      <c r="D235">
        <v>0.125</v>
      </c>
      <c r="E235">
        <v>0.33329999999999999</v>
      </c>
      <c r="F235">
        <v>5.4100000000000002E-2</v>
      </c>
      <c r="G235">
        <v>0.59119999999999995</v>
      </c>
    </row>
    <row r="236" spans="1:7" x14ac:dyDescent="0.25">
      <c r="A236" s="6" t="s">
        <v>523</v>
      </c>
      <c r="C236">
        <v>6.1499999999999999E-2</v>
      </c>
      <c r="D236">
        <v>0.18310000000000001</v>
      </c>
      <c r="E236">
        <v>0.14810000000000001</v>
      </c>
      <c r="F236">
        <v>7.6899999999999996E-2</v>
      </c>
      <c r="G236">
        <v>0.46960000000000002</v>
      </c>
    </row>
    <row r="237" spans="1:7" x14ac:dyDescent="0.25">
      <c r="A237" s="6" t="s">
        <v>524</v>
      </c>
      <c r="C237">
        <v>3.6999999999999998E-2</v>
      </c>
      <c r="D237">
        <v>0.1449</v>
      </c>
      <c r="E237">
        <v>7.1400000000000005E-2</v>
      </c>
      <c r="F237">
        <v>0.04</v>
      </c>
      <c r="G237">
        <v>0.29330000000000001</v>
      </c>
    </row>
    <row r="238" spans="1:7" x14ac:dyDescent="0.25">
      <c r="A238" s="6" t="s">
        <v>525</v>
      </c>
      <c r="C238">
        <v>4.8399999999999999E-2</v>
      </c>
      <c r="D238">
        <v>9.8400000000000001E-2</v>
      </c>
      <c r="E238">
        <v>7.4099999999999999E-2</v>
      </c>
      <c r="F238">
        <v>3.85E-2</v>
      </c>
      <c r="G238">
        <v>0.25939999999999996</v>
      </c>
    </row>
    <row r="239" spans="1:7" x14ac:dyDescent="0.25">
      <c r="A239" s="6" t="s">
        <v>526</v>
      </c>
      <c r="C239">
        <v>5.28E-2</v>
      </c>
      <c r="D239">
        <v>0.10639999999999999</v>
      </c>
      <c r="E239">
        <v>0.2069</v>
      </c>
      <c r="F239">
        <v>4.7600000000000003E-2</v>
      </c>
      <c r="G239">
        <v>0.41369999999999996</v>
      </c>
    </row>
    <row r="240" spans="1:7" x14ac:dyDescent="0.25">
      <c r="A240" s="6" t="s">
        <v>527</v>
      </c>
      <c r="C240">
        <v>5.5899999999999998E-2</v>
      </c>
      <c r="D240">
        <v>0.11360000000000001</v>
      </c>
      <c r="E240">
        <v>0.23080000000000001</v>
      </c>
      <c r="F240">
        <v>0</v>
      </c>
      <c r="G240">
        <v>0.40029999999999999</v>
      </c>
    </row>
    <row r="241" spans="1:7" x14ac:dyDescent="0.25">
      <c r="A241" s="6" t="s">
        <v>528</v>
      </c>
      <c r="C241">
        <v>7.3700000000000002E-2</v>
      </c>
      <c r="D241">
        <v>0.36670000000000003</v>
      </c>
      <c r="E241">
        <v>0.26090000000000002</v>
      </c>
      <c r="F241">
        <v>0</v>
      </c>
      <c r="G241">
        <v>0.70130000000000003</v>
      </c>
    </row>
    <row r="242" spans="1:7" x14ac:dyDescent="0.25">
      <c r="A242" s="6" t="s">
        <v>529</v>
      </c>
      <c r="C242">
        <v>7.3599999999999999E-2</v>
      </c>
      <c r="D242">
        <v>0.17860000000000001</v>
      </c>
      <c r="E242">
        <v>0.1724</v>
      </c>
      <c r="F242">
        <v>8.6999999999999994E-2</v>
      </c>
      <c r="G242">
        <v>0.51159999999999994</v>
      </c>
    </row>
    <row r="243" spans="1:7" x14ac:dyDescent="0.25">
      <c r="A243" s="6" t="s">
        <v>530</v>
      </c>
      <c r="C243">
        <v>5.1499999999999997E-2</v>
      </c>
      <c r="D243">
        <v>0.17649999999999999</v>
      </c>
      <c r="E243">
        <v>5.8799999999999998E-2</v>
      </c>
      <c r="F243">
        <v>0</v>
      </c>
      <c r="G243">
        <v>0.2868</v>
      </c>
    </row>
    <row r="244" spans="1:7" x14ac:dyDescent="0.25">
      <c r="A244" s="6" t="s">
        <v>531</v>
      </c>
      <c r="C244">
        <v>4.1799999999999997E-2</v>
      </c>
      <c r="D244">
        <v>0.2029</v>
      </c>
      <c r="E244">
        <v>0.17649999999999999</v>
      </c>
      <c r="F244">
        <v>0.1875</v>
      </c>
      <c r="G244">
        <v>0.60870000000000002</v>
      </c>
    </row>
    <row r="245" spans="1:7" x14ac:dyDescent="0.25">
      <c r="A245" s="6" t="s">
        <v>532</v>
      </c>
      <c r="C245">
        <v>4.4600000000000001E-2</v>
      </c>
      <c r="D245">
        <v>0.1489</v>
      </c>
      <c r="E245">
        <v>0</v>
      </c>
      <c r="F245">
        <v>0</v>
      </c>
      <c r="G245">
        <v>0.19350000000000001</v>
      </c>
    </row>
    <row r="246" spans="1:7" x14ac:dyDescent="0.25">
      <c r="A246" s="6" t="s">
        <v>533</v>
      </c>
      <c r="C246">
        <v>4.0399999999999998E-2</v>
      </c>
      <c r="D246">
        <v>0.23730000000000001</v>
      </c>
      <c r="E246">
        <v>0.2414</v>
      </c>
      <c r="F246">
        <v>0</v>
      </c>
      <c r="G246">
        <v>0.51910000000000001</v>
      </c>
    </row>
    <row r="247" spans="1:7" x14ac:dyDescent="0.25">
      <c r="A247" s="6" t="s">
        <v>534</v>
      </c>
      <c r="C247">
        <v>4.8899999999999999E-2</v>
      </c>
      <c r="D247">
        <v>0.1633</v>
      </c>
      <c r="E247">
        <v>7.6899999999999996E-2</v>
      </c>
      <c r="F247">
        <v>9.0899999999999995E-2</v>
      </c>
      <c r="G247">
        <v>0.38</v>
      </c>
    </row>
    <row r="248" spans="1:7" x14ac:dyDescent="0.25">
      <c r="A248" s="6" t="s">
        <v>535</v>
      </c>
      <c r="C248">
        <v>7.8100000000000003E-2</v>
      </c>
      <c r="D248">
        <v>0.21429999999999999</v>
      </c>
      <c r="E248">
        <v>0.25</v>
      </c>
      <c r="F248">
        <v>0.05</v>
      </c>
      <c r="G248">
        <v>0.59240000000000004</v>
      </c>
    </row>
    <row r="249" spans="1:7" x14ac:dyDescent="0.25">
      <c r="A249" s="6" t="s">
        <v>536</v>
      </c>
      <c r="C249">
        <v>6.0699999999999997E-2</v>
      </c>
      <c r="D249">
        <v>0.35709999999999997</v>
      </c>
      <c r="E249">
        <v>0.16669999999999999</v>
      </c>
      <c r="F249">
        <v>5.5599999999999997E-2</v>
      </c>
      <c r="G249">
        <v>0.64009999999999989</v>
      </c>
    </row>
    <row r="250" spans="1:7" x14ac:dyDescent="0.25">
      <c r="A250" s="6" t="s">
        <v>537</v>
      </c>
      <c r="C250">
        <v>4.7500000000000001E-2</v>
      </c>
      <c r="D250">
        <v>0.27910000000000001</v>
      </c>
      <c r="E250">
        <v>8.6999999999999994E-2</v>
      </c>
      <c r="F250">
        <v>2.4400000000000002E-2</v>
      </c>
      <c r="G250">
        <v>0.43799999999999994</v>
      </c>
    </row>
    <row r="251" spans="1:7" x14ac:dyDescent="0.25">
      <c r="A251" s="6" t="s">
        <v>538</v>
      </c>
      <c r="C251">
        <v>4.6100000000000002E-2</v>
      </c>
      <c r="D251">
        <v>0.1633</v>
      </c>
      <c r="E251">
        <v>4.1700000000000001E-2</v>
      </c>
      <c r="F251">
        <v>5.8799999999999998E-2</v>
      </c>
      <c r="G251">
        <v>0.30990000000000001</v>
      </c>
    </row>
    <row r="252" spans="1:7" x14ac:dyDescent="0.25">
      <c r="A252" s="6" t="s">
        <v>539</v>
      </c>
      <c r="C252">
        <v>3.7900000000000003E-2</v>
      </c>
      <c r="D252">
        <v>0.19350000000000001</v>
      </c>
      <c r="E252">
        <v>0.13639999999999999</v>
      </c>
      <c r="F252">
        <v>0.08</v>
      </c>
      <c r="G252">
        <v>0.44780000000000003</v>
      </c>
    </row>
    <row r="253" spans="1:7" x14ac:dyDescent="0.25">
      <c r="A253" s="6" t="s">
        <v>540</v>
      </c>
      <c r="C253">
        <v>4.0399999999999998E-2</v>
      </c>
      <c r="D253">
        <v>0.2281</v>
      </c>
      <c r="E253">
        <v>0</v>
      </c>
      <c r="F253">
        <v>3.3300000000000003E-2</v>
      </c>
      <c r="G253">
        <v>0.30180000000000001</v>
      </c>
    </row>
    <row r="254" spans="1:7" x14ac:dyDescent="0.25">
      <c r="A254" s="6" t="s">
        <v>541</v>
      </c>
      <c r="C254">
        <v>4.5499999999999999E-2</v>
      </c>
      <c r="D254">
        <v>0.20930000000000001</v>
      </c>
      <c r="E254">
        <v>6.6699999999999995E-2</v>
      </c>
      <c r="F254">
        <v>0</v>
      </c>
      <c r="G254">
        <v>0.32150000000000001</v>
      </c>
    </row>
    <row r="255" spans="1:7" x14ac:dyDescent="0.25">
      <c r="A255" s="6" t="s">
        <v>542</v>
      </c>
      <c r="C255">
        <v>7.0199999999999999E-2</v>
      </c>
      <c r="D255">
        <v>0.32140000000000002</v>
      </c>
      <c r="E255">
        <v>0</v>
      </c>
      <c r="F255">
        <v>4.5499999999999999E-2</v>
      </c>
      <c r="G255">
        <v>0.43709999999999999</v>
      </c>
    </row>
    <row r="256" spans="1:7" x14ac:dyDescent="0.25">
      <c r="A256" s="6" t="s">
        <v>543</v>
      </c>
      <c r="B256">
        <v>0</v>
      </c>
      <c r="C256">
        <v>5.5599999999999997E-2</v>
      </c>
      <c r="D256">
        <v>0.10199999999999999</v>
      </c>
      <c r="E256">
        <v>8.3299999999999999E-2</v>
      </c>
      <c r="F256">
        <v>3.1199999999999999E-2</v>
      </c>
      <c r="G256">
        <v>0.27210000000000001</v>
      </c>
    </row>
    <row r="257" spans="1:7" x14ac:dyDescent="0.25">
      <c r="A257" s="6" t="s">
        <v>544</v>
      </c>
      <c r="C257">
        <v>4.5499999999999999E-2</v>
      </c>
      <c r="D257">
        <v>0.1207</v>
      </c>
      <c r="E257">
        <v>0.1176</v>
      </c>
      <c r="F257">
        <v>0</v>
      </c>
      <c r="G257">
        <v>0.2838</v>
      </c>
    </row>
    <row r="258" spans="1:7" x14ac:dyDescent="0.25">
      <c r="A258" s="6" t="s">
        <v>545</v>
      </c>
      <c r="C258">
        <v>4.7500000000000001E-2</v>
      </c>
      <c r="D258">
        <v>0.2432</v>
      </c>
      <c r="E258">
        <v>3.5700000000000003E-2</v>
      </c>
      <c r="F258">
        <v>0</v>
      </c>
      <c r="G258">
        <v>0.32640000000000002</v>
      </c>
    </row>
    <row r="259" spans="1:7" x14ac:dyDescent="0.25">
      <c r="A259" s="6" t="s">
        <v>546</v>
      </c>
      <c r="C259">
        <v>4.9399999999999999E-2</v>
      </c>
      <c r="D259">
        <v>0.15</v>
      </c>
      <c r="E259">
        <v>5.5599999999999997E-2</v>
      </c>
      <c r="F259">
        <v>0.15379999999999999</v>
      </c>
      <c r="G259">
        <v>0.4088</v>
      </c>
    </row>
    <row r="260" spans="1:7" x14ac:dyDescent="0.25">
      <c r="A260" s="6" t="s">
        <v>547</v>
      </c>
      <c r="C260">
        <v>4.82E-2</v>
      </c>
      <c r="D260">
        <v>0.1129</v>
      </c>
      <c r="E260">
        <v>5.7099999999999998E-2</v>
      </c>
      <c r="F260">
        <v>0</v>
      </c>
      <c r="G260">
        <v>0.21820000000000001</v>
      </c>
    </row>
    <row r="261" spans="1:7" x14ac:dyDescent="0.25">
      <c r="A261" s="6" t="s">
        <v>548</v>
      </c>
      <c r="C261">
        <v>3.9399999999999998E-2</v>
      </c>
      <c r="D261">
        <v>0.19719999999999999</v>
      </c>
      <c r="E261">
        <v>0.04</v>
      </c>
      <c r="F261">
        <v>0.05</v>
      </c>
      <c r="G261">
        <v>0.32659999999999995</v>
      </c>
    </row>
    <row r="262" spans="1:7" x14ac:dyDescent="0.25">
      <c r="A262" s="6" t="s">
        <v>549</v>
      </c>
      <c r="B262">
        <v>1</v>
      </c>
      <c r="C262">
        <v>6.4600000000000005E-2</v>
      </c>
      <c r="D262">
        <v>0.24</v>
      </c>
      <c r="E262">
        <v>0.15790000000000001</v>
      </c>
      <c r="F262">
        <v>0.125</v>
      </c>
      <c r="G262">
        <v>1.5874999999999999</v>
      </c>
    </row>
    <row r="263" spans="1:7" x14ac:dyDescent="0.25">
      <c r="A263" s="6" t="s">
        <v>550</v>
      </c>
      <c r="C263">
        <v>6.6699999999999995E-2</v>
      </c>
      <c r="D263">
        <v>0.1951</v>
      </c>
      <c r="E263">
        <v>0.1333</v>
      </c>
      <c r="F263">
        <v>0</v>
      </c>
      <c r="G263">
        <v>0.39510000000000001</v>
      </c>
    </row>
    <row r="264" spans="1:7" x14ac:dyDescent="0.25">
      <c r="A264" s="6" t="s">
        <v>551</v>
      </c>
      <c r="C264">
        <v>4.7300000000000002E-2</v>
      </c>
      <c r="D264">
        <v>0.1346</v>
      </c>
      <c r="E264">
        <v>3.6999999999999998E-2</v>
      </c>
      <c r="F264">
        <v>4.7600000000000003E-2</v>
      </c>
      <c r="G264">
        <v>0.26650000000000001</v>
      </c>
    </row>
    <row r="265" spans="1:7" x14ac:dyDescent="0.25">
      <c r="A265" s="6" t="s">
        <v>552</v>
      </c>
      <c r="C265">
        <v>4.0800000000000003E-2</v>
      </c>
      <c r="D265">
        <v>0.2059</v>
      </c>
      <c r="E265">
        <v>8.8200000000000001E-2</v>
      </c>
      <c r="F265">
        <v>0.1429</v>
      </c>
      <c r="G265">
        <v>0.4778</v>
      </c>
    </row>
    <row r="266" spans="1:7" x14ac:dyDescent="0.25">
      <c r="A266" s="6" t="s">
        <v>553</v>
      </c>
      <c r="B266">
        <v>0</v>
      </c>
      <c r="C266">
        <v>4.6899999999999997E-2</v>
      </c>
      <c r="D266">
        <v>0.1148</v>
      </c>
      <c r="E266">
        <v>3.3300000000000003E-2</v>
      </c>
      <c r="F266">
        <v>0</v>
      </c>
      <c r="G266">
        <v>0.19500000000000001</v>
      </c>
    </row>
    <row r="267" spans="1:7" x14ac:dyDescent="0.25">
      <c r="A267" s="6" t="s">
        <v>554</v>
      </c>
      <c r="C267">
        <v>4.7199999999999999E-2</v>
      </c>
      <c r="D267">
        <v>0.1129</v>
      </c>
      <c r="E267">
        <v>0.12</v>
      </c>
      <c r="F267">
        <v>2.7799999999999998E-2</v>
      </c>
      <c r="G267">
        <v>0.30790000000000001</v>
      </c>
    </row>
    <row r="268" spans="1:7" x14ac:dyDescent="0.25">
      <c r="A268" s="6" t="s">
        <v>555</v>
      </c>
      <c r="C268">
        <v>5.5E-2</v>
      </c>
      <c r="D268">
        <v>0.12770000000000001</v>
      </c>
      <c r="E268">
        <v>0.15</v>
      </c>
      <c r="F268">
        <v>0</v>
      </c>
      <c r="G268">
        <v>0.3327</v>
      </c>
    </row>
    <row r="269" spans="1:7" x14ac:dyDescent="0.25">
      <c r="A269" s="6" t="s">
        <v>556</v>
      </c>
      <c r="C269">
        <v>5.5300000000000002E-2</v>
      </c>
      <c r="D269">
        <v>0.2273</v>
      </c>
      <c r="E269">
        <v>0.1429</v>
      </c>
      <c r="F269">
        <v>0</v>
      </c>
      <c r="G269">
        <v>0.42549999999999999</v>
      </c>
    </row>
    <row r="270" spans="1:7" x14ac:dyDescent="0.25">
      <c r="A270" s="6" t="s">
        <v>557</v>
      </c>
      <c r="C270">
        <v>4.4299999999999999E-2</v>
      </c>
      <c r="D270">
        <v>0.1154</v>
      </c>
      <c r="E270">
        <v>0.23080000000000001</v>
      </c>
      <c r="F270">
        <v>0</v>
      </c>
      <c r="G270">
        <v>0.39050000000000001</v>
      </c>
    </row>
    <row r="271" spans="1:7" x14ac:dyDescent="0.25">
      <c r="A271" s="6" t="s">
        <v>558</v>
      </c>
      <c r="C271">
        <v>4.2299999999999997E-2</v>
      </c>
      <c r="D271">
        <v>0.27779999999999999</v>
      </c>
      <c r="E271">
        <v>4.1700000000000001E-2</v>
      </c>
      <c r="F271">
        <v>0.10340000000000001</v>
      </c>
      <c r="G271">
        <v>0.4652</v>
      </c>
    </row>
    <row r="272" spans="1:7" x14ac:dyDescent="0.25">
      <c r="A272" s="6" t="s">
        <v>559</v>
      </c>
      <c r="C272">
        <v>4.9000000000000002E-2</v>
      </c>
      <c r="D272">
        <v>0.20899999999999999</v>
      </c>
      <c r="E272">
        <v>0.13159999999999999</v>
      </c>
      <c r="F272">
        <v>0.1071</v>
      </c>
      <c r="G272">
        <v>0.49670000000000003</v>
      </c>
    </row>
    <row r="273" spans="1:7" x14ac:dyDescent="0.25">
      <c r="A273" s="6" t="s">
        <v>560</v>
      </c>
      <c r="C273">
        <v>4.3499999999999997E-2</v>
      </c>
      <c r="D273">
        <v>0.13159999999999999</v>
      </c>
      <c r="E273">
        <v>0.15790000000000001</v>
      </c>
      <c r="F273">
        <v>0</v>
      </c>
      <c r="G273">
        <v>0.33299999999999996</v>
      </c>
    </row>
    <row r="274" spans="1:7" x14ac:dyDescent="0.25">
      <c r="A274" s="6" t="s">
        <v>561</v>
      </c>
      <c r="C274">
        <v>6.5500000000000003E-2</v>
      </c>
      <c r="D274">
        <v>0.18099999999999999</v>
      </c>
      <c r="E274">
        <v>6.4500000000000002E-2</v>
      </c>
      <c r="F274">
        <v>0</v>
      </c>
      <c r="G274">
        <v>0.311</v>
      </c>
    </row>
    <row r="275" spans="1:7" x14ac:dyDescent="0.25">
      <c r="A275" s="6" t="s">
        <v>562</v>
      </c>
      <c r="C275">
        <v>7.5800000000000006E-2</v>
      </c>
      <c r="D275">
        <v>0.33329999999999999</v>
      </c>
      <c r="E275">
        <v>0</v>
      </c>
      <c r="F275">
        <v>0</v>
      </c>
      <c r="G275">
        <v>0.40910000000000002</v>
      </c>
    </row>
    <row r="276" spans="1:7" x14ac:dyDescent="0.25">
      <c r="A276" s="6" t="s">
        <v>563</v>
      </c>
      <c r="B276">
        <v>10.333300000000001</v>
      </c>
      <c r="C276">
        <v>11.903199999999998</v>
      </c>
      <c r="D276">
        <v>46.246600000000008</v>
      </c>
      <c r="E276">
        <v>20.067399999999992</v>
      </c>
      <c r="F276">
        <v>10.894900000000003</v>
      </c>
      <c r="G276">
        <v>99.445400000000021</v>
      </c>
    </row>
  </sheetData>
  <conditionalFormatting sqref="C1:C1048576">
    <cfRule type="cellIs" dxfId="4" priority="5" operator="greaterThan">
      <formula>0.05</formula>
    </cfRule>
  </conditionalFormatting>
  <conditionalFormatting sqref="D1:D1048576">
    <cfRule type="cellIs" dxfId="3" priority="1" operator="greaterThan">
      <formula>0.3</formula>
    </cfRule>
    <cfRule type="cellIs" dxfId="2" priority="4" operator="greaterThan">
      <formula>0.5</formula>
    </cfRule>
  </conditionalFormatting>
  <conditionalFormatting sqref="E1:E1048576">
    <cfRule type="cellIs" dxfId="1" priority="3" operator="greaterThan">
      <formula>0.1</formula>
    </cfRule>
  </conditionalFormatting>
  <conditionalFormatting sqref="F1:F1048576">
    <cfRule type="cellIs" dxfId="0" priority="2" operator="greaterThan">
      <formula>0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D793-40BA-4909-B9D1-EC841AC62DB8}">
  <dimension ref="A1:B20"/>
  <sheetViews>
    <sheetView showGridLines="0" workbookViewId="0">
      <selection activeCell="B7" sqref="B7"/>
    </sheetView>
  </sheetViews>
  <sheetFormatPr defaultRowHeight="15" x14ac:dyDescent="0.25"/>
  <cols>
    <col min="1" max="1" width="13" customWidth="1"/>
    <col min="2" max="2" width="20.5703125" customWidth="1"/>
  </cols>
  <sheetData>
    <row r="1" spans="1:2" x14ac:dyDescent="0.25">
      <c r="A1" t="s">
        <v>289</v>
      </c>
      <c r="B1" t="s">
        <v>565</v>
      </c>
    </row>
    <row r="2" spans="1:2" x14ac:dyDescent="0.25">
      <c r="A2" t="s">
        <v>10</v>
      </c>
      <c r="B2">
        <v>104</v>
      </c>
    </row>
    <row r="3" spans="1:2" x14ac:dyDescent="0.25">
      <c r="A3" t="s">
        <v>7</v>
      </c>
      <c r="B3">
        <v>1205</v>
      </c>
    </row>
    <row r="4" spans="1:2" x14ac:dyDescent="0.25">
      <c r="A4" t="s">
        <v>286</v>
      </c>
      <c r="B4">
        <v>965</v>
      </c>
    </row>
    <row r="5" spans="1:2" x14ac:dyDescent="0.25">
      <c r="A5" t="s">
        <v>8</v>
      </c>
      <c r="B5">
        <v>1018</v>
      </c>
    </row>
    <row r="6" spans="1:2" x14ac:dyDescent="0.25">
      <c r="A6" t="s">
        <v>9</v>
      </c>
      <c r="B6">
        <v>1021</v>
      </c>
    </row>
    <row r="7" spans="1:2" x14ac:dyDescent="0.25">
      <c r="A7" t="s">
        <v>563</v>
      </c>
      <c r="B7">
        <v>4313</v>
      </c>
    </row>
    <row r="16" spans="1:2" x14ac:dyDescent="0.25">
      <c r="A16" s="7" t="s">
        <v>573</v>
      </c>
    </row>
    <row r="17" spans="1:1" x14ac:dyDescent="0.25">
      <c r="A17" t="s">
        <v>574</v>
      </c>
    </row>
    <row r="18" spans="1:1" x14ac:dyDescent="0.25">
      <c r="A18" t="s">
        <v>575</v>
      </c>
    </row>
    <row r="19" spans="1:1" x14ac:dyDescent="0.25">
      <c r="A19" t="s">
        <v>576</v>
      </c>
    </row>
    <row r="20" spans="1:1" x14ac:dyDescent="0.25">
      <c r="A20" t="s">
        <v>577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8DE0-9944-42AB-AC8C-9AD9FFBBD477}">
  <dimension ref="A1:D275"/>
  <sheetViews>
    <sheetView showGridLines="0" workbookViewId="0">
      <selection activeCell="J20" sqref="J20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14.140625" bestFit="1" customWidth="1"/>
    <col min="4" max="4" width="8" bestFit="1" customWidth="1"/>
    <col min="5" max="5" width="8.140625" bestFit="1" customWidth="1"/>
    <col min="6" max="6" width="8" bestFit="1" customWidth="1"/>
    <col min="7" max="7" width="11.28515625" bestFit="1" customWidth="1"/>
  </cols>
  <sheetData>
    <row r="1" spans="1:2" x14ac:dyDescent="0.25">
      <c r="A1" s="5" t="s">
        <v>289</v>
      </c>
      <c r="B1" t="s">
        <v>288</v>
      </c>
    </row>
    <row r="2" spans="1:2" x14ac:dyDescent="0.25">
      <c r="A2" s="6" t="s">
        <v>290</v>
      </c>
      <c r="B2">
        <v>0.252</v>
      </c>
    </row>
    <row r="3" spans="1:2" x14ac:dyDescent="0.25">
      <c r="A3" s="6" t="s">
        <v>291</v>
      </c>
      <c r="B3">
        <v>0.50740000000000007</v>
      </c>
    </row>
    <row r="4" spans="1:2" x14ac:dyDescent="0.25">
      <c r="A4" s="6" t="s">
        <v>292</v>
      </c>
      <c r="B4">
        <v>0.15129999999999999</v>
      </c>
    </row>
    <row r="5" spans="1:2" x14ac:dyDescent="0.25">
      <c r="A5" s="6" t="s">
        <v>293</v>
      </c>
      <c r="B5">
        <v>0.37139999999999995</v>
      </c>
    </row>
    <row r="6" spans="1:2" x14ac:dyDescent="0.25">
      <c r="A6" s="6" t="s">
        <v>294</v>
      </c>
      <c r="B6">
        <v>0.26139999999999997</v>
      </c>
    </row>
    <row r="7" spans="1:2" x14ac:dyDescent="0.25">
      <c r="A7" s="6" t="s">
        <v>295</v>
      </c>
      <c r="B7">
        <v>0.34140000000000004</v>
      </c>
    </row>
    <row r="8" spans="1:2" x14ac:dyDescent="0.25">
      <c r="A8" s="6" t="s">
        <v>296</v>
      </c>
      <c r="B8">
        <v>0.29949999999999999</v>
      </c>
    </row>
    <row r="9" spans="1:2" x14ac:dyDescent="0.25">
      <c r="A9" s="6" t="s">
        <v>297</v>
      </c>
      <c r="B9">
        <v>0.33360000000000001</v>
      </c>
    </row>
    <row r="10" spans="1:2" x14ac:dyDescent="0.25">
      <c r="A10" s="6" t="s">
        <v>298</v>
      </c>
      <c r="B10">
        <v>0.30720000000000003</v>
      </c>
    </row>
    <row r="11" spans="1:2" x14ac:dyDescent="0.25">
      <c r="A11" s="6" t="s">
        <v>299</v>
      </c>
      <c r="B11">
        <v>0.23699999999999999</v>
      </c>
    </row>
    <row r="12" spans="1:2" x14ac:dyDescent="0.25">
      <c r="A12" s="6" t="s">
        <v>300</v>
      </c>
      <c r="B12">
        <v>0.33879999999999999</v>
      </c>
    </row>
    <row r="13" spans="1:2" x14ac:dyDescent="0.25">
      <c r="A13" s="6" t="s">
        <v>301</v>
      </c>
      <c r="B13">
        <v>0.16009999999999999</v>
      </c>
    </row>
    <row r="14" spans="1:2" x14ac:dyDescent="0.25">
      <c r="A14" s="6" t="s">
        <v>302</v>
      </c>
      <c r="B14">
        <v>0.12719999999999998</v>
      </c>
    </row>
    <row r="15" spans="1:2" x14ac:dyDescent="0.25">
      <c r="A15" s="6" t="s">
        <v>303</v>
      </c>
      <c r="B15">
        <v>0.4289</v>
      </c>
    </row>
    <row r="16" spans="1:2" x14ac:dyDescent="0.25">
      <c r="A16" s="6" t="s">
        <v>304</v>
      </c>
      <c r="B16">
        <v>0.39080000000000004</v>
      </c>
    </row>
    <row r="17" spans="1:4" x14ac:dyDescent="0.25">
      <c r="A17" s="6" t="s">
        <v>305</v>
      </c>
      <c r="B17">
        <v>0.18770000000000001</v>
      </c>
      <c r="D17" s="7" t="s">
        <v>573</v>
      </c>
    </row>
    <row r="18" spans="1:4" x14ac:dyDescent="0.25">
      <c r="A18" s="6" t="s">
        <v>306</v>
      </c>
      <c r="B18">
        <v>1.2033</v>
      </c>
      <c r="D18" t="s">
        <v>582</v>
      </c>
    </row>
    <row r="19" spans="1:4" x14ac:dyDescent="0.25">
      <c r="A19" s="6" t="s">
        <v>307</v>
      </c>
      <c r="B19">
        <v>0.26819999999999999</v>
      </c>
      <c r="D19" t="s">
        <v>583</v>
      </c>
    </row>
    <row r="20" spans="1:4" x14ac:dyDescent="0.25">
      <c r="A20" s="6" t="s">
        <v>308</v>
      </c>
      <c r="B20">
        <v>0.32069999999999999</v>
      </c>
    </row>
    <row r="21" spans="1:4" x14ac:dyDescent="0.25">
      <c r="A21" s="6" t="s">
        <v>309</v>
      </c>
      <c r="B21">
        <v>0.80230000000000001</v>
      </c>
    </row>
    <row r="22" spans="1:4" x14ac:dyDescent="0.25">
      <c r="A22" s="6" t="s">
        <v>310</v>
      </c>
      <c r="B22">
        <v>0.46129999999999999</v>
      </c>
    </row>
    <row r="23" spans="1:4" x14ac:dyDescent="0.25">
      <c r="A23" s="6" t="s">
        <v>311</v>
      </c>
      <c r="B23">
        <v>0.39980000000000004</v>
      </c>
    </row>
    <row r="24" spans="1:4" x14ac:dyDescent="0.25">
      <c r="A24" s="6" t="s">
        <v>312</v>
      </c>
      <c r="B24">
        <v>0.24209999999999998</v>
      </c>
    </row>
    <row r="25" spans="1:4" x14ac:dyDescent="0.25">
      <c r="A25" s="6" t="s">
        <v>313</v>
      </c>
      <c r="B25">
        <v>0.43090000000000001</v>
      </c>
    </row>
    <row r="26" spans="1:4" x14ac:dyDescent="0.25">
      <c r="A26" s="6" t="s">
        <v>314</v>
      </c>
      <c r="B26">
        <v>0.38480000000000003</v>
      </c>
    </row>
    <row r="27" spans="1:4" x14ac:dyDescent="0.25">
      <c r="A27" s="6" t="s">
        <v>315</v>
      </c>
      <c r="B27">
        <v>0.29579999999999995</v>
      </c>
    </row>
    <row r="28" spans="1:4" x14ac:dyDescent="0.25">
      <c r="A28" s="6" t="s">
        <v>316</v>
      </c>
      <c r="B28">
        <v>0.8538</v>
      </c>
    </row>
    <row r="29" spans="1:4" x14ac:dyDescent="0.25">
      <c r="A29" s="6" t="s">
        <v>317</v>
      </c>
      <c r="B29">
        <v>0.34589999999999999</v>
      </c>
    </row>
    <row r="30" spans="1:4" x14ac:dyDescent="0.25">
      <c r="A30" s="6" t="s">
        <v>318</v>
      </c>
      <c r="B30">
        <v>0.2828</v>
      </c>
    </row>
    <row r="31" spans="1:4" x14ac:dyDescent="0.25">
      <c r="A31" s="6" t="s">
        <v>319</v>
      </c>
      <c r="B31">
        <v>0.41380000000000006</v>
      </c>
    </row>
    <row r="32" spans="1:4" x14ac:dyDescent="0.25">
      <c r="A32" s="6" t="s">
        <v>320</v>
      </c>
      <c r="B32">
        <v>0.26629999999999998</v>
      </c>
    </row>
    <row r="33" spans="1:2" x14ac:dyDescent="0.25">
      <c r="A33" s="6" t="s">
        <v>321</v>
      </c>
      <c r="B33">
        <v>0.32750000000000001</v>
      </c>
    </row>
    <row r="34" spans="1:2" x14ac:dyDescent="0.25">
      <c r="A34" s="6" t="s">
        <v>322</v>
      </c>
      <c r="B34">
        <v>7.9500000000000001E-2</v>
      </c>
    </row>
    <row r="35" spans="1:2" x14ac:dyDescent="0.25">
      <c r="A35" s="6" t="s">
        <v>323</v>
      </c>
      <c r="B35">
        <v>0.21329999999999999</v>
      </c>
    </row>
    <row r="36" spans="1:2" x14ac:dyDescent="0.25">
      <c r="A36" s="6" t="s">
        <v>324</v>
      </c>
      <c r="B36">
        <v>9.0200000000000002E-2</v>
      </c>
    </row>
    <row r="37" spans="1:2" x14ac:dyDescent="0.25">
      <c r="A37" s="6" t="s">
        <v>325</v>
      </c>
      <c r="B37">
        <v>0.312</v>
      </c>
    </row>
    <row r="38" spans="1:2" x14ac:dyDescent="0.25">
      <c r="A38" s="6" t="s">
        <v>326</v>
      </c>
      <c r="B38">
        <v>0.43530000000000002</v>
      </c>
    </row>
    <row r="39" spans="1:2" x14ac:dyDescent="0.25">
      <c r="A39" s="6" t="s">
        <v>327</v>
      </c>
      <c r="B39">
        <v>0.23920000000000002</v>
      </c>
    </row>
    <row r="40" spans="1:2" x14ac:dyDescent="0.25">
      <c r="A40" s="6" t="s">
        <v>328</v>
      </c>
      <c r="B40">
        <v>0.2364</v>
      </c>
    </row>
    <row r="41" spans="1:2" x14ac:dyDescent="0.25">
      <c r="A41" s="6" t="s">
        <v>329</v>
      </c>
      <c r="B41">
        <v>0.32579999999999998</v>
      </c>
    </row>
    <row r="42" spans="1:2" x14ac:dyDescent="0.25">
      <c r="A42" s="6" t="s">
        <v>330</v>
      </c>
      <c r="B42">
        <v>0.13190000000000002</v>
      </c>
    </row>
    <row r="43" spans="1:2" x14ac:dyDescent="0.25">
      <c r="A43" s="6" t="s">
        <v>331</v>
      </c>
      <c r="B43">
        <v>0.26680000000000004</v>
      </c>
    </row>
    <row r="44" spans="1:2" x14ac:dyDescent="0.25">
      <c r="A44" s="6" t="s">
        <v>332</v>
      </c>
      <c r="B44">
        <v>0.2414</v>
      </c>
    </row>
    <row r="45" spans="1:2" x14ac:dyDescent="0.25">
      <c r="A45" s="6" t="s">
        <v>333</v>
      </c>
      <c r="B45">
        <v>0.19829999999999998</v>
      </c>
    </row>
    <row r="46" spans="1:2" x14ac:dyDescent="0.25">
      <c r="A46" s="6" t="s">
        <v>334</v>
      </c>
      <c r="B46">
        <v>0.33700000000000002</v>
      </c>
    </row>
    <row r="47" spans="1:2" x14ac:dyDescent="0.25">
      <c r="A47" s="6" t="s">
        <v>335</v>
      </c>
      <c r="B47">
        <v>0.25679999999999997</v>
      </c>
    </row>
    <row r="48" spans="1:2" x14ac:dyDescent="0.25">
      <c r="A48" s="6" t="s">
        <v>336</v>
      </c>
      <c r="B48">
        <v>0.19619999999999999</v>
      </c>
    </row>
    <row r="49" spans="1:2" x14ac:dyDescent="0.25">
      <c r="A49" s="6" t="s">
        <v>337</v>
      </c>
      <c r="B49">
        <v>0.249</v>
      </c>
    </row>
    <row r="50" spans="1:2" x14ac:dyDescent="0.25">
      <c r="A50" s="6" t="s">
        <v>338</v>
      </c>
      <c r="B50">
        <v>0.2636</v>
      </c>
    </row>
    <row r="51" spans="1:2" x14ac:dyDescent="0.25">
      <c r="A51" s="6" t="s">
        <v>339</v>
      </c>
      <c r="B51">
        <v>0.45319999999999999</v>
      </c>
    </row>
    <row r="52" spans="1:2" x14ac:dyDescent="0.25">
      <c r="A52" s="6" t="s">
        <v>340</v>
      </c>
      <c r="B52">
        <v>0.2442</v>
      </c>
    </row>
    <row r="53" spans="1:2" x14ac:dyDescent="0.25">
      <c r="A53" s="6" t="s">
        <v>341</v>
      </c>
      <c r="B53">
        <v>0.21479999999999999</v>
      </c>
    </row>
    <row r="54" spans="1:2" x14ac:dyDescent="0.25">
      <c r="A54" s="6" t="s">
        <v>342</v>
      </c>
      <c r="B54">
        <v>0.1595</v>
      </c>
    </row>
    <row r="55" spans="1:2" x14ac:dyDescent="0.25">
      <c r="A55" s="6" t="s">
        <v>343</v>
      </c>
      <c r="B55">
        <v>0.31569999999999998</v>
      </c>
    </row>
    <row r="56" spans="1:2" x14ac:dyDescent="0.25">
      <c r="A56" s="6" t="s">
        <v>344</v>
      </c>
      <c r="B56">
        <v>0.35960000000000003</v>
      </c>
    </row>
    <row r="57" spans="1:2" x14ac:dyDescent="0.25">
      <c r="A57" s="6" t="s">
        <v>345</v>
      </c>
      <c r="B57">
        <v>0.3246</v>
      </c>
    </row>
    <row r="58" spans="1:2" x14ac:dyDescent="0.25">
      <c r="A58" s="6" t="s">
        <v>346</v>
      </c>
      <c r="B58">
        <v>0.66849999999999998</v>
      </c>
    </row>
    <row r="59" spans="1:2" x14ac:dyDescent="0.25">
      <c r="A59" s="6" t="s">
        <v>347</v>
      </c>
      <c r="B59">
        <v>0.63959999999999995</v>
      </c>
    </row>
    <row r="60" spans="1:2" x14ac:dyDescent="0.25">
      <c r="A60" s="6" t="s">
        <v>348</v>
      </c>
      <c r="B60">
        <v>0.1681</v>
      </c>
    </row>
    <row r="61" spans="1:2" x14ac:dyDescent="0.25">
      <c r="A61" s="6" t="s">
        <v>349</v>
      </c>
      <c r="B61">
        <v>0.35509999999999997</v>
      </c>
    </row>
    <row r="62" spans="1:2" x14ac:dyDescent="0.25">
      <c r="A62" s="6" t="s">
        <v>350</v>
      </c>
      <c r="B62">
        <v>0.3054</v>
      </c>
    </row>
    <row r="63" spans="1:2" x14ac:dyDescent="0.25">
      <c r="A63" s="6" t="s">
        <v>351</v>
      </c>
      <c r="B63">
        <v>0.23530000000000001</v>
      </c>
    </row>
    <row r="64" spans="1:2" x14ac:dyDescent="0.25">
      <c r="A64" s="6" t="s">
        <v>352</v>
      </c>
      <c r="B64">
        <v>0.31179999999999997</v>
      </c>
    </row>
    <row r="65" spans="1:2" x14ac:dyDescent="0.25">
      <c r="A65" s="6" t="s">
        <v>353</v>
      </c>
      <c r="B65">
        <v>0.74649999999999994</v>
      </c>
    </row>
    <row r="66" spans="1:2" x14ac:dyDescent="0.25">
      <c r="A66" s="6" t="s">
        <v>354</v>
      </c>
      <c r="B66">
        <v>0.36990000000000001</v>
      </c>
    </row>
    <row r="67" spans="1:2" x14ac:dyDescent="0.25">
      <c r="A67" s="6" t="s">
        <v>355</v>
      </c>
      <c r="B67">
        <v>0.2303</v>
      </c>
    </row>
    <row r="68" spans="1:2" x14ac:dyDescent="0.25">
      <c r="A68" s="6" t="s">
        <v>356</v>
      </c>
      <c r="B68">
        <v>0.25939999999999996</v>
      </c>
    </row>
    <row r="69" spans="1:2" x14ac:dyDescent="0.25">
      <c r="A69" s="6" t="s">
        <v>357</v>
      </c>
      <c r="B69">
        <v>0.29549999999999998</v>
      </c>
    </row>
    <row r="70" spans="1:2" x14ac:dyDescent="0.25">
      <c r="A70" s="6" t="s">
        <v>358</v>
      </c>
      <c r="B70">
        <v>0.2306</v>
      </c>
    </row>
    <row r="71" spans="1:2" x14ac:dyDescent="0.25">
      <c r="A71" s="6" t="s">
        <v>359</v>
      </c>
      <c r="B71">
        <v>0.29680000000000001</v>
      </c>
    </row>
    <row r="72" spans="1:2" x14ac:dyDescent="0.25">
      <c r="A72" s="6" t="s">
        <v>360</v>
      </c>
      <c r="B72">
        <v>0.34079999999999999</v>
      </c>
    </row>
    <row r="73" spans="1:2" x14ac:dyDescent="0.25">
      <c r="A73" s="6" t="s">
        <v>361</v>
      </c>
      <c r="B73">
        <v>1.4218</v>
      </c>
    </row>
    <row r="74" spans="1:2" x14ac:dyDescent="0.25">
      <c r="A74" s="6" t="s">
        <v>362</v>
      </c>
      <c r="B74">
        <v>0.26749999999999996</v>
      </c>
    </row>
    <row r="75" spans="1:2" x14ac:dyDescent="0.25">
      <c r="A75" s="6" t="s">
        <v>363</v>
      </c>
      <c r="B75">
        <v>0.27660000000000001</v>
      </c>
    </row>
    <row r="76" spans="1:2" x14ac:dyDescent="0.25">
      <c r="A76" s="6" t="s">
        <v>364</v>
      </c>
      <c r="B76">
        <v>0.3044</v>
      </c>
    </row>
    <row r="77" spans="1:2" x14ac:dyDescent="0.25">
      <c r="A77" s="6" t="s">
        <v>365</v>
      </c>
      <c r="B77">
        <v>0.32830000000000004</v>
      </c>
    </row>
    <row r="78" spans="1:2" x14ac:dyDescent="0.25">
      <c r="A78" s="6" t="s">
        <v>366</v>
      </c>
      <c r="B78">
        <v>0.22699999999999998</v>
      </c>
    </row>
    <row r="79" spans="1:2" x14ac:dyDescent="0.25">
      <c r="A79" s="6" t="s">
        <v>367</v>
      </c>
      <c r="B79">
        <v>0.29759999999999998</v>
      </c>
    </row>
    <row r="80" spans="1:2" x14ac:dyDescent="0.25">
      <c r="A80" s="6" t="s">
        <v>368</v>
      </c>
      <c r="B80">
        <v>0.31879999999999997</v>
      </c>
    </row>
    <row r="81" spans="1:2" x14ac:dyDescent="0.25">
      <c r="A81" s="6" t="s">
        <v>369</v>
      </c>
      <c r="B81">
        <v>0.20540000000000003</v>
      </c>
    </row>
    <row r="82" spans="1:2" x14ac:dyDescent="0.25">
      <c r="A82" s="6" t="s">
        <v>370</v>
      </c>
      <c r="B82">
        <v>1.2671000000000001</v>
      </c>
    </row>
    <row r="83" spans="1:2" x14ac:dyDescent="0.25">
      <c r="A83" s="6" t="s">
        <v>371</v>
      </c>
      <c r="B83">
        <v>0.34909999999999997</v>
      </c>
    </row>
    <row r="84" spans="1:2" x14ac:dyDescent="0.25">
      <c r="A84" s="6" t="s">
        <v>372</v>
      </c>
      <c r="B84">
        <v>0.19039999999999999</v>
      </c>
    </row>
    <row r="85" spans="1:2" x14ac:dyDescent="0.25">
      <c r="A85" s="6" t="s">
        <v>373</v>
      </c>
      <c r="B85">
        <v>0.17830000000000001</v>
      </c>
    </row>
    <row r="86" spans="1:2" x14ac:dyDescent="0.25">
      <c r="A86" s="6" t="s">
        <v>374</v>
      </c>
      <c r="B86">
        <v>0.42280000000000006</v>
      </c>
    </row>
    <row r="87" spans="1:2" x14ac:dyDescent="0.25">
      <c r="A87" s="6" t="s">
        <v>375</v>
      </c>
      <c r="B87">
        <v>0.12509999999999999</v>
      </c>
    </row>
    <row r="88" spans="1:2" x14ac:dyDescent="0.25">
      <c r="A88" s="6" t="s">
        <v>376</v>
      </c>
      <c r="B88">
        <v>0.37219999999999998</v>
      </c>
    </row>
    <row r="89" spans="1:2" x14ac:dyDescent="0.25">
      <c r="A89" s="6" t="s">
        <v>377</v>
      </c>
      <c r="B89">
        <v>0.32700000000000007</v>
      </c>
    </row>
    <row r="90" spans="1:2" x14ac:dyDescent="0.25">
      <c r="A90" s="6" t="s">
        <v>378</v>
      </c>
      <c r="B90">
        <v>0.22720000000000001</v>
      </c>
    </row>
    <row r="91" spans="1:2" x14ac:dyDescent="0.25">
      <c r="A91" s="6" t="s">
        <v>379</v>
      </c>
      <c r="B91">
        <v>0.20200000000000001</v>
      </c>
    </row>
    <row r="92" spans="1:2" x14ac:dyDescent="0.25">
      <c r="A92" s="6" t="s">
        <v>380</v>
      </c>
      <c r="B92">
        <v>0.25639999999999996</v>
      </c>
    </row>
    <row r="93" spans="1:2" x14ac:dyDescent="0.25">
      <c r="A93" s="6" t="s">
        <v>381</v>
      </c>
      <c r="B93">
        <v>0.32319999999999999</v>
      </c>
    </row>
    <row r="94" spans="1:2" x14ac:dyDescent="0.25">
      <c r="A94" s="6" t="s">
        <v>382</v>
      </c>
      <c r="B94">
        <v>0.27260000000000001</v>
      </c>
    </row>
    <row r="95" spans="1:2" x14ac:dyDescent="0.25">
      <c r="A95" s="6" t="s">
        <v>383</v>
      </c>
      <c r="B95">
        <v>0.33599999999999997</v>
      </c>
    </row>
    <row r="96" spans="1:2" x14ac:dyDescent="0.25">
      <c r="A96" s="6" t="s">
        <v>384</v>
      </c>
      <c r="B96">
        <v>0.1321</v>
      </c>
    </row>
    <row r="97" spans="1:2" x14ac:dyDescent="0.25">
      <c r="A97" s="6" t="s">
        <v>385</v>
      </c>
      <c r="B97">
        <v>0.24990000000000001</v>
      </c>
    </row>
    <row r="98" spans="1:2" x14ac:dyDescent="0.25">
      <c r="A98" s="6" t="s">
        <v>386</v>
      </c>
      <c r="B98">
        <v>0.28949999999999998</v>
      </c>
    </row>
    <row r="99" spans="1:2" x14ac:dyDescent="0.25">
      <c r="A99" s="6" t="s">
        <v>387</v>
      </c>
      <c r="B99">
        <v>0.26500000000000001</v>
      </c>
    </row>
    <row r="100" spans="1:2" x14ac:dyDescent="0.25">
      <c r="A100" s="6" t="s">
        <v>388</v>
      </c>
      <c r="B100">
        <v>0.2291</v>
      </c>
    </row>
    <row r="101" spans="1:2" x14ac:dyDescent="0.25">
      <c r="A101" s="6" t="s">
        <v>389</v>
      </c>
      <c r="B101">
        <v>0.32079999999999997</v>
      </c>
    </row>
    <row r="102" spans="1:2" x14ac:dyDescent="0.25">
      <c r="A102" s="6" t="s">
        <v>390</v>
      </c>
      <c r="B102">
        <v>0.3014</v>
      </c>
    </row>
    <row r="103" spans="1:2" x14ac:dyDescent="0.25">
      <c r="A103" s="6" t="s">
        <v>391</v>
      </c>
      <c r="B103">
        <v>0.107</v>
      </c>
    </row>
    <row r="104" spans="1:2" x14ac:dyDescent="0.25">
      <c r="A104" s="6" t="s">
        <v>392</v>
      </c>
      <c r="B104">
        <v>0.373</v>
      </c>
    </row>
    <row r="105" spans="1:2" x14ac:dyDescent="0.25">
      <c r="A105" s="6" t="s">
        <v>393</v>
      </c>
      <c r="B105">
        <v>0.41850000000000004</v>
      </c>
    </row>
    <row r="106" spans="1:2" x14ac:dyDescent="0.25">
      <c r="A106" s="6" t="s">
        <v>394</v>
      </c>
      <c r="B106">
        <v>0.34010000000000001</v>
      </c>
    </row>
    <row r="107" spans="1:2" x14ac:dyDescent="0.25">
      <c r="A107" s="6" t="s">
        <v>395</v>
      </c>
      <c r="B107">
        <v>0.25900000000000001</v>
      </c>
    </row>
    <row r="108" spans="1:2" x14ac:dyDescent="0.25">
      <c r="A108" s="6" t="s">
        <v>396</v>
      </c>
      <c r="B108">
        <v>0.2452</v>
      </c>
    </row>
    <row r="109" spans="1:2" x14ac:dyDescent="0.25">
      <c r="A109" s="6" t="s">
        <v>397</v>
      </c>
      <c r="B109">
        <v>0.40260000000000001</v>
      </c>
    </row>
    <row r="110" spans="1:2" x14ac:dyDescent="0.25">
      <c r="A110" s="6" t="s">
        <v>398</v>
      </c>
      <c r="B110">
        <v>0.25850000000000001</v>
      </c>
    </row>
    <row r="111" spans="1:2" x14ac:dyDescent="0.25">
      <c r="A111" s="6" t="s">
        <v>399</v>
      </c>
      <c r="B111">
        <v>0.42469999999999997</v>
      </c>
    </row>
    <row r="112" spans="1:2" x14ac:dyDescent="0.25">
      <c r="A112" s="6" t="s">
        <v>400</v>
      </c>
      <c r="B112">
        <v>0.13600000000000001</v>
      </c>
    </row>
    <row r="113" spans="1:2" x14ac:dyDescent="0.25">
      <c r="A113" s="6" t="s">
        <v>401</v>
      </c>
      <c r="B113">
        <v>0.30259999999999998</v>
      </c>
    </row>
    <row r="114" spans="1:2" x14ac:dyDescent="0.25">
      <c r="A114" s="6" t="s">
        <v>402</v>
      </c>
      <c r="B114">
        <v>0.27529999999999999</v>
      </c>
    </row>
    <row r="115" spans="1:2" x14ac:dyDescent="0.25">
      <c r="A115" s="6" t="s">
        <v>403</v>
      </c>
      <c r="B115">
        <v>0.23779999999999998</v>
      </c>
    </row>
    <row r="116" spans="1:2" x14ac:dyDescent="0.25">
      <c r="A116" s="6" t="s">
        <v>404</v>
      </c>
      <c r="B116">
        <v>0.32320000000000004</v>
      </c>
    </row>
    <row r="117" spans="1:2" x14ac:dyDescent="0.25">
      <c r="A117" s="6" t="s">
        <v>405</v>
      </c>
      <c r="B117">
        <v>0.33940000000000003</v>
      </c>
    </row>
    <row r="118" spans="1:2" x14ac:dyDescent="0.25">
      <c r="A118" s="6" t="s">
        <v>406</v>
      </c>
      <c r="B118">
        <v>0.39150000000000001</v>
      </c>
    </row>
    <row r="119" spans="1:2" x14ac:dyDescent="0.25">
      <c r="A119" s="6" t="s">
        <v>407</v>
      </c>
      <c r="B119">
        <v>0.1391</v>
      </c>
    </row>
    <row r="120" spans="1:2" x14ac:dyDescent="0.25">
      <c r="A120" s="6" t="s">
        <v>408</v>
      </c>
      <c r="B120">
        <v>0.51819999999999999</v>
      </c>
    </row>
    <row r="121" spans="1:2" x14ac:dyDescent="0.25">
      <c r="A121" s="6" t="s">
        <v>409</v>
      </c>
      <c r="B121">
        <v>0.46330000000000005</v>
      </c>
    </row>
    <row r="122" spans="1:2" x14ac:dyDescent="0.25">
      <c r="A122" s="6" t="s">
        <v>410</v>
      </c>
      <c r="B122">
        <v>0.3599</v>
      </c>
    </row>
    <row r="123" spans="1:2" x14ac:dyDescent="0.25">
      <c r="A123" s="6" t="s">
        <v>411</v>
      </c>
      <c r="B123">
        <v>0.44219999999999998</v>
      </c>
    </row>
    <row r="124" spans="1:2" x14ac:dyDescent="0.25">
      <c r="A124" s="6" t="s">
        <v>412</v>
      </c>
      <c r="B124">
        <v>0.33360000000000001</v>
      </c>
    </row>
    <row r="125" spans="1:2" x14ac:dyDescent="0.25">
      <c r="A125" s="6" t="s">
        <v>413</v>
      </c>
      <c r="B125">
        <v>0.51760000000000006</v>
      </c>
    </row>
    <row r="126" spans="1:2" x14ac:dyDescent="0.25">
      <c r="A126" s="6" t="s">
        <v>414</v>
      </c>
      <c r="B126">
        <v>0.20069999999999999</v>
      </c>
    </row>
    <row r="127" spans="1:2" x14ac:dyDescent="0.25">
      <c r="A127" s="6" t="s">
        <v>415</v>
      </c>
      <c r="B127">
        <v>0.34509999999999996</v>
      </c>
    </row>
    <row r="128" spans="1:2" x14ac:dyDescent="0.25">
      <c r="A128" s="6" t="s">
        <v>416</v>
      </c>
      <c r="B128">
        <v>1.2572999999999999</v>
      </c>
    </row>
    <row r="129" spans="1:2" x14ac:dyDescent="0.25">
      <c r="A129" s="6" t="s">
        <v>417</v>
      </c>
      <c r="B129">
        <v>0.2155</v>
      </c>
    </row>
    <row r="130" spans="1:2" x14ac:dyDescent="0.25">
      <c r="A130" s="6" t="s">
        <v>418</v>
      </c>
      <c r="B130">
        <v>0.4178</v>
      </c>
    </row>
    <row r="131" spans="1:2" x14ac:dyDescent="0.25">
      <c r="A131" s="6" t="s">
        <v>419</v>
      </c>
      <c r="B131">
        <v>1.3054000000000001</v>
      </c>
    </row>
    <row r="132" spans="1:2" x14ac:dyDescent="0.25">
      <c r="A132" s="6" t="s">
        <v>420</v>
      </c>
      <c r="B132">
        <v>0.50390000000000001</v>
      </c>
    </row>
    <row r="133" spans="1:2" x14ac:dyDescent="0.25">
      <c r="A133" s="6" t="s">
        <v>421</v>
      </c>
      <c r="B133">
        <v>0.18629999999999999</v>
      </c>
    </row>
    <row r="134" spans="1:2" x14ac:dyDescent="0.25">
      <c r="A134" s="6" t="s">
        <v>422</v>
      </c>
      <c r="B134">
        <v>1.3671</v>
      </c>
    </row>
    <row r="135" spans="1:2" x14ac:dyDescent="0.25">
      <c r="A135" s="6" t="s">
        <v>423</v>
      </c>
      <c r="B135">
        <v>0.43340000000000001</v>
      </c>
    </row>
    <row r="136" spans="1:2" x14ac:dyDescent="0.25">
      <c r="A136" s="6" t="s">
        <v>424</v>
      </c>
      <c r="B136">
        <v>0.3599</v>
      </c>
    </row>
    <row r="137" spans="1:2" x14ac:dyDescent="0.25">
      <c r="A137" s="6" t="s">
        <v>425</v>
      </c>
      <c r="B137">
        <v>0.48430000000000001</v>
      </c>
    </row>
    <row r="138" spans="1:2" x14ac:dyDescent="0.25">
      <c r="A138" s="6" t="s">
        <v>426</v>
      </c>
      <c r="B138">
        <v>0.25139999999999996</v>
      </c>
    </row>
    <row r="139" spans="1:2" x14ac:dyDescent="0.25">
      <c r="A139" s="6" t="s">
        <v>427</v>
      </c>
      <c r="B139">
        <v>0.26859999999999995</v>
      </c>
    </row>
    <row r="140" spans="1:2" x14ac:dyDescent="0.25">
      <c r="A140" s="6" t="s">
        <v>428</v>
      </c>
      <c r="B140">
        <v>0.37759999999999999</v>
      </c>
    </row>
    <row r="141" spans="1:2" x14ac:dyDescent="0.25">
      <c r="A141" s="6" t="s">
        <v>429</v>
      </c>
      <c r="B141">
        <v>0.3281</v>
      </c>
    </row>
    <row r="142" spans="1:2" x14ac:dyDescent="0.25">
      <c r="A142" s="6" t="s">
        <v>430</v>
      </c>
      <c r="B142">
        <v>0.1678</v>
      </c>
    </row>
    <row r="143" spans="1:2" x14ac:dyDescent="0.25">
      <c r="A143" s="6" t="s">
        <v>431</v>
      </c>
      <c r="B143">
        <v>0.218</v>
      </c>
    </row>
    <row r="144" spans="1:2" x14ac:dyDescent="0.25">
      <c r="A144" s="6" t="s">
        <v>432</v>
      </c>
      <c r="B144">
        <v>0.26619999999999999</v>
      </c>
    </row>
    <row r="145" spans="1:2" x14ac:dyDescent="0.25">
      <c r="A145" s="6" t="s">
        <v>433</v>
      </c>
      <c r="B145">
        <v>0.26250000000000001</v>
      </c>
    </row>
    <row r="146" spans="1:2" x14ac:dyDescent="0.25">
      <c r="A146" s="6" t="s">
        <v>434</v>
      </c>
      <c r="B146">
        <v>1.3746</v>
      </c>
    </row>
    <row r="147" spans="1:2" x14ac:dyDescent="0.25">
      <c r="A147" s="6" t="s">
        <v>435</v>
      </c>
      <c r="B147">
        <v>0.40100000000000002</v>
      </c>
    </row>
    <row r="148" spans="1:2" x14ac:dyDescent="0.25">
      <c r="A148" s="6" t="s">
        <v>436</v>
      </c>
      <c r="B148">
        <v>0.1759</v>
      </c>
    </row>
    <row r="149" spans="1:2" x14ac:dyDescent="0.25">
      <c r="A149" s="6" t="s">
        <v>437</v>
      </c>
      <c r="B149">
        <v>0.24780000000000002</v>
      </c>
    </row>
    <row r="150" spans="1:2" x14ac:dyDescent="0.25">
      <c r="A150" s="6" t="s">
        <v>438</v>
      </c>
      <c r="B150">
        <v>0.4793</v>
      </c>
    </row>
    <row r="151" spans="1:2" x14ac:dyDescent="0.25">
      <c r="A151" s="6" t="s">
        <v>439</v>
      </c>
      <c r="B151">
        <v>0.33279999999999998</v>
      </c>
    </row>
    <row r="152" spans="1:2" x14ac:dyDescent="0.25">
      <c r="A152" s="6" t="s">
        <v>440</v>
      </c>
      <c r="B152">
        <v>0.10849999999999999</v>
      </c>
    </row>
    <row r="153" spans="1:2" x14ac:dyDescent="0.25">
      <c r="A153" s="6" t="s">
        <v>441</v>
      </c>
      <c r="B153">
        <v>0.1784</v>
      </c>
    </row>
    <row r="154" spans="1:2" x14ac:dyDescent="0.25">
      <c r="A154" s="6" t="s">
        <v>442</v>
      </c>
      <c r="B154">
        <v>0.30789999999999995</v>
      </c>
    </row>
    <row r="155" spans="1:2" x14ac:dyDescent="0.25">
      <c r="A155" s="6" t="s">
        <v>443</v>
      </c>
      <c r="B155">
        <v>0.2402</v>
      </c>
    </row>
    <row r="156" spans="1:2" x14ac:dyDescent="0.25">
      <c r="A156" s="6" t="s">
        <v>444</v>
      </c>
      <c r="B156">
        <v>0.28260000000000002</v>
      </c>
    </row>
    <row r="157" spans="1:2" x14ac:dyDescent="0.25">
      <c r="A157" s="6" t="s">
        <v>445</v>
      </c>
      <c r="B157">
        <v>0.53669999999999995</v>
      </c>
    </row>
    <row r="158" spans="1:2" x14ac:dyDescent="0.25">
      <c r="A158" s="6" t="s">
        <v>446</v>
      </c>
      <c r="B158">
        <v>0.33489999999999998</v>
      </c>
    </row>
    <row r="159" spans="1:2" x14ac:dyDescent="0.25">
      <c r="A159" s="6" t="s">
        <v>447</v>
      </c>
      <c r="B159">
        <v>0.27700000000000002</v>
      </c>
    </row>
    <row r="160" spans="1:2" x14ac:dyDescent="0.25">
      <c r="A160" s="6" t="s">
        <v>448</v>
      </c>
      <c r="B160">
        <v>0.38319999999999999</v>
      </c>
    </row>
    <row r="161" spans="1:2" x14ac:dyDescent="0.25">
      <c r="A161" s="6" t="s">
        <v>449</v>
      </c>
      <c r="B161">
        <v>0.34520000000000001</v>
      </c>
    </row>
    <row r="162" spans="1:2" x14ac:dyDescent="0.25">
      <c r="A162" s="6" t="s">
        <v>450</v>
      </c>
      <c r="B162">
        <v>0.3332</v>
      </c>
    </row>
    <row r="163" spans="1:2" x14ac:dyDescent="0.25">
      <c r="A163" s="6" t="s">
        <v>451</v>
      </c>
      <c r="B163">
        <v>0.3054</v>
      </c>
    </row>
    <row r="164" spans="1:2" x14ac:dyDescent="0.25">
      <c r="A164" s="6" t="s">
        <v>452</v>
      </c>
      <c r="B164">
        <v>0.32750000000000001</v>
      </c>
    </row>
    <row r="165" spans="1:2" x14ac:dyDescent="0.25">
      <c r="A165" s="6" t="s">
        <v>453</v>
      </c>
      <c r="B165">
        <v>0.35749999999999998</v>
      </c>
    </row>
    <row r="166" spans="1:2" x14ac:dyDescent="0.25">
      <c r="A166" s="6" t="s">
        <v>454</v>
      </c>
      <c r="B166">
        <v>0.26280000000000003</v>
      </c>
    </row>
    <row r="167" spans="1:2" x14ac:dyDescent="0.25">
      <c r="A167" s="6" t="s">
        <v>455</v>
      </c>
      <c r="B167">
        <v>0.2127</v>
      </c>
    </row>
    <row r="168" spans="1:2" x14ac:dyDescent="0.25">
      <c r="A168" s="6" t="s">
        <v>456</v>
      </c>
      <c r="B168">
        <v>0.26039999999999996</v>
      </c>
    </row>
    <row r="169" spans="1:2" x14ac:dyDescent="0.25">
      <c r="A169" s="6" t="s">
        <v>457</v>
      </c>
      <c r="B169">
        <v>0.15529999999999999</v>
      </c>
    </row>
    <row r="170" spans="1:2" x14ac:dyDescent="0.25">
      <c r="A170" s="6" t="s">
        <v>458</v>
      </c>
      <c r="B170">
        <v>0.43680000000000002</v>
      </c>
    </row>
    <row r="171" spans="1:2" x14ac:dyDescent="0.25">
      <c r="A171" s="6" t="s">
        <v>459</v>
      </c>
      <c r="B171">
        <v>0.2036</v>
      </c>
    </row>
    <row r="172" spans="1:2" x14ac:dyDescent="0.25">
      <c r="A172" s="6" t="s">
        <v>460</v>
      </c>
      <c r="B172">
        <v>0.38869999999999999</v>
      </c>
    </row>
    <row r="173" spans="1:2" x14ac:dyDescent="0.25">
      <c r="A173" s="6" t="s">
        <v>461</v>
      </c>
      <c r="B173">
        <v>0.22359999999999999</v>
      </c>
    </row>
    <row r="174" spans="1:2" x14ac:dyDescent="0.25">
      <c r="A174" s="6" t="s">
        <v>462</v>
      </c>
      <c r="B174">
        <v>0.28969999999999996</v>
      </c>
    </row>
    <row r="175" spans="1:2" x14ac:dyDescent="0.25">
      <c r="A175" s="6" t="s">
        <v>463</v>
      </c>
      <c r="B175">
        <v>0.33179999999999998</v>
      </c>
    </row>
    <row r="176" spans="1:2" x14ac:dyDescent="0.25">
      <c r="A176" s="6" t="s">
        <v>464</v>
      </c>
      <c r="B176">
        <v>0.1628</v>
      </c>
    </row>
    <row r="177" spans="1:2" x14ac:dyDescent="0.25">
      <c r="A177" s="6" t="s">
        <v>465</v>
      </c>
      <c r="B177">
        <v>0.30370000000000003</v>
      </c>
    </row>
    <row r="178" spans="1:2" x14ac:dyDescent="0.25">
      <c r="A178" s="6" t="s">
        <v>466</v>
      </c>
      <c r="B178">
        <v>0.43879999999999997</v>
      </c>
    </row>
    <row r="179" spans="1:2" x14ac:dyDescent="0.25">
      <c r="A179" s="6" t="s">
        <v>467</v>
      </c>
      <c r="B179">
        <v>0.42749999999999999</v>
      </c>
    </row>
    <row r="180" spans="1:2" x14ac:dyDescent="0.25">
      <c r="A180" s="6" t="s">
        <v>468</v>
      </c>
      <c r="B180">
        <v>0.23399999999999999</v>
      </c>
    </row>
    <row r="181" spans="1:2" x14ac:dyDescent="0.25">
      <c r="A181" s="6" t="s">
        <v>469</v>
      </c>
      <c r="B181">
        <v>0.27540000000000003</v>
      </c>
    </row>
    <row r="182" spans="1:2" x14ac:dyDescent="0.25">
      <c r="A182" s="6" t="s">
        <v>470</v>
      </c>
      <c r="B182">
        <v>0.27929999999999999</v>
      </c>
    </row>
    <row r="183" spans="1:2" x14ac:dyDescent="0.25">
      <c r="A183" s="6" t="s">
        <v>471</v>
      </c>
      <c r="B183">
        <v>0.31130000000000002</v>
      </c>
    </row>
    <row r="184" spans="1:2" x14ac:dyDescent="0.25">
      <c r="A184" s="6" t="s">
        <v>472</v>
      </c>
      <c r="B184">
        <v>0.58489999999999998</v>
      </c>
    </row>
    <row r="185" spans="1:2" x14ac:dyDescent="0.25">
      <c r="A185" s="6" t="s">
        <v>473</v>
      </c>
      <c r="B185">
        <v>0.24</v>
      </c>
    </row>
    <row r="186" spans="1:2" x14ac:dyDescent="0.25">
      <c r="A186" s="6" t="s">
        <v>474</v>
      </c>
      <c r="B186">
        <v>0.26900000000000002</v>
      </c>
    </row>
    <row r="187" spans="1:2" x14ac:dyDescent="0.25">
      <c r="A187" s="6" t="s">
        <v>475</v>
      </c>
      <c r="B187">
        <v>0.27439999999999998</v>
      </c>
    </row>
    <row r="188" spans="1:2" x14ac:dyDescent="0.25">
      <c r="A188" s="6" t="s">
        <v>476</v>
      </c>
      <c r="B188">
        <v>0.27749999999999997</v>
      </c>
    </row>
    <row r="189" spans="1:2" x14ac:dyDescent="0.25">
      <c r="A189" s="6" t="s">
        <v>477</v>
      </c>
      <c r="B189">
        <v>0.40059999999999996</v>
      </c>
    </row>
    <row r="190" spans="1:2" x14ac:dyDescent="0.25">
      <c r="A190" s="6" t="s">
        <v>478</v>
      </c>
      <c r="B190">
        <v>0.28999999999999998</v>
      </c>
    </row>
    <row r="191" spans="1:2" x14ac:dyDescent="0.25">
      <c r="A191" s="6" t="s">
        <v>479</v>
      </c>
      <c r="B191">
        <v>0.35070000000000001</v>
      </c>
    </row>
    <row r="192" spans="1:2" x14ac:dyDescent="0.25">
      <c r="A192" s="6" t="s">
        <v>480</v>
      </c>
      <c r="B192">
        <v>0.20150000000000001</v>
      </c>
    </row>
    <row r="193" spans="1:2" x14ac:dyDescent="0.25">
      <c r="A193" s="6" t="s">
        <v>481</v>
      </c>
      <c r="B193">
        <v>0.29530000000000001</v>
      </c>
    </row>
    <row r="194" spans="1:2" x14ac:dyDescent="0.25">
      <c r="A194" s="6" t="s">
        <v>482</v>
      </c>
      <c r="B194">
        <v>0.24100000000000002</v>
      </c>
    </row>
    <row r="195" spans="1:2" x14ac:dyDescent="0.25">
      <c r="A195" s="6" t="s">
        <v>483</v>
      </c>
      <c r="B195">
        <v>0.30359999999999998</v>
      </c>
    </row>
    <row r="196" spans="1:2" x14ac:dyDescent="0.25">
      <c r="A196" s="6" t="s">
        <v>484</v>
      </c>
      <c r="B196">
        <v>0.2228</v>
      </c>
    </row>
    <row r="197" spans="1:2" x14ac:dyDescent="0.25">
      <c r="A197" s="6" t="s">
        <v>485</v>
      </c>
      <c r="B197">
        <v>0.30499999999999999</v>
      </c>
    </row>
    <row r="198" spans="1:2" x14ac:dyDescent="0.25">
      <c r="A198" s="6" t="s">
        <v>486</v>
      </c>
      <c r="B198">
        <v>0.47779999999999995</v>
      </c>
    </row>
    <row r="199" spans="1:2" x14ac:dyDescent="0.25">
      <c r="A199" s="6" t="s">
        <v>487</v>
      </c>
      <c r="B199">
        <v>0.5149999999999999</v>
      </c>
    </row>
    <row r="200" spans="1:2" x14ac:dyDescent="0.25">
      <c r="A200" s="6" t="s">
        <v>488</v>
      </c>
      <c r="B200">
        <v>0.15889999999999999</v>
      </c>
    </row>
    <row r="201" spans="1:2" x14ac:dyDescent="0.25">
      <c r="A201" s="6" t="s">
        <v>489</v>
      </c>
      <c r="B201">
        <v>0.22189999999999999</v>
      </c>
    </row>
    <row r="202" spans="1:2" x14ac:dyDescent="0.25">
      <c r="A202" s="6" t="s">
        <v>490</v>
      </c>
      <c r="B202">
        <v>0.32579999999999998</v>
      </c>
    </row>
    <row r="203" spans="1:2" x14ac:dyDescent="0.25">
      <c r="A203" s="6" t="s">
        <v>491</v>
      </c>
      <c r="B203">
        <v>0.38290000000000002</v>
      </c>
    </row>
    <row r="204" spans="1:2" x14ac:dyDescent="0.25">
      <c r="A204" s="6" t="s">
        <v>492</v>
      </c>
      <c r="B204">
        <v>0.43030000000000002</v>
      </c>
    </row>
    <row r="205" spans="1:2" x14ac:dyDescent="0.25">
      <c r="A205" s="6" t="s">
        <v>493</v>
      </c>
      <c r="B205">
        <v>0.66990000000000005</v>
      </c>
    </row>
    <row r="206" spans="1:2" x14ac:dyDescent="0.25">
      <c r="A206" s="6" t="s">
        <v>494</v>
      </c>
      <c r="B206">
        <v>0.30399999999999999</v>
      </c>
    </row>
    <row r="207" spans="1:2" x14ac:dyDescent="0.25">
      <c r="A207" s="6" t="s">
        <v>495</v>
      </c>
      <c r="B207">
        <v>0.2374</v>
      </c>
    </row>
    <row r="208" spans="1:2" x14ac:dyDescent="0.25">
      <c r="A208" s="6" t="s">
        <v>496</v>
      </c>
      <c r="B208">
        <v>0.3982</v>
      </c>
    </row>
    <row r="209" spans="1:2" x14ac:dyDescent="0.25">
      <c r="A209" s="6" t="s">
        <v>497</v>
      </c>
      <c r="B209">
        <v>0.28720000000000001</v>
      </c>
    </row>
    <row r="210" spans="1:2" x14ac:dyDescent="0.25">
      <c r="A210" s="6" t="s">
        <v>498</v>
      </c>
      <c r="B210">
        <v>0.45379999999999998</v>
      </c>
    </row>
    <row r="211" spans="1:2" x14ac:dyDescent="0.25">
      <c r="A211" s="6" t="s">
        <v>499</v>
      </c>
      <c r="B211">
        <v>0.25660000000000005</v>
      </c>
    </row>
    <row r="212" spans="1:2" x14ac:dyDescent="0.25">
      <c r="A212" s="6" t="s">
        <v>500</v>
      </c>
      <c r="B212">
        <v>0.76100000000000012</v>
      </c>
    </row>
    <row r="213" spans="1:2" x14ac:dyDescent="0.25">
      <c r="A213" s="6" t="s">
        <v>501</v>
      </c>
      <c r="B213">
        <v>0.2369</v>
      </c>
    </row>
    <row r="214" spans="1:2" x14ac:dyDescent="0.25">
      <c r="A214" s="6" t="s">
        <v>502</v>
      </c>
      <c r="B214">
        <v>0.21410000000000001</v>
      </c>
    </row>
    <row r="215" spans="1:2" x14ac:dyDescent="0.25">
      <c r="A215" s="6" t="s">
        <v>503</v>
      </c>
      <c r="B215">
        <v>0.16289999999999999</v>
      </c>
    </row>
    <row r="216" spans="1:2" x14ac:dyDescent="0.25">
      <c r="A216" s="6" t="s">
        <v>504</v>
      </c>
      <c r="B216">
        <v>0.2505</v>
      </c>
    </row>
    <row r="217" spans="1:2" x14ac:dyDescent="0.25">
      <c r="A217" s="6" t="s">
        <v>505</v>
      </c>
      <c r="B217">
        <v>0.43840000000000001</v>
      </c>
    </row>
    <row r="218" spans="1:2" x14ac:dyDescent="0.25">
      <c r="A218" s="6" t="s">
        <v>506</v>
      </c>
      <c r="B218">
        <v>0.53620000000000001</v>
      </c>
    </row>
    <row r="219" spans="1:2" x14ac:dyDescent="0.25">
      <c r="A219" s="6" t="s">
        <v>507</v>
      </c>
      <c r="B219">
        <v>0.30590000000000001</v>
      </c>
    </row>
    <row r="220" spans="1:2" x14ac:dyDescent="0.25">
      <c r="A220" s="6" t="s">
        <v>508</v>
      </c>
      <c r="B220">
        <v>0.2306</v>
      </c>
    </row>
    <row r="221" spans="1:2" x14ac:dyDescent="0.25">
      <c r="A221" s="6" t="s">
        <v>509</v>
      </c>
      <c r="B221">
        <v>0.33310000000000001</v>
      </c>
    </row>
    <row r="222" spans="1:2" x14ac:dyDescent="0.25">
      <c r="A222" s="6" t="s">
        <v>510</v>
      </c>
      <c r="B222">
        <v>0.1338</v>
      </c>
    </row>
    <row r="223" spans="1:2" x14ac:dyDescent="0.25">
      <c r="A223" s="6" t="s">
        <v>511</v>
      </c>
      <c r="B223">
        <v>1.4058999999999999</v>
      </c>
    </row>
    <row r="224" spans="1:2" x14ac:dyDescent="0.25">
      <c r="A224" s="6" t="s">
        <v>512</v>
      </c>
      <c r="B224">
        <v>0.35880000000000001</v>
      </c>
    </row>
    <row r="225" spans="1:2" x14ac:dyDescent="0.25">
      <c r="A225" s="6" t="s">
        <v>513</v>
      </c>
      <c r="B225">
        <v>0.9143</v>
      </c>
    </row>
    <row r="226" spans="1:2" x14ac:dyDescent="0.25">
      <c r="A226" s="6" t="s">
        <v>514</v>
      </c>
      <c r="B226">
        <v>0.61380000000000001</v>
      </c>
    </row>
    <row r="227" spans="1:2" x14ac:dyDescent="0.25">
      <c r="A227" s="6" t="s">
        <v>515</v>
      </c>
      <c r="B227">
        <v>0.38780000000000003</v>
      </c>
    </row>
    <row r="228" spans="1:2" x14ac:dyDescent="0.25">
      <c r="A228" s="6" t="s">
        <v>516</v>
      </c>
      <c r="B228">
        <v>0.13439999999999999</v>
      </c>
    </row>
    <row r="229" spans="1:2" x14ac:dyDescent="0.25">
      <c r="A229" s="6" t="s">
        <v>517</v>
      </c>
      <c r="B229">
        <v>0.38729999999999998</v>
      </c>
    </row>
    <row r="230" spans="1:2" x14ac:dyDescent="0.25">
      <c r="A230" s="6" t="s">
        <v>518</v>
      </c>
      <c r="B230">
        <v>0.45279999999999998</v>
      </c>
    </row>
    <row r="231" spans="1:2" x14ac:dyDescent="0.25">
      <c r="A231" s="6" t="s">
        <v>519</v>
      </c>
      <c r="B231">
        <v>0.33980000000000005</v>
      </c>
    </row>
    <row r="232" spans="1:2" x14ac:dyDescent="0.25">
      <c r="A232" s="6" t="s">
        <v>520</v>
      </c>
      <c r="B232">
        <v>0.59299999999999997</v>
      </c>
    </row>
    <row r="233" spans="1:2" x14ac:dyDescent="0.25">
      <c r="A233" s="6" t="s">
        <v>521</v>
      </c>
      <c r="B233">
        <v>0.30110000000000003</v>
      </c>
    </row>
    <row r="234" spans="1:2" x14ac:dyDescent="0.25">
      <c r="A234" s="6" t="s">
        <v>522</v>
      </c>
      <c r="B234">
        <v>0.59119999999999995</v>
      </c>
    </row>
    <row r="235" spans="1:2" x14ac:dyDescent="0.25">
      <c r="A235" s="6" t="s">
        <v>523</v>
      </c>
      <c r="B235">
        <v>0.46960000000000002</v>
      </c>
    </row>
    <row r="236" spans="1:2" x14ac:dyDescent="0.25">
      <c r="A236" s="6" t="s">
        <v>524</v>
      </c>
      <c r="B236">
        <v>0.29330000000000001</v>
      </c>
    </row>
    <row r="237" spans="1:2" x14ac:dyDescent="0.25">
      <c r="A237" s="6" t="s">
        <v>525</v>
      </c>
      <c r="B237">
        <v>0.25940000000000002</v>
      </c>
    </row>
    <row r="238" spans="1:2" x14ac:dyDescent="0.25">
      <c r="A238" s="6" t="s">
        <v>526</v>
      </c>
      <c r="B238">
        <v>0.41370000000000001</v>
      </c>
    </row>
    <row r="239" spans="1:2" x14ac:dyDescent="0.25">
      <c r="A239" s="6" t="s">
        <v>527</v>
      </c>
      <c r="B239">
        <v>0.40029999999999999</v>
      </c>
    </row>
    <row r="240" spans="1:2" x14ac:dyDescent="0.25">
      <c r="A240" s="6" t="s">
        <v>528</v>
      </c>
      <c r="B240">
        <v>0.70130000000000003</v>
      </c>
    </row>
    <row r="241" spans="1:2" x14ac:dyDescent="0.25">
      <c r="A241" s="6" t="s">
        <v>529</v>
      </c>
      <c r="B241">
        <v>0.51159999999999994</v>
      </c>
    </row>
    <row r="242" spans="1:2" x14ac:dyDescent="0.25">
      <c r="A242" s="6" t="s">
        <v>530</v>
      </c>
      <c r="B242">
        <v>0.2868</v>
      </c>
    </row>
    <row r="243" spans="1:2" x14ac:dyDescent="0.25">
      <c r="A243" s="6" t="s">
        <v>531</v>
      </c>
      <c r="B243">
        <v>0.60870000000000002</v>
      </c>
    </row>
    <row r="244" spans="1:2" x14ac:dyDescent="0.25">
      <c r="A244" s="6" t="s">
        <v>532</v>
      </c>
      <c r="B244">
        <v>0.19350000000000001</v>
      </c>
    </row>
    <row r="245" spans="1:2" x14ac:dyDescent="0.25">
      <c r="A245" s="6" t="s">
        <v>533</v>
      </c>
      <c r="B245">
        <v>0.51910000000000001</v>
      </c>
    </row>
    <row r="246" spans="1:2" x14ac:dyDescent="0.25">
      <c r="A246" s="6" t="s">
        <v>534</v>
      </c>
      <c r="B246">
        <v>0.38</v>
      </c>
    </row>
    <row r="247" spans="1:2" x14ac:dyDescent="0.25">
      <c r="A247" s="6" t="s">
        <v>535</v>
      </c>
      <c r="B247">
        <v>0.59240000000000004</v>
      </c>
    </row>
    <row r="248" spans="1:2" x14ac:dyDescent="0.25">
      <c r="A248" s="6" t="s">
        <v>536</v>
      </c>
      <c r="B248">
        <v>0.64009999999999989</v>
      </c>
    </row>
    <row r="249" spans="1:2" x14ac:dyDescent="0.25">
      <c r="A249" s="6" t="s">
        <v>537</v>
      </c>
      <c r="B249">
        <v>0.438</v>
      </c>
    </row>
    <row r="250" spans="1:2" x14ac:dyDescent="0.25">
      <c r="A250" s="6" t="s">
        <v>538</v>
      </c>
      <c r="B250">
        <v>0.30990000000000001</v>
      </c>
    </row>
    <row r="251" spans="1:2" x14ac:dyDescent="0.25">
      <c r="A251" s="6" t="s">
        <v>539</v>
      </c>
      <c r="B251">
        <v>0.44779999999999998</v>
      </c>
    </row>
    <row r="252" spans="1:2" x14ac:dyDescent="0.25">
      <c r="A252" s="6" t="s">
        <v>540</v>
      </c>
      <c r="B252">
        <v>0.30180000000000001</v>
      </c>
    </row>
    <row r="253" spans="1:2" x14ac:dyDescent="0.25">
      <c r="A253" s="6" t="s">
        <v>541</v>
      </c>
      <c r="B253">
        <v>0.32150000000000001</v>
      </c>
    </row>
    <row r="254" spans="1:2" x14ac:dyDescent="0.25">
      <c r="A254" s="6" t="s">
        <v>542</v>
      </c>
      <c r="B254">
        <v>0.43710000000000004</v>
      </c>
    </row>
    <row r="255" spans="1:2" x14ac:dyDescent="0.25">
      <c r="A255" s="6" t="s">
        <v>543</v>
      </c>
      <c r="B255">
        <v>0.27209999999999995</v>
      </c>
    </row>
    <row r="256" spans="1:2" x14ac:dyDescent="0.25">
      <c r="A256" s="6" t="s">
        <v>544</v>
      </c>
      <c r="B256">
        <v>0.2838</v>
      </c>
    </row>
    <row r="257" spans="1:2" x14ac:dyDescent="0.25">
      <c r="A257" s="6" t="s">
        <v>545</v>
      </c>
      <c r="B257">
        <v>0.32640000000000002</v>
      </c>
    </row>
    <row r="258" spans="1:2" x14ac:dyDescent="0.25">
      <c r="A258" s="6" t="s">
        <v>546</v>
      </c>
      <c r="B258">
        <v>0.40879999999999994</v>
      </c>
    </row>
    <row r="259" spans="1:2" x14ac:dyDescent="0.25">
      <c r="A259" s="6" t="s">
        <v>547</v>
      </c>
      <c r="B259">
        <v>0.21820000000000001</v>
      </c>
    </row>
    <row r="260" spans="1:2" x14ac:dyDescent="0.25">
      <c r="A260" s="6" t="s">
        <v>548</v>
      </c>
      <c r="B260">
        <v>0.3266</v>
      </c>
    </row>
    <row r="261" spans="1:2" x14ac:dyDescent="0.25">
      <c r="A261" s="6" t="s">
        <v>549</v>
      </c>
      <c r="B261">
        <v>1.5874999999999999</v>
      </c>
    </row>
    <row r="262" spans="1:2" x14ac:dyDescent="0.25">
      <c r="A262" s="6" t="s">
        <v>550</v>
      </c>
      <c r="B262">
        <v>0.39510000000000001</v>
      </c>
    </row>
    <row r="263" spans="1:2" x14ac:dyDescent="0.25">
      <c r="A263" s="6" t="s">
        <v>551</v>
      </c>
      <c r="B263">
        <v>0.26650000000000001</v>
      </c>
    </row>
    <row r="264" spans="1:2" x14ac:dyDescent="0.25">
      <c r="A264" s="6" t="s">
        <v>552</v>
      </c>
      <c r="B264">
        <v>0.4778</v>
      </c>
    </row>
    <row r="265" spans="1:2" x14ac:dyDescent="0.25">
      <c r="A265" s="6" t="s">
        <v>553</v>
      </c>
      <c r="B265">
        <v>0.19500000000000001</v>
      </c>
    </row>
    <row r="266" spans="1:2" x14ac:dyDescent="0.25">
      <c r="A266" s="6" t="s">
        <v>554</v>
      </c>
      <c r="B266">
        <v>0.30789999999999995</v>
      </c>
    </row>
    <row r="267" spans="1:2" x14ac:dyDescent="0.25">
      <c r="A267" s="6" t="s">
        <v>555</v>
      </c>
      <c r="B267">
        <v>0.3327</v>
      </c>
    </row>
    <row r="268" spans="1:2" x14ac:dyDescent="0.25">
      <c r="A268" s="6" t="s">
        <v>556</v>
      </c>
      <c r="B268">
        <v>0.42549999999999999</v>
      </c>
    </row>
    <row r="269" spans="1:2" x14ac:dyDescent="0.25">
      <c r="A269" s="6" t="s">
        <v>557</v>
      </c>
      <c r="B269">
        <v>0.39050000000000001</v>
      </c>
    </row>
    <row r="270" spans="1:2" x14ac:dyDescent="0.25">
      <c r="A270" s="6" t="s">
        <v>558</v>
      </c>
      <c r="B270">
        <v>0.4652</v>
      </c>
    </row>
    <row r="271" spans="1:2" x14ac:dyDescent="0.25">
      <c r="A271" s="6" t="s">
        <v>559</v>
      </c>
      <c r="B271">
        <v>0.49670000000000003</v>
      </c>
    </row>
    <row r="272" spans="1:2" x14ac:dyDescent="0.25">
      <c r="A272" s="6" t="s">
        <v>560</v>
      </c>
      <c r="B272">
        <v>0.33300000000000002</v>
      </c>
    </row>
    <row r="273" spans="1:2" x14ac:dyDescent="0.25">
      <c r="A273" s="6" t="s">
        <v>561</v>
      </c>
      <c r="B273">
        <v>0.311</v>
      </c>
    </row>
    <row r="274" spans="1:2" x14ac:dyDescent="0.25">
      <c r="A274" s="6" t="s">
        <v>562</v>
      </c>
      <c r="B274">
        <v>0.40910000000000002</v>
      </c>
    </row>
    <row r="275" spans="1:2" x14ac:dyDescent="0.25">
      <c r="A275" s="6" t="s">
        <v>563</v>
      </c>
      <c r="B275">
        <v>99.445400000000021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D3E7-32CE-4CD4-8596-45573FCEA390}">
  <dimension ref="A1:E275"/>
  <sheetViews>
    <sheetView showGridLines="0" workbookViewId="0">
      <selection activeCell="N12" sqref="N12"/>
    </sheetView>
  </sheetViews>
  <sheetFormatPr defaultRowHeight="15" x14ac:dyDescent="0.25"/>
  <cols>
    <col min="1" max="1" width="13" customWidth="1"/>
    <col min="2" max="2" width="19.28515625" customWidth="1"/>
    <col min="3" max="3" width="18.28515625" customWidth="1"/>
  </cols>
  <sheetData>
    <row r="1" spans="1:5" x14ac:dyDescent="0.25">
      <c r="A1" s="5" t="s">
        <v>289</v>
      </c>
      <c r="B1" s="5" t="s">
        <v>566</v>
      </c>
      <c r="C1" t="s">
        <v>568</v>
      </c>
    </row>
    <row r="2" spans="1:5" x14ac:dyDescent="0.25">
      <c r="A2" s="6" t="s">
        <v>290</v>
      </c>
      <c r="B2">
        <v>165</v>
      </c>
      <c r="C2">
        <v>25</v>
      </c>
    </row>
    <row r="3" spans="1:5" x14ac:dyDescent="0.25">
      <c r="A3" s="6" t="s">
        <v>291</v>
      </c>
      <c r="B3">
        <v>312</v>
      </c>
      <c r="C3">
        <v>45</v>
      </c>
    </row>
    <row r="4" spans="1:5" x14ac:dyDescent="0.25">
      <c r="A4" s="6" t="s">
        <v>292</v>
      </c>
      <c r="B4">
        <v>598</v>
      </c>
      <c r="C4">
        <v>75</v>
      </c>
    </row>
    <row r="5" spans="1:5" x14ac:dyDescent="0.25">
      <c r="A5" s="6" t="s">
        <v>293</v>
      </c>
      <c r="B5">
        <v>756</v>
      </c>
      <c r="C5">
        <v>95</v>
      </c>
    </row>
    <row r="6" spans="1:5" x14ac:dyDescent="0.25">
      <c r="A6" s="6" t="s">
        <v>294</v>
      </c>
      <c r="B6">
        <v>783</v>
      </c>
      <c r="C6">
        <v>94</v>
      </c>
    </row>
    <row r="7" spans="1:5" x14ac:dyDescent="0.25">
      <c r="A7" s="6" t="s">
        <v>295</v>
      </c>
      <c r="B7">
        <v>804</v>
      </c>
      <c r="C7">
        <v>97</v>
      </c>
    </row>
    <row r="8" spans="1:5" x14ac:dyDescent="0.25">
      <c r="A8" s="6" t="s">
        <v>296</v>
      </c>
      <c r="B8">
        <v>661</v>
      </c>
      <c r="C8">
        <v>73</v>
      </c>
    </row>
    <row r="9" spans="1:5" x14ac:dyDescent="0.25">
      <c r="A9" s="6" t="s">
        <v>297</v>
      </c>
      <c r="B9">
        <v>287</v>
      </c>
      <c r="C9">
        <v>30</v>
      </c>
    </row>
    <row r="10" spans="1:5" x14ac:dyDescent="0.25">
      <c r="A10" s="6" t="s">
        <v>298</v>
      </c>
      <c r="B10">
        <v>428</v>
      </c>
      <c r="C10">
        <v>47</v>
      </c>
    </row>
    <row r="11" spans="1:5" x14ac:dyDescent="0.25">
      <c r="A11" s="6" t="s">
        <v>299</v>
      </c>
      <c r="B11">
        <v>848</v>
      </c>
      <c r="C11">
        <v>119</v>
      </c>
    </row>
    <row r="12" spans="1:5" x14ac:dyDescent="0.25">
      <c r="A12" s="6" t="s">
        <v>300</v>
      </c>
      <c r="B12">
        <v>904</v>
      </c>
      <c r="C12">
        <v>97</v>
      </c>
    </row>
    <row r="13" spans="1:5" x14ac:dyDescent="0.25">
      <c r="A13" s="6" t="s">
        <v>301</v>
      </c>
      <c r="B13">
        <v>974</v>
      </c>
      <c r="C13">
        <v>116</v>
      </c>
    </row>
    <row r="14" spans="1:5" x14ac:dyDescent="0.25">
      <c r="A14" s="6" t="s">
        <v>302</v>
      </c>
      <c r="B14">
        <v>872</v>
      </c>
      <c r="C14">
        <v>96</v>
      </c>
    </row>
    <row r="15" spans="1:5" x14ac:dyDescent="0.25">
      <c r="A15" s="6" t="s">
        <v>303</v>
      </c>
      <c r="B15">
        <v>693</v>
      </c>
      <c r="C15">
        <v>80</v>
      </c>
    </row>
    <row r="16" spans="1:5" x14ac:dyDescent="0.25">
      <c r="A16" s="6" t="s">
        <v>304</v>
      </c>
      <c r="B16">
        <v>291</v>
      </c>
      <c r="C16">
        <v>31</v>
      </c>
      <c r="E16" s="7" t="s">
        <v>573</v>
      </c>
    </row>
    <row r="17" spans="1:5" x14ac:dyDescent="0.25">
      <c r="A17" s="6" t="s">
        <v>305</v>
      </c>
      <c r="B17">
        <v>455</v>
      </c>
      <c r="C17">
        <v>54</v>
      </c>
      <c r="E17" t="s">
        <v>580</v>
      </c>
    </row>
    <row r="18" spans="1:5" x14ac:dyDescent="0.25">
      <c r="A18" s="6" t="s">
        <v>306</v>
      </c>
      <c r="B18">
        <v>799</v>
      </c>
      <c r="C18">
        <v>114</v>
      </c>
      <c r="E18" t="s">
        <v>581</v>
      </c>
    </row>
    <row r="19" spans="1:5" x14ac:dyDescent="0.25">
      <c r="A19" s="6" t="s">
        <v>307</v>
      </c>
      <c r="B19">
        <v>998</v>
      </c>
      <c r="C19">
        <v>105</v>
      </c>
    </row>
    <row r="20" spans="1:5" x14ac:dyDescent="0.25">
      <c r="A20" s="6" t="s">
        <v>308</v>
      </c>
      <c r="B20">
        <v>1034</v>
      </c>
      <c r="C20">
        <v>110</v>
      </c>
    </row>
    <row r="21" spans="1:5" x14ac:dyDescent="0.25">
      <c r="A21" s="6" t="s">
        <v>309</v>
      </c>
      <c r="B21">
        <v>973</v>
      </c>
      <c r="C21">
        <v>99</v>
      </c>
    </row>
    <row r="22" spans="1:5" x14ac:dyDescent="0.25">
      <c r="A22" s="6" t="s">
        <v>310</v>
      </c>
      <c r="B22">
        <v>718</v>
      </c>
      <c r="C22">
        <v>83</v>
      </c>
    </row>
    <row r="23" spans="1:5" x14ac:dyDescent="0.25">
      <c r="A23" s="6" t="s">
        <v>311</v>
      </c>
      <c r="B23">
        <v>316</v>
      </c>
      <c r="C23">
        <v>47</v>
      </c>
    </row>
    <row r="24" spans="1:5" x14ac:dyDescent="0.25">
      <c r="A24" s="6" t="s">
        <v>312</v>
      </c>
      <c r="B24">
        <v>492</v>
      </c>
      <c r="C24">
        <v>54</v>
      </c>
    </row>
    <row r="25" spans="1:5" x14ac:dyDescent="0.25">
      <c r="A25" s="6" t="s">
        <v>313</v>
      </c>
      <c r="B25">
        <v>971</v>
      </c>
      <c r="C25">
        <v>129</v>
      </c>
    </row>
    <row r="26" spans="1:5" x14ac:dyDescent="0.25">
      <c r="A26" s="6" t="s">
        <v>314</v>
      </c>
      <c r="B26">
        <v>987</v>
      </c>
      <c r="C26">
        <v>103</v>
      </c>
    </row>
    <row r="27" spans="1:5" x14ac:dyDescent="0.25">
      <c r="A27" s="6" t="s">
        <v>315</v>
      </c>
      <c r="B27">
        <v>1007</v>
      </c>
      <c r="C27">
        <v>93</v>
      </c>
    </row>
    <row r="28" spans="1:5" x14ac:dyDescent="0.25">
      <c r="A28" s="6" t="s">
        <v>316</v>
      </c>
      <c r="B28">
        <v>1034</v>
      </c>
      <c r="C28">
        <v>106</v>
      </c>
    </row>
    <row r="29" spans="1:5" x14ac:dyDescent="0.25">
      <c r="A29" s="6" t="s">
        <v>317</v>
      </c>
      <c r="B29">
        <v>797</v>
      </c>
      <c r="C29">
        <v>83</v>
      </c>
    </row>
    <row r="30" spans="1:5" x14ac:dyDescent="0.25">
      <c r="A30" s="6" t="s">
        <v>318</v>
      </c>
      <c r="B30">
        <v>393</v>
      </c>
      <c r="C30">
        <v>41</v>
      </c>
    </row>
    <row r="31" spans="1:5" x14ac:dyDescent="0.25">
      <c r="A31" s="6" t="s">
        <v>319</v>
      </c>
      <c r="B31">
        <v>489</v>
      </c>
      <c r="C31">
        <v>48</v>
      </c>
    </row>
    <row r="32" spans="1:5" x14ac:dyDescent="0.25">
      <c r="A32" s="6" t="s">
        <v>320</v>
      </c>
      <c r="B32">
        <v>943</v>
      </c>
      <c r="C32">
        <v>105</v>
      </c>
    </row>
    <row r="33" spans="1:3" x14ac:dyDescent="0.25">
      <c r="A33" s="6" t="s">
        <v>321</v>
      </c>
      <c r="B33">
        <v>1004</v>
      </c>
      <c r="C33">
        <v>103</v>
      </c>
    </row>
    <row r="34" spans="1:3" x14ac:dyDescent="0.25">
      <c r="A34" s="6" t="s">
        <v>322</v>
      </c>
      <c r="B34">
        <v>1080</v>
      </c>
      <c r="C34">
        <v>115</v>
      </c>
    </row>
    <row r="35" spans="1:3" x14ac:dyDescent="0.25">
      <c r="A35" s="6" t="s">
        <v>323</v>
      </c>
      <c r="B35">
        <v>1131</v>
      </c>
      <c r="C35">
        <v>111</v>
      </c>
    </row>
    <row r="36" spans="1:3" x14ac:dyDescent="0.25">
      <c r="A36" s="6" t="s">
        <v>324</v>
      </c>
      <c r="B36">
        <v>814</v>
      </c>
      <c r="C36">
        <v>87</v>
      </c>
    </row>
    <row r="37" spans="1:3" x14ac:dyDescent="0.25">
      <c r="A37" s="6" t="s">
        <v>325</v>
      </c>
      <c r="B37">
        <v>375</v>
      </c>
      <c r="C37">
        <v>28</v>
      </c>
    </row>
    <row r="38" spans="1:3" x14ac:dyDescent="0.25">
      <c r="A38" s="6" t="s">
        <v>326</v>
      </c>
      <c r="B38">
        <v>602</v>
      </c>
      <c r="C38">
        <v>53</v>
      </c>
    </row>
    <row r="39" spans="1:3" x14ac:dyDescent="0.25">
      <c r="A39" s="6" t="s">
        <v>327</v>
      </c>
      <c r="B39">
        <v>1140</v>
      </c>
      <c r="C39">
        <v>109</v>
      </c>
    </row>
    <row r="40" spans="1:3" x14ac:dyDescent="0.25">
      <c r="A40" s="6" t="s">
        <v>328</v>
      </c>
      <c r="B40">
        <v>1182</v>
      </c>
      <c r="C40">
        <v>149</v>
      </c>
    </row>
    <row r="41" spans="1:3" x14ac:dyDescent="0.25">
      <c r="A41" s="6" t="s">
        <v>329</v>
      </c>
      <c r="B41">
        <v>1190</v>
      </c>
      <c r="C41">
        <v>128</v>
      </c>
    </row>
    <row r="42" spans="1:3" x14ac:dyDescent="0.25">
      <c r="A42" s="6" t="s">
        <v>330</v>
      </c>
      <c r="B42">
        <v>1198</v>
      </c>
      <c r="C42">
        <v>138</v>
      </c>
    </row>
    <row r="43" spans="1:3" x14ac:dyDescent="0.25">
      <c r="A43" s="6" t="s">
        <v>331</v>
      </c>
      <c r="B43">
        <v>913</v>
      </c>
      <c r="C43">
        <v>118</v>
      </c>
    </row>
    <row r="44" spans="1:3" x14ac:dyDescent="0.25">
      <c r="A44" s="6" t="s">
        <v>332</v>
      </c>
      <c r="B44">
        <v>376</v>
      </c>
      <c r="C44">
        <v>39</v>
      </c>
    </row>
    <row r="45" spans="1:3" x14ac:dyDescent="0.25">
      <c r="A45" s="6" t="s">
        <v>333</v>
      </c>
      <c r="B45">
        <v>534</v>
      </c>
      <c r="C45">
        <v>68</v>
      </c>
    </row>
    <row r="46" spans="1:3" x14ac:dyDescent="0.25">
      <c r="A46" s="6" t="s">
        <v>334</v>
      </c>
      <c r="B46">
        <v>1102</v>
      </c>
      <c r="C46">
        <v>116</v>
      </c>
    </row>
    <row r="47" spans="1:3" x14ac:dyDescent="0.25">
      <c r="A47" s="6" t="s">
        <v>335</v>
      </c>
      <c r="B47">
        <v>1220</v>
      </c>
      <c r="C47">
        <v>129</v>
      </c>
    </row>
    <row r="48" spans="1:3" x14ac:dyDescent="0.25">
      <c r="A48" s="6" t="s">
        <v>336</v>
      </c>
      <c r="B48">
        <v>1114</v>
      </c>
      <c r="C48">
        <v>131</v>
      </c>
    </row>
    <row r="49" spans="1:3" x14ac:dyDescent="0.25">
      <c r="A49" s="6" t="s">
        <v>337</v>
      </c>
      <c r="B49">
        <v>1151</v>
      </c>
      <c r="C49">
        <v>101</v>
      </c>
    </row>
    <row r="50" spans="1:3" x14ac:dyDescent="0.25">
      <c r="A50" s="6" t="s">
        <v>338</v>
      </c>
      <c r="B50">
        <v>820</v>
      </c>
      <c r="C50">
        <v>112</v>
      </c>
    </row>
    <row r="51" spans="1:3" x14ac:dyDescent="0.25">
      <c r="A51" s="6" t="s">
        <v>339</v>
      </c>
      <c r="B51">
        <v>333</v>
      </c>
      <c r="C51">
        <v>50</v>
      </c>
    </row>
    <row r="52" spans="1:3" x14ac:dyDescent="0.25">
      <c r="A52" s="6" t="s">
        <v>340</v>
      </c>
      <c r="B52">
        <v>616</v>
      </c>
      <c r="C52">
        <v>57</v>
      </c>
    </row>
    <row r="53" spans="1:3" x14ac:dyDescent="0.25">
      <c r="A53" s="6" t="s">
        <v>341</v>
      </c>
      <c r="B53">
        <v>1052</v>
      </c>
      <c r="C53">
        <v>121</v>
      </c>
    </row>
    <row r="54" spans="1:3" x14ac:dyDescent="0.25">
      <c r="A54" s="6" t="s">
        <v>342</v>
      </c>
      <c r="B54">
        <v>1132</v>
      </c>
      <c r="C54">
        <v>117</v>
      </c>
    </row>
    <row r="55" spans="1:3" x14ac:dyDescent="0.25">
      <c r="A55" s="6" t="s">
        <v>343</v>
      </c>
      <c r="B55">
        <v>1248</v>
      </c>
      <c r="C55">
        <v>128</v>
      </c>
    </row>
    <row r="56" spans="1:3" x14ac:dyDescent="0.25">
      <c r="A56" s="6" t="s">
        <v>344</v>
      </c>
      <c r="B56">
        <v>1345</v>
      </c>
      <c r="C56">
        <v>134</v>
      </c>
    </row>
    <row r="57" spans="1:3" x14ac:dyDescent="0.25">
      <c r="A57" s="6" t="s">
        <v>345</v>
      </c>
      <c r="B57">
        <v>890</v>
      </c>
      <c r="C57">
        <v>125</v>
      </c>
    </row>
    <row r="58" spans="1:3" x14ac:dyDescent="0.25">
      <c r="A58" s="6" t="s">
        <v>346</v>
      </c>
      <c r="B58">
        <v>439</v>
      </c>
      <c r="C58">
        <v>38</v>
      </c>
    </row>
    <row r="59" spans="1:3" x14ac:dyDescent="0.25">
      <c r="A59" s="6" t="s">
        <v>347</v>
      </c>
      <c r="B59">
        <v>716</v>
      </c>
      <c r="C59">
        <v>58</v>
      </c>
    </row>
    <row r="60" spans="1:3" x14ac:dyDescent="0.25">
      <c r="A60" s="6" t="s">
        <v>348</v>
      </c>
      <c r="B60">
        <v>1183</v>
      </c>
      <c r="C60">
        <v>117</v>
      </c>
    </row>
    <row r="61" spans="1:3" x14ac:dyDescent="0.25">
      <c r="A61" s="6" t="s">
        <v>349</v>
      </c>
      <c r="B61">
        <v>1197</v>
      </c>
      <c r="C61">
        <v>122</v>
      </c>
    </row>
    <row r="62" spans="1:3" x14ac:dyDescent="0.25">
      <c r="A62" s="6" t="s">
        <v>350</v>
      </c>
      <c r="B62">
        <v>1342</v>
      </c>
      <c r="C62">
        <v>131</v>
      </c>
    </row>
    <row r="63" spans="1:3" x14ac:dyDescent="0.25">
      <c r="A63" s="6" t="s">
        <v>351</v>
      </c>
      <c r="B63">
        <v>1271</v>
      </c>
      <c r="C63">
        <v>119</v>
      </c>
    </row>
    <row r="64" spans="1:3" x14ac:dyDescent="0.25">
      <c r="A64" s="6" t="s">
        <v>352</v>
      </c>
      <c r="B64">
        <v>948</v>
      </c>
      <c r="C64">
        <v>103</v>
      </c>
    </row>
    <row r="65" spans="1:3" x14ac:dyDescent="0.25">
      <c r="A65" s="6" t="s">
        <v>353</v>
      </c>
      <c r="B65">
        <v>441</v>
      </c>
      <c r="C65">
        <v>49</v>
      </c>
    </row>
    <row r="66" spans="1:3" x14ac:dyDescent="0.25">
      <c r="A66" s="6" t="s">
        <v>354</v>
      </c>
      <c r="B66">
        <v>629</v>
      </c>
      <c r="C66">
        <v>69</v>
      </c>
    </row>
    <row r="67" spans="1:3" x14ac:dyDescent="0.25">
      <c r="A67" s="6" t="s">
        <v>355</v>
      </c>
      <c r="B67">
        <v>1218</v>
      </c>
      <c r="C67">
        <v>148</v>
      </c>
    </row>
    <row r="68" spans="1:3" x14ac:dyDescent="0.25">
      <c r="A68" s="6" t="s">
        <v>356</v>
      </c>
      <c r="B68">
        <v>1316</v>
      </c>
      <c r="C68">
        <v>158</v>
      </c>
    </row>
    <row r="69" spans="1:3" x14ac:dyDescent="0.25">
      <c r="A69" s="6" t="s">
        <v>357</v>
      </c>
      <c r="B69">
        <v>1309</v>
      </c>
      <c r="C69">
        <v>159</v>
      </c>
    </row>
    <row r="70" spans="1:3" x14ac:dyDescent="0.25">
      <c r="A70" s="6" t="s">
        <v>358</v>
      </c>
      <c r="B70">
        <v>1261</v>
      </c>
      <c r="C70">
        <v>143</v>
      </c>
    </row>
    <row r="71" spans="1:3" x14ac:dyDescent="0.25">
      <c r="A71" s="6" t="s">
        <v>359</v>
      </c>
      <c r="B71">
        <v>907</v>
      </c>
      <c r="C71">
        <v>100</v>
      </c>
    </row>
    <row r="72" spans="1:3" x14ac:dyDescent="0.25">
      <c r="A72" s="6" t="s">
        <v>360</v>
      </c>
      <c r="B72">
        <v>411</v>
      </c>
      <c r="C72">
        <v>37</v>
      </c>
    </row>
    <row r="73" spans="1:3" x14ac:dyDescent="0.25">
      <c r="A73" s="6" t="s">
        <v>361</v>
      </c>
      <c r="B73">
        <v>557</v>
      </c>
      <c r="C73">
        <v>66</v>
      </c>
    </row>
    <row r="74" spans="1:3" x14ac:dyDescent="0.25">
      <c r="A74" s="6" t="s">
        <v>362</v>
      </c>
      <c r="B74">
        <v>1257</v>
      </c>
      <c r="C74">
        <v>146</v>
      </c>
    </row>
    <row r="75" spans="1:3" x14ac:dyDescent="0.25">
      <c r="A75" s="6" t="s">
        <v>363</v>
      </c>
      <c r="B75">
        <v>1301</v>
      </c>
      <c r="C75">
        <v>147</v>
      </c>
    </row>
    <row r="76" spans="1:3" x14ac:dyDescent="0.25">
      <c r="A76" s="6" t="s">
        <v>364</v>
      </c>
      <c r="B76">
        <v>1364</v>
      </c>
      <c r="C76">
        <v>150</v>
      </c>
    </row>
    <row r="77" spans="1:3" x14ac:dyDescent="0.25">
      <c r="A77" s="6" t="s">
        <v>365</v>
      </c>
      <c r="B77">
        <v>1172</v>
      </c>
      <c r="C77">
        <v>124</v>
      </c>
    </row>
    <row r="78" spans="1:3" x14ac:dyDescent="0.25">
      <c r="A78" s="6" t="s">
        <v>366</v>
      </c>
      <c r="B78">
        <v>873</v>
      </c>
      <c r="C78">
        <v>109</v>
      </c>
    </row>
    <row r="79" spans="1:3" x14ac:dyDescent="0.25">
      <c r="A79" s="6" t="s">
        <v>367</v>
      </c>
      <c r="B79">
        <v>405</v>
      </c>
      <c r="C79">
        <v>42</v>
      </c>
    </row>
    <row r="80" spans="1:3" x14ac:dyDescent="0.25">
      <c r="A80" s="6" t="s">
        <v>368</v>
      </c>
      <c r="B80">
        <v>595</v>
      </c>
      <c r="C80">
        <v>52</v>
      </c>
    </row>
    <row r="81" spans="1:3" x14ac:dyDescent="0.25">
      <c r="A81" s="6" t="s">
        <v>369</v>
      </c>
      <c r="B81">
        <v>1251</v>
      </c>
      <c r="C81">
        <v>125</v>
      </c>
    </row>
    <row r="82" spans="1:3" x14ac:dyDescent="0.25">
      <c r="A82" s="6" t="s">
        <v>370</v>
      </c>
      <c r="B82">
        <v>1325</v>
      </c>
      <c r="C82">
        <v>139</v>
      </c>
    </row>
    <row r="83" spans="1:3" x14ac:dyDescent="0.25">
      <c r="A83" s="6" t="s">
        <v>371</v>
      </c>
      <c r="B83">
        <v>1325</v>
      </c>
      <c r="C83">
        <v>150</v>
      </c>
    </row>
    <row r="84" spans="1:3" x14ac:dyDescent="0.25">
      <c r="A84" s="6" t="s">
        <v>372</v>
      </c>
      <c r="B84">
        <v>1260</v>
      </c>
      <c r="C84">
        <v>137</v>
      </c>
    </row>
    <row r="85" spans="1:3" x14ac:dyDescent="0.25">
      <c r="A85" s="6" t="s">
        <v>373</v>
      </c>
      <c r="B85">
        <v>920</v>
      </c>
      <c r="C85">
        <v>103</v>
      </c>
    </row>
    <row r="86" spans="1:3" x14ac:dyDescent="0.25">
      <c r="A86" s="6" t="s">
        <v>374</v>
      </c>
      <c r="B86">
        <v>432</v>
      </c>
      <c r="C86">
        <v>40</v>
      </c>
    </row>
    <row r="87" spans="1:3" x14ac:dyDescent="0.25">
      <c r="A87" s="6" t="s">
        <v>375</v>
      </c>
      <c r="B87">
        <v>561</v>
      </c>
      <c r="C87">
        <v>53</v>
      </c>
    </row>
    <row r="88" spans="1:3" x14ac:dyDescent="0.25">
      <c r="A88" s="6" t="s">
        <v>376</v>
      </c>
      <c r="B88">
        <v>1243</v>
      </c>
      <c r="C88">
        <v>151</v>
      </c>
    </row>
    <row r="89" spans="1:3" x14ac:dyDescent="0.25">
      <c r="A89" s="6" t="s">
        <v>377</v>
      </c>
      <c r="B89">
        <v>1293</v>
      </c>
      <c r="C89">
        <v>154</v>
      </c>
    </row>
    <row r="90" spans="1:3" x14ac:dyDescent="0.25">
      <c r="A90" s="6" t="s">
        <v>378</v>
      </c>
      <c r="B90">
        <v>1346</v>
      </c>
      <c r="C90">
        <v>138</v>
      </c>
    </row>
    <row r="91" spans="1:3" x14ac:dyDescent="0.25">
      <c r="A91" s="6" t="s">
        <v>379</v>
      </c>
      <c r="B91">
        <v>1201</v>
      </c>
      <c r="C91">
        <v>139</v>
      </c>
    </row>
    <row r="92" spans="1:3" x14ac:dyDescent="0.25">
      <c r="A92" s="6" t="s">
        <v>380</v>
      </c>
      <c r="B92">
        <v>861</v>
      </c>
      <c r="C92">
        <v>114</v>
      </c>
    </row>
    <row r="93" spans="1:3" x14ac:dyDescent="0.25">
      <c r="A93" s="6" t="s">
        <v>381</v>
      </c>
      <c r="B93">
        <v>351</v>
      </c>
      <c r="C93">
        <v>43</v>
      </c>
    </row>
    <row r="94" spans="1:3" x14ac:dyDescent="0.25">
      <c r="A94" s="6" t="s">
        <v>382</v>
      </c>
      <c r="B94">
        <v>654</v>
      </c>
      <c r="C94">
        <v>70</v>
      </c>
    </row>
    <row r="95" spans="1:3" x14ac:dyDescent="0.25">
      <c r="A95" s="6" t="s">
        <v>383</v>
      </c>
      <c r="B95">
        <v>1197</v>
      </c>
      <c r="C95">
        <v>157</v>
      </c>
    </row>
    <row r="96" spans="1:3" x14ac:dyDescent="0.25">
      <c r="A96" s="6" t="s">
        <v>384</v>
      </c>
      <c r="B96">
        <v>1370</v>
      </c>
      <c r="C96">
        <v>146</v>
      </c>
    </row>
    <row r="97" spans="1:3" x14ac:dyDescent="0.25">
      <c r="A97" s="6" t="s">
        <v>385</v>
      </c>
      <c r="B97">
        <v>1314</v>
      </c>
      <c r="C97">
        <v>153</v>
      </c>
    </row>
    <row r="98" spans="1:3" x14ac:dyDescent="0.25">
      <c r="A98" s="6" t="s">
        <v>386</v>
      </c>
      <c r="B98">
        <v>1282</v>
      </c>
      <c r="C98">
        <v>162</v>
      </c>
    </row>
    <row r="99" spans="1:3" x14ac:dyDescent="0.25">
      <c r="A99" s="6" t="s">
        <v>387</v>
      </c>
      <c r="B99">
        <v>971</v>
      </c>
      <c r="C99">
        <v>118</v>
      </c>
    </row>
    <row r="100" spans="1:3" x14ac:dyDescent="0.25">
      <c r="A100" s="6" t="s">
        <v>388</v>
      </c>
      <c r="B100">
        <v>411</v>
      </c>
      <c r="C100">
        <v>46</v>
      </c>
    </row>
    <row r="101" spans="1:3" x14ac:dyDescent="0.25">
      <c r="A101" s="6" t="s">
        <v>389</v>
      </c>
      <c r="B101">
        <v>638</v>
      </c>
      <c r="C101">
        <v>58</v>
      </c>
    </row>
    <row r="102" spans="1:3" x14ac:dyDescent="0.25">
      <c r="A102" s="6" t="s">
        <v>390</v>
      </c>
      <c r="B102">
        <v>1229</v>
      </c>
      <c r="C102">
        <v>149</v>
      </c>
    </row>
    <row r="103" spans="1:3" x14ac:dyDescent="0.25">
      <c r="A103" s="6" t="s">
        <v>391</v>
      </c>
      <c r="B103">
        <v>1300</v>
      </c>
      <c r="C103">
        <v>140</v>
      </c>
    </row>
    <row r="104" spans="1:3" x14ac:dyDescent="0.25">
      <c r="A104" s="6" t="s">
        <v>392</v>
      </c>
      <c r="B104">
        <v>1206</v>
      </c>
      <c r="C104">
        <v>164</v>
      </c>
    </row>
    <row r="105" spans="1:3" x14ac:dyDescent="0.25">
      <c r="A105" s="6" t="s">
        <v>393</v>
      </c>
      <c r="B105">
        <v>1046</v>
      </c>
      <c r="C105">
        <v>105</v>
      </c>
    </row>
    <row r="106" spans="1:3" x14ac:dyDescent="0.25">
      <c r="A106" s="6" t="s">
        <v>394</v>
      </c>
      <c r="B106">
        <v>625</v>
      </c>
      <c r="C106">
        <v>84</v>
      </c>
    </row>
    <row r="107" spans="1:3" x14ac:dyDescent="0.25">
      <c r="A107" s="6" t="s">
        <v>395</v>
      </c>
      <c r="B107">
        <v>352</v>
      </c>
      <c r="C107">
        <v>39</v>
      </c>
    </row>
    <row r="108" spans="1:3" x14ac:dyDescent="0.25">
      <c r="A108" s="6" t="s">
        <v>396</v>
      </c>
      <c r="B108">
        <v>482</v>
      </c>
      <c r="C108">
        <v>65</v>
      </c>
    </row>
    <row r="109" spans="1:3" x14ac:dyDescent="0.25">
      <c r="A109" s="6" t="s">
        <v>397</v>
      </c>
      <c r="B109">
        <v>984</v>
      </c>
      <c r="C109">
        <v>124</v>
      </c>
    </row>
    <row r="110" spans="1:3" x14ac:dyDescent="0.25">
      <c r="A110" s="6" t="s">
        <v>398</v>
      </c>
      <c r="B110">
        <v>1252</v>
      </c>
      <c r="C110">
        <v>149</v>
      </c>
    </row>
    <row r="111" spans="1:3" x14ac:dyDescent="0.25">
      <c r="A111" s="6" t="s">
        <v>399</v>
      </c>
      <c r="B111">
        <v>1193</v>
      </c>
      <c r="C111">
        <v>141</v>
      </c>
    </row>
    <row r="112" spans="1:3" x14ac:dyDescent="0.25">
      <c r="A112" s="6" t="s">
        <v>400</v>
      </c>
      <c r="B112">
        <v>1513</v>
      </c>
      <c r="C112">
        <v>145</v>
      </c>
    </row>
    <row r="113" spans="1:3" x14ac:dyDescent="0.25">
      <c r="A113" s="6" t="s">
        <v>401</v>
      </c>
      <c r="B113">
        <v>941</v>
      </c>
      <c r="C113">
        <v>125</v>
      </c>
    </row>
    <row r="114" spans="1:3" x14ac:dyDescent="0.25">
      <c r="A114" s="6" t="s">
        <v>402</v>
      </c>
      <c r="B114">
        <v>428</v>
      </c>
      <c r="C114">
        <v>45</v>
      </c>
    </row>
    <row r="115" spans="1:3" x14ac:dyDescent="0.25">
      <c r="A115" s="6" t="s">
        <v>403</v>
      </c>
      <c r="B115">
        <v>517</v>
      </c>
      <c r="C115">
        <v>76</v>
      </c>
    </row>
    <row r="116" spans="1:3" x14ac:dyDescent="0.25">
      <c r="A116" s="6" t="s">
        <v>404</v>
      </c>
      <c r="B116">
        <v>1194</v>
      </c>
      <c r="C116">
        <v>141</v>
      </c>
    </row>
    <row r="117" spans="1:3" x14ac:dyDescent="0.25">
      <c r="A117" s="6" t="s">
        <v>405</v>
      </c>
      <c r="B117">
        <v>1319</v>
      </c>
      <c r="C117">
        <v>145</v>
      </c>
    </row>
    <row r="118" spans="1:3" x14ac:dyDescent="0.25">
      <c r="A118" s="6" t="s">
        <v>406</v>
      </c>
      <c r="B118">
        <v>1281</v>
      </c>
      <c r="C118">
        <v>131</v>
      </c>
    </row>
    <row r="119" spans="1:3" x14ac:dyDescent="0.25">
      <c r="A119" s="6" t="s">
        <v>407</v>
      </c>
      <c r="B119">
        <v>1244</v>
      </c>
      <c r="C119">
        <v>144</v>
      </c>
    </row>
    <row r="120" spans="1:3" x14ac:dyDescent="0.25">
      <c r="A120" s="6" t="s">
        <v>408</v>
      </c>
      <c r="B120">
        <v>989</v>
      </c>
      <c r="C120">
        <v>128</v>
      </c>
    </row>
    <row r="121" spans="1:3" x14ac:dyDescent="0.25">
      <c r="A121" s="6" t="s">
        <v>409</v>
      </c>
      <c r="B121">
        <v>396</v>
      </c>
      <c r="C121">
        <v>49</v>
      </c>
    </row>
    <row r="122" spans="1:3" x14ac:dyDescent="0.25">
      <c r="A122" s="6" t="s">
        <v>410</v>
      </c>
      <c r="B122">
        <v>522</v>
      </c>
      <c r="C122">
        <v>60</v>
      </c>
    </row>
    <row r="123" spans="1:3" x14ac:dyDescent="0.25">
      <c r="A123" s="6" t="s">
        <v>411</v>
      </c>
      <c r="B123">
        <v>1031</v>
      </c>
      <c r="C123">
        <v>110</v>
      </c>
    </row>
    <row r="124" spans="1:3" x14ac:dyDescent="0.25">
      <c r="A124" s="6" t="s">
        <v>412</v>
      </c>
      <c r="B124">
        <v>1201</v>
      </c>
      <c r="C124">
        <v>136</v>
      </c>
    </row>
    <row r="125" spans="1:3" x14ac:dyDescent="0.25">
      <c r="A125" s="6" t="s">
        <v>413</v>
      </c>
      <c r="B125">
        <v>1282</v>
      </c>
      <c r="C125">
        <v>133</v>
      </c>
    </row>
    <row r="126" spans="1:3" x14ac:dyDescent="0.25">
      <c r="A126" s="6" t="s">
        <v>414</v>
      </c>
      <c r="B126">
        <v>1261</v>
      </c>
      <c r="C126">
        <v>135</v>
      </c>
    </row>
    <row r="127" spans="1:3" x14ac:dyDescent="0.25">
      <c r="A127" s="6" t="s">
        <v>415</v>
      </c>
      <c r="B127">
        <v>995</v>
      </c>
      <c r="C127">
        <v>105</v>
      </c>
    </row>
    <row r="128" spans="1:3" x14ac:dyDescent="0.25">
      <c r="A128" s="6" t="s">
        <v>416</v>
      </c>
      <c r="B128">
        <v>383</v>
      </c>
      <c r="C128">
        <v>42</v>
      </c>
    </row>
    <row r="129" spans="1:3" x14ac:dyDescent="0.25">
      <c r="A129" s="6" t="s">
        <v>417</v>
      </c>
      <c r="B129">
        <v>562</v>
      </c>
      <c r="C129">
        <v>63</v>
      </c>
    </row>
    <row r="130" spans="1:3" x14ac:dyDescent="0.25">
      <c r="A130" s="6" t="s">
        <v>418</v>
      </c>
      <c r="B130">
        <v>1319</v>
      </c>
      <c r="C130">
        <v>140</v>
      </c>
    </row>
    <row r="131" spans="1:3" x14ac:dyDescent="0.25">
      <c r="A131" s="6" t="s">
        <v>419</v>
      </c>
      <c r="B131">
        <v>1401</v>
      </c>
      <c r="C131">
        <v>149</v>
      </c>
    </row>
    <row r="132" spans="1:3" x14ac:dyDescent="0.25">
      <c r="A132" s="6" t="s">
        <v>420</v>
      </c>
      <c r="B132">
        <v>1931</v>
      </c>
      <c r="C132">
        <v>276</v>
      </c>
    </row>
    <row r="133" spans="1:3" x14ac:dyDescent="0.25">
      <c r="A133" s="6" t="s">
        <v>421</v>
      </c>
      <c r="B133">
        <v>1311</v>
      </c>
      <c r="C133">
        <v>170</v>
      </c>
    </row>
    <row r="134" spans="1:3" x14ac:dyDescent="0.25">
      <c r="A134" s="6" t="s">
        <v>422</v>
      </c>
      <c r="B134">
        <v>939</v>
      </c>
      <c r="C134">
        <v>110</v>
      </c>
    </row>
    <row r="135" spans="1:3" x14ac:dyDescent="0.25">
      <c r="A135" s="6" t="s">
        <v>423</v>
      </c>
      <c r="B135">
        <v>384</v>
      </c>
      <c r="C135">
        <v>42</v>
      </c>
    </row>
    <row r="136" spans="1:3" x14ac:dyDescent="0.25">
      <c r="A136" s="6" t="s">
        <v>424</v>
      </c>
      <c r="B136">
        <v>545</v>
      </c>
      <c r="C136">
        <v>55</v>
      </c>
    </row>
    <row r="137" spans="1:3" x14ac:dyDescent="0.25">
      <c r="A137" s="6" t="s">
        <v>425</v>
      </c>
      <c r="B137">
        <v>1339</v>
      </c>
      <c r="C137">
        <v>160</v>
      </c>
    </row>
    <row r="138" spans="1:3" x14ac:dyDescent="0.25">
      <c r="A138" s="6" t="s">
        <v>426</v>
      </c>
      <c r="B138">
        <v>1328</v>
      </c>
      <c r="C138">
        <v>168</v>
      </c>
    </row>
    <row r="139" spans="1:3" x14ac:dyDescent="0.25">
      <c r="A139" s="6" t="s">
        <v>427</v>
      </c>
      <c r="B139">
        <v>1387</v>
      </c>
      <c r="C139">
        <v>145</v>
      </c>
    </row>
    <row r="140" spans="1:3" x14ac:dyDescent="0.25">
      <c r="A140" s="6" t="s">
        <v>428</v>
      </c>
      <c r="B140">
        <v>1332</v>
      </c>
      <c r="C140">
        <v>171</v>
      </c>
    </row>
    <row r="141" spans="1:3" x14ac:dyDescent="0.25">
      <c r="A141" s="6" t="s">
        <v>429</v>
      </c>
      <c r="B141">
        <v>987</v>
      </c>
      <c r="C141">
        <v>124</v>
      </c>
    </row>
    <row r="142" spans="1:3" x14ac:dyDescent="0.25">
      <c r="A142" s="6" t="s">
        <v>430</v>
      </c>
      <c r="B142">
        <v>353</v>
      </c>
      <c r="C142">
        <v>39</v>
      </c>
    </row>
    <row r="143" spans="1:3" x14ac:dyDescent="0.25">
      <c r="A143" s="6" t="s">
        <v>431</v>
      </c>
      <c r="B143">
        <v>607</v>
      </c>
      <c r="C143">
        <v>62</v>
      </c>
    </row>
    <row r="144" spans="1:3" x14ac:dyDescent="0.25">
      <c r="A144" s="6" t="s">
        <v>432</v>
      </c>
      <c r="B144">
        <v>1292</v>
      </c>
      <c r="C144">
        <v>147</v>
      </c>
    </row>
    <row r="145" spans="1:3" x14ac:dyDescent="0.25">
      <c r="A145" s="6" t="s">
        <v>433</v>
      </c>
      <c r="B145">
        <v>1372</v>
      </c>
      <c r="C145">
        <v>163</v>
      </c>
    </row>
    <row r="146" spans="1:3" x14ac:dyDescent="0.25">
      <c r="A146" s="6" t="s">
        <v>434</v>
      </c>
      <c r="B146">
        <v>1535</v>
      </c>
      <c r="C146">
        <v>155</v>
      </c>
    </row>
    <row r="147" spans="1:3" x14ac:dyDescent="0.25">
      <c r="A147" s="6" t="s">
        <v>435</v>
      </c>
      <c r="B147">
        <v>1250</v>
      </c>
      <c r="C147">
        <v>156</v>
      </c>
    </row>
    <row r="148" spans="1:3" x14ac:dyDescent="0.25">
      <c r="A148" s="6" t="s">
        <v>436</v>
      </c>
      <c r="B148">
        <v>1037</v>
      </c>
      <c r="C148">
        <v>122</v>
      </c>
    </row>
    <row r="149" spans="1:3" x14ac:dyDescent="0.25">
      <c r="A149" s="6" t="s">
        <v>437</v>
      </c>
      <c r="B149">
        <v>440</v>
      </c>
      <c r="C149">
        <v>50</v>
      </c>
    </row>
    <row r="150" spans="1:3" x14ac:dyDescent="0.25">
      <c r="A150" s="6" t="s">
        <v>438</v>
      </c>
      <c r="B150">
        <v>640</v>
      </c>
      <c r="C150">
        <v>69</v>
      </c>
    </row>
    <row r="151" spans="1:3" x14ac:dyDescent="0.25">
      <c r="A151" s="6" t="s">
        <v>439</v>
      </c>
      <c r="B151">
        <v>1167</v>
      </c>
      <c r="C151">
        <v>128</v>
      </c>
    </row>
    <row r="152" spans="1:3" x14ac:dyDescent="0.25">
      <c r="A152" s="6" t="s">
        <v>440</v>
      </c>
      <c r="B152">
        <v>1382</v>
      </c>
      <c r="C152">
        <v>142</v>
      </c>
    </row>
    <row r="153" spans="1:3" x14ac:dyDescent="0.25">
      <c r="A153" s="6" t="s">
        <v>441</v>
      </c>
      <c r="B153">
        <v>1276</v>
      </c>
      <c r="C153">
        <v>171</v>
      </c>
    </row>
    <row r="154" spans="1:3" x14ac:dyDescent="0.25">
      <c r="A154" s="6" t="s">
        <v>442</v>
      </c>
      <c r="B154">
        <v>1251</v>
      </c>
      <c r="C154">
        <v>144</v>
      </c>
    </row>
    <row r="155" spans="1:3" x14ac:dyDescent="0.25">
      <c r="A155" s="6" t="s">
        <v>443</v>
      </c>
      <c r="B155">
        <v>953</v>
      </c>
      <c r="C155">
        <v>105</v>
      </c>
    </row>
    <row r="156" spans="1:3" x14ac:dyDescent="0.25">
      <c r="A156" s="6" t="s">
        <v>444</v>
      </c>
      <c r="B156">
        <v>350</v>
      </c>
      <c r="C156">
        <v>38</v>
      </c>
    </row>
    <row r="157" spans="1:3" x14ac:dyDescent="0.25">
      <c r="A157" s="6" t="s">
        <v>445</v>
      </c>
      <c r="B157">
        <v>566</v>
      </c>
      <c r="C157">
        <v>65</v>
      </c>
    </row>
    <row r="158" spans="1:3" x14ac:dyDescent="0.25">
      <c r="A158" s="6" t="s">
        <v>446</v>
      </c>
      <c r="B158">
        <v>1180</v>
      </c>
      <c r="C158">
        <v>154</v>
      </c>
    </row>
    <row r="159" spans="1:3" x14ac:dyDescent="0.25">
      <c r="A159" s="6" t="s">
        <v>447</v>
      </c>
      <c r="B159">
        <v>1285</v>
      </c>
      <c r="C159">
        <v>177</v>
      </c>
    </row>
    <row r="160" spans="1:3" x14ac:dyDescent="0.25">
      <c r="A160" s="6" t="s">
        <v>448</v>
      </c>
      <c r="B160">
        <v>1334</v>
      </c>
      <c r="C160">
        <v>143</v>
      </c>
    </row>
    <row r="161" spans="1:3" x14ac:dyDescent="0.25">
      <c r="A161" s="6" t="s">
        <v>449</v>
      </c>
      <c r="B161">
        <v>1294</v>
      </c>
      <c r="C161">
        <v>149</v>
      </c>
    </row>
    <row r="162" spans="1:3" x14ac:dyDescent="0.25">
      <c r="A162" s="6" t="s">
        <v>450</v>
      </c>
      <c r="B162">
        <v>876</v>
      </c>
      <c r="C162">
        <v>118</v>
      </c>
    </row>
    <row r="163" spans="1:3" x14ac:dyDescent="0.25">
      <c r="A163" s="6" t="s">
        <v>451</v>
      </c>
      <c r="B163">
        <v>385</v>
      </c>
      <c r="C163">
        <v>43</v>
      </c>
    </row>
    <row r="164" spans="1:3" x14ac:dyDescent="0.25">
      <c r="A164" s="6" t="s">
        <v>452</v>
      </c>
      <c r="B164">
        <v>588</v>
      </c>
      <c r="C164">
        <v>68</v>
      </c>
    </row>
    <row r="165" spans="1:3" x14ac:dyDescent="0.25">
      <c r="A165" s="6" t="s">
        <v>453</v>
      </c>
      <c r="B165">
        <v>1271</v>
      </c>
      <c r="C165">
        <v>149</v>
      </c>
    </row>
    <row r="166" spans="1:3" x14ac:dyDescent="0.25">
      <c r="A166" s="6" t="s">
        <v>454</v>
      </c>
      <c r="B166">
        <v>1326</v>
      </c>
      <c r="C166">
        <v>149</v>
      </c>
    </row>
    <row r="167" spans="1:3" x14ac:dyDescent="0.25">
      <c r="A167" s="6" t="s">
        <v>455</v>
      </c>
      <c r="B167">
        <v>1307</v>
      </c>
      <c r="C167">
        <v>146</v>
      </c>
    </row>
    <row r="168" spans="1:3" x14ac:dyDescent="0.25">
      <c r="A168" s="6" t="s">
        <v>456</v>
      </c>
      <c r="B168">
        <v>1236</v>
      </c>
      <c r="C168">
        <v>134</v>
      </c>
    </row>
    <row r="169" spans="1:3" x14ac:dyDescent="0.25">
      <c r="A169" s="6" t="s">
        <v>457</v>
      </c>
      <c r="B169">
        <v>876</v>
      </c>
      <c r="C169">
        <v>109</v>
      </c>
    </row>
    <row r="170" spans="1:3" x14ac:dyDescent="0.25">
      <c r="A170" s="6" t="s">
        <v>458</v>
      </c>
      <c r="B170">
        <v>324</v>
      </c>
      <c r="C170">
        <v>36</v>
      </c>
    </row>
    <row r="171" spans="1:3" x14ac:dyDescent="0.25">
      <c r="A171" s="6" t="s">
        <v>459</v>
      </c>
      <c r="B171">
        <v>492</v>
      </c>
      <c r="C171">
        <v>53</v>
      </c>
    </row>
    <row r="172" spans="1:3" x14ac:dyDescent="0.25">
      <c r="A172" s="6" t="s">
        <v>460</v>
      </c>
      <c r="B172">
        <v>1141</v>
      </c>
      <c r="C172">
        <v>124</v>
      </c>
    </row>
    <row r="173" spans="1:3" x14ac:dyDescent="0.25">
      <c r="A173" s="6" t="s">
        <v>461</v>
      </c>
      <c r="B173">
        <v>1305</v>
      </c>
      <c r="C173">
        <v>154</v>
      </c>
    </row>
    <row r="174" spans="1:3" x14ac:dyDescent="0.25">
      <c r="A174" s="6" t="s">
        <v>462</v>
      </c>
      <c r="B174">
        <v>1297</v>
      </c>
      <c r="C174">
        <v>161</v>
      </c>
    </row>
    <row r="175" spans="1:3" x14ac:dyDescent="0.25">
      <c r="A175" s="6" t="s">
        <v>463</v>
      </c>
      <c r="B175">
        <v>1255</v>
      </c>
      <c r="C175">
        <v>163</v>
      </c>
    </row>
    <row r="176" spans="1:3" x14ac:dyDescent="0.25">
      <c r="A176" s="6" t="s">
        <v>464</v>
      </c>
      <c r="B176">
        <v>894</v>
      </c>
      <c r="C176">
        <v>120</v>
      </c>
    </row>
    <row r="177" spans="1:3" x14ac:dyDescent="0.25">
      <c r="A177" s="6" t="s">
        <v>465</v>
      </c>
      <c r="B177">
        <v>357</v>
      </c>
      <c r="C177">
        <v>53</v>
      </c>
    </row>
    <row r="178" spans="1:3" x14ac:dyDescent="0.25">
      <c r="A178" s="6" t="s">
        <v>466</v>
      </c>
      <c r="B178">
        <v>546</v>
      </c>
      <c r="C178">
        <v>76</v>
      </c>
    </row>
    <row r="179" spans="1:3" x14ac:dyDescent="0.25">
      <c r="A179" s="6" t="s">
        <v>467</v>
      </c>
      <c r="B179">
        <v>1295</v>
      </c>
      <c r="C179">
        <v>144</v>
      </c>
    </row>
    <row r="180" spans="1:3" x14ac:dyDescent="0.25">
      <c r="A180" s="6" t="s">
        <v>468</v>
      </c>
      <c r="B180">
        <v>1415</v>
      </c>
      <c r="C180">
        <v>153</v>
      </c>
    </row>
    <row r="181" spans="1:3" x14ac:dyDescent="0.25">
      <c r="A181" s="6" t="s">
        <v>469</v>
      </c>
      <c r="B181">
        <v>1342</v>
      </c>
      <c r="C181">
        <v>155</v>
      </c>
    </row>
    <row r="182" spans="1:3" x14ac:dyDescent="0.25">
      <c r="A182" s="6" t="s">
        <v>470</v>
      </c>
      <c r="B182">
        <v>1528</v>
      </c>
      <c r="C182">
        <v>458</v>
      </c>
    </row>
    <row r="183" spans="1:3" x14ac:dyDescent="0.25">
      <c r="A183" s="6" t="s">
        <v>471</v>
      </c>
      <c r="B183">
        <v>778</v>
      </c>
      <c r="C183">
        <v>119</v>
      </c>
    </row>
    <row r="184" spans="1:3" x14ac:dyDescent="0.25">
      <c r="A184" s="6" t="s">
        <v>472</v>
      </c>
      <c r="B184">
        <v>298</v>
      </c>
      <c r="C184">
        <v>44</v>
      </c>
    </row>
    <row r="185" spans="1:3" x14ac:dyDescent="0.25">
      <c r="A185" s="6" t="s">
        <v>473</v>
      </c>
      <c r="B185">
        <v>435</v>
      </c>
      <c r="C185">
        <v>55</v>
      </c>
    </row>
    <row r="186" spans="1:3" x14ac:dyDescent="0.25">
      <c r="A186" s="6" t="s">
        <v>474</v>
      </c>
      <c r="B186">
        <v>962</v>
      </c>
      <c r="C186">
        <v>116</v>
      </c>
    </row>
    <row r="187" spans="1:3" x14ac:dyDescent="0.25">
      <c r="A187" s="6" t="s">
        <v>475</v>
      </c>
      <c r="B187">
        <v>1204</v>
      </c>
      <c r="C187">
        <v>164</v>
      </c>
    </row>
    <row r="188" spans="1:3" x14ac:dyDescent="0.25">
      <c r="A188" s="6" t="s">
        <v>476</v>
      </c>
      <c r="B188">
        <v>1238</v>
      </c>
      <c r="C188">
        <v>149</v>
      </c>
    </row>
    <row r="189" spans="1:3" x14ac:dyDescent="0.25">
      <c r="A189" s="6" t="s">
        <v>477</v>
      </c>
      <c r="B189">
        <v>1137</v>
      </c>
      <c r="C189">
        <v>166</v>
      </c>
    </row>
    <row r="190" spans="1:3" x14ac:dyDescent="0.25">
      <c r="A190" s="6" t="s">
        <v>478</v>
      </c>
      <c r="B190">
        <v>825</v>
      </c>
      <c r="C190">
        <v>91</v>
      </c>
    </row>
    <row r="191" spans="1:3" x14ac:dyDescent="0.25">
      <c r="A191" s="6" t="s">
        <v>479</v>
      </c>
      <c r="B191">
        <v>311</v>
      </c>
      <c r="C191">
        <v>40</v>
      </c>
    </row>
    <row r="192" spans="1:3" x14ac:dyDescent="0.25">
      <c r="A192" s="6" t="s">
        <v>480</v>
      </c>
      <c r="B192">
        <v>485</v>
      </c>
      <c r="C192">
        <v>57</v>
      </c>
    </row>
    <row r="193" spans="1:3" x14ac:dyDescent="0.25">
      <c r="A193" s="6" t="s">
        <v>481</v>
      </c>
      <c r="B193">
        <v>1211</v>
      </c>
      <c r="C193">
        <v>169</v>
      </c>
    </row>
    <row r="194" spans="1:3" x14ac:dyDescent="0.25">
      <c r="A194" s="6" t="s">
        <v>482</v>
      </c>
      <c r="B194">
        <v>1161</v>
      </c>
      <c r="C194">
        <v>146</v>
      </c>
    </row>
    <row r="195" spans="1:3" x14ac:dyDescent="0.25">
      <c r="A195" s="6" t="s">
        <v>483</v>
      </c>
      <c r="B195">
        <v>1194</v>
      </c>
      <c r="C195">
        <v>141</v>
      </c>
    </row>
    <row r="196" spans="1:3" x14ac:dyDescent="0.25">
      <c r="A196" s="6" t="s">
        <v>484</v>
      </c>
      <c r="B196">
        <v>1191</v>
      </c>
      <c r="C196">
        <v>141</v>
      </c>
    </row>
    <row r="197" spans="1:3" x14ac:dyDescent="0.25">
      <c r="A197" s="6" t="s">
        <v>485</v>
      </c>
      <c r="B197">
        <v>836</v>
      </c>
      <c r="C197">
        <v>113</v>
      </c>
    </row>
    <row r="198" spans="1:3" x14ac:dyDescent="0.25">
      <c r="A198" s="6" t="s">
        <v>486</v>
      </c>
      <c r="B198">
        <v>336</v>
      </c>
      <c r="C198">
        <v>52</v>
      </c>
    </row>
    <row r="199" spans="1:3" x14ac:dyDescent="0.25">
      <c r="A199" s="6" t="s">
        <v>487</v>
      </c>
      <c r="B199">
        <v>527</v>
      </c>
      <c r="C199">
        <v>56</v>
      </c>
    </row>
    <row r="200" spans="1:3" x14ac:dyDescent="0.25">
      <c r="A200" s="6" t="s">
        <v>488</v>
      </c>
      <c r="B200">
        <v>1473</v>
      </c>
      <c r="C200">
        <v>545</v>
      </c>
    </row>
    <row r="201" spans="1:3" x14ac:dyDescent="0.25">
      <c r="A201" s="6" t="s">
        <v>489</v>
      </c>
      <c r="B201">
        <v>1233</v>
      </c>
      <c r="C201">
        <v>145</v>
      </c>
    </row>
    <row r="202" spans="1:3" x14ac:dyDescent="0.25">
      <c r="A202" s="6" t="s">
        <v>490</v>
      </c>
      <c r="B202">
        <v>1273</v>
      </c>
      <c r="C202">
        <v>143</v>
      </c>
    </row>
    <row r="203" spans="1:3" x14ac:dyDescent="0.25">
      <c r="A203" s="6" t="s">
        <v>491</v>
      </c>
      <c r="B203">
        <v>1258</v>
      </c>
      <c r="C203">
        <v>155</v>
      </c>
    </row>
    <row r="204" spans="1:3" x14ac:dyDescent="0.25">
      <c r="A204" s="6" t="s">
        <v>492</v>
      </c>
      <c r="B204">
        <v>940</v>
      </c>
      <c r="C204">
        <v>112</v>
      </c>
    </row>
    <row r="205" spans="1:3" x14ac:dyDescent="0.25">
      <c r="A205" s="6" t="s">
        <v>493</v>
      </c>
      <c r="B205">
        <v>332</v>
      </c>
      <c r="C205">
        <v>43</v>
      </c>
    </row>
    <row r="206" spans="1:3" x14ac:dyDescent="0.25">
      <c r="A206" s="6" t="s">
        <v>494</v>
      </c>
      <c r="B206">
        <v>518</v>
      </c>
      <c r="C206">
        <v>59</v>
      </c>
    </row>
    <row r="207" spans="1:3" x14ac:dyDescent="0.25">
      <c r="A207" s="6" t="s">
        <v>495</v>
      </c>
      <c r="B207">
        <v>1294</v>
      </c>
      <c r="C207">
        <v>155</v>
      </c>
    </row>
    <row r="208" spans="1:3" x14ac:dyDescent="0.25">
      <c r="A208" s="6" t="s">
        <v>496</v>
      </c>
      <c r="B208">
        <v>1335</v>
      </c>
      <c r="C208">
        <v>164</v>
      </c>
    </row>
    <row r="209" spans="1:3" x14ac:dyDescent="0.25">
      <c r="A209" s="6" t="s">
        <v>497</v>
      </c>
      <c r="B209">
        <v>1295</v>
      </c>
      <c r="C209">
        <v>155</v>
      </c>
    </row>
    <row r="210" spans="1:3" x14ac:dyDescent="0.25">
      <c r="A210" s="6" t="s">
        <v>498</v>
      </c>
      <c r="B210">
        <v>1208</v>
      </c>
      <c r="C210">
        <v>148</v>
      </c>
    </row>
    <row r="211" spans="1:3" x14ac:dyDescent="0.25">
      <c r="A211" s="6" t="s">
        <v>499</v>
      </c>
      <c r="B211">
        <v>851</v>
      </c>
      <c r="C211">
        <v>112</v>
      </c>
    </row>
    <row r="212" spans="1:3" x14ac:dyDescent="0.25">
      <c r="A212" s="6" t="s">
        <v>500</v>
      </c>
      <c r="B212">
        <v>332</v>
      </c>
      <c r="C212">
        <v>39</v>
      </c>
    </row>
    <row r="213" spans="1:3" x14ac:dyDescent="0.25">
      <c r="A213" s="6" t="s">
        <v>501</v>
      </c>
      <c r="B213">
        <v>471</v>
      </c>
      <c r="C213">
        <v>73</v>
      </c>
    </row>
    <row r="214" spans="1:3" x14ac:dyDescent="0.25">
      <c r="A214" s="6" t="s">
        <v>502</v>
      </c>
      <c r="B214">
        <v>1169</v>
      </c>
      <c r="C214">
        <v>131</v>
      </c>
    </row>
    <row r="215" spans="1:3" x14ac:dyDescent="0.25">
      <c r="A215" s="6" t="s">
        <v>503</v>
      </c>
      <c r="B215">
        <v>1240</v>
      </c>
      <c r="C215">
        <v>146</v>
      </c>
    </row>
    <row r="216" spans="1:3" x14ac:dyDescent="0.25">
      <c r="A216" s="6" t="s">
        <v>504</v>
      </c>
      <c r="B216">
        <v>1271</v>
      </c>
      <c r="C216">
        <v>153</v>
      </c>
    </row>
    <row r="217" spans="1:3" x14ac:dyDescent="0.25">
      <c r="A217" s="6" t="s">
        <v>505</v>
      </c>
      <c r="B217">
        <v>1237</v>
      </c>
      <c r="C217">
        <v>149</v>
      </c>
    </row>
    <row r="218" spans="1:3" x14ac:dyDescent="0.25">
      <c r="A218" s="6" t="s">
        <v>506</v>
      </c>
      <c r="B218">
        <v>869</v>
      </c>
      <c r="C218">
        <v>98</v>
      </c>
    </row>
    <row r="219" spans="1:3" x14ac:dyDescent="0.25">
      <c r="A219" s="6" t="s">
        <v>507</v>
      </c>
      <c r="B219">
        <v>329</v>
      </c>
      <c r="C219">
        <v>37</v>
      </c>
    </row>
    <row r="220" spans="1:3" x14ac:dyDescent="0.25">
      <c r="A220" s="6" t="s">
        <v>508</v>
      </c>
      <c r="B220">
        <v>498</v>
      </c>
      <c r="C220">
        <v>55</v>
      </c>
    </row>
    <row r="221" spans="1:3" x14ac:dyDescent="0.25">
      <c r="A221" s="6" t="s">
        <v>509</v>
      </c>
      <c r="B221">
        <v>1152</v>
      </c>
      <c r="C221">
        <v>148</v>
      </c>
    </row>
    <row r="222" spans="1:3" x14ac:dyDescent="0.25">
      <c r="A222" s="6" t="s">
        <v>510</v>
      </c>
      <c r="B222">
        <v>1168</v>
      </c>
      <c r="C222">
        <v>176</v>
      </c>
    </row>
    <row r="223" spans="1:3" x14ac:dyDescent="0.25">
      <c r="A223" s="6" t="s">
        <v>511</v>
      </c>
      <c r="B223">
        <v>1240</v>
      </c>
      <c r="C223">
        <v>127</v>
      </c>
    </row>
    <row r="224" spans="1:3" x14ac:dyDescent="0.25">
      <c r="A224" s="6" t="s">
        <v>512</v>
      </c>
      <c r="B224">
        <v>1132</v>
      </c>
      <c r="C224">
        <v>135</v>
      </c>
    </row>
    <row r="225" spans="1:3" x14ac:dyDescent="0.25">
      <c r="A225" s="6" t="s">
        <v>513</v>
      </c>
      <c r="B225">
        <v>840</v>
      </c>
      <c r="C225">
        <v>109</v>
      </c>
    </row>
    <row r="226" spans="1:3" x14ac:dyDescent="0.25">
      <c r="A226" s="6" t="s">
        <v>514</v>
      </c>
      <c r="B226">
        <v>328</v>
      </c>
      <c r="C226">
        <v>24</v>
      </c>
    </row>
    <row r="227" spans="1:3" x14ac:dyDescent="0.25">
      <c r="A227" s="6" t="s">
        <v>515</v>
      </c>
      <c r="B227">
        <v>480</v>
      </c>
      <c r="C227">
        <v>53</v>
      </c>
    </row>
    <row r="228" spans="1:3" x14ac:dyDescent="0.25">
      <c r="A228" s="6" t="s">
        <v>516</v>
      </c>
      <c r="B228">
        <v>1033</v>
      </c>
      <c r="C228">
        <v>140</v>
      </c>
    </row>
    <row r="229" spans="1:3" x14ac:dyDescent="0.25">
      <c r="A229" s="6" t="s">
        <v>517</v>
      </c>
      <c r="B229">
        <v>1284</v>
      </c>
      <c r="C229">
        <v>164</v>
      </c>
    </row>
    <row r="230" spans="1:3" x14ac:dyDescent="0.25">
      <c r="A230" s="6" t="s">
        <v>518</v>
      </c>
      <c r="B230">
        <v>1314</v>
      </c>
      <c r="C230">
        <v>177</v>
      </c>
    </row>
    <row r="231" spans="1:3" x14ac:dyDescent="0.25">
      <c r="A231" s="6" t="s">
        <v>519</v>
      </c>
      <c r="B231">
        <v>1245</v>
      </c>
      <c r="C231">
        <v>150</v>
      </c>
    </row>
    <row r="232" spans="1:3" x14ac:dyDescent="0.25">
      <c r="A232" s="6" t="s">
        <v>520</v>
      </c>
      <c r="B232">
        <v>853</v>
      </c>
      <c r="C232">
        <v>118</v>
      </c>
    </row>
    <row r="233" spans="1:3" x14ac:dyDescent="0.25">
      <c r="A233" s="6" t="s">
        <v>521</v>
      </c>
      <c r="B233">
        <v>368</v>
      </c>
      <c r="C233">
        <v>38</v>
      </c>
    </row>
    <row r="234" spans="1:3" x14ac:dyDescent="0.25">
      <c r="A234" s="6" t="s">
        <v>522</v>
      </c>
      <c r="B234">
        <v>557</v>
      </c>
      <c r="C234">
        <v>69</v>
      </c>
    </row>
    <row r="235" spans="1:3" x14ac:dyDescent="0.25">
      <c r="A235" s="6" t="s">
        <v>523</v>
      </c>
      <c r="B235">
        <v>1200</v>
      </c>
      <c r="C235">
        <v>150</v>
      </c>
    </row>
    <row r="236" spans="1:3" x14ac:dyDescent="0.25">
      <c r="A236" s="6" t="s">
        <v>524</v>
      </c>
      <c r="B236">
        <v>1298</v>
      </c>
      <c r="C236">
        <v>168</v>
      </c>
    </row>
    <row r="237" spans="1:3" x14ac:dyDescent="0.25">
      <c r="A237" s="6" t="s">
        <v>525</v>
      </c>
      <c r="B237">
        <v>1225</v>
      </c>
      <c r="C237">
        <v>140</v>
      </c>
    </row>
    <row r="238" spans="1:3" x14ac:dyDescent="0.25">
      <c r="A238" s="6" t="s">
        <v>526</v>
      </c>
      <c r="B238">
        <v>1194</v>
      </c>
      <c r="C238">
        <v>146</v>
      </c>
    </row>
    <row r="239" spans="1:3" x14ac:dyDescent="0.25">
      <c r="A239" s="6" t="s">
        <v>527</v>
      </c>
      <c r="B239">
        <v>870</v>
      </c>
      <c r="C239">
        <v>101</v>
      </c>
    </row>
    <row r="240" spans="1:3" x14ac:dyDescent="0.25">
      <c r="A240" s="6" t="s">
        <v>528</v>
      </c>
      <c r="B240">
        <v>400</v>
      </c>
      <c r="C240">
        <v>38</v>
      </c>
    </row>
    <row r="241" spans="1:3" x14ac:dyDescent="0.25">
      <c r="A241" s="6" t="s">
        <v>529</v>
      </c>
      <c r="B241">
        <v>577</v>
      </c>
      <c r="C241">
        <v>65</v>
      </c>
    </row>
    <row r="242" spans="1:3" x14ac:dyDescent="0.25">
      <c r="A242" s="6" t="s">
        <v>530</v>
      </c>
      <c r="B242">
        <v>1185</v>
      </c>
      <c r="C242">
        <v>148</v>
      </c>
    </row>
    <row r="243" spans="1:3" x14ac:dyDescent="0.25">
      <c r="A243" s="6" t="s">
        <v>531</v>
      </c>
      <c r="B243">
        <v>1233</v>
      </c>
      <c r="C243">
        <v>169</v>
      </c>
    </row>
    <row r="244" spans="1:3" x14ac:dyDescent="0.25">
      <c r="A244" s="6" t="s">
        <v>532</v>
      </c>
      <c r="B244">
        <v>1282</v>
      </c>
      <c r="C244">
        <v>151</v>
      </c>
    </row>
    <row r="245" spans="1:3" x14ac:dyDescent="0.25">
      <c r="A245" s="6" t="s">
        <v>533</v>
      </c>
      <c r="B245">
        <v>1211</v>
      </c>
      <c r="C245">
        <v>148</v>
      </c>
    </row>
    <row r="246" spans="1:3" x14ac:dyDescent="0.25">
      <c r="A246" s="6" t="s">
        <v>534</v>
      </c>
      <c r="B246">
        <v>875</v>
      </c>
      <c r="C246">
        <v>117</v>
      </c>
    </row>
    <row r="247" spans="1:3" x14ac:dyDescent="0.25">
      <c r="A247" s="6" t="s">
        <v>535</v>
      </c>
      <c r="B247">
        <v>374</v>
      </c>
      <c r="C247">
        <v>42</v>
      </c>
    </row>
    <row r="248" spans="1:3" x14ac:dyDescent="0.25">
      <c r="A248" s="6" t="s">
        <v>536</v>
      </c>
      <c r="B248">
        <v>570</v>
      </c>
      <c r="C248">
        <v>67</v>
      </c>
    </row>
    <row r="249" spans="1:3" x14ac:dyDescent="0.25">
      <c r="A249" s="6" t="s">
        <v>537</v>
      </c>
      <c r="B249">
        <v>1020</v>
      </c>
      <c r="C249">
        <v>134</v>
      </c>
    </row>
    <row r="250" spans="1:3" x14ac:dyDescent="0.25">
      <c r="A250" s="6" t="s">
        <v>538</v>
      </c>
      <c r="B250">
        <v>1323</v>
      </c>
      <c r="C250">
        <v>151</v>
      </c>
    </row>
    <row r="251" spans="1:3" x14ac:dyDescent="0.25">
      <c r="A251" s="6" t="s">
        <v>539</v>
      </c>
      <c r="B251">
        <v>1375</v>
      </c>
      <c r="C251">
        <v>147</v>
      </c>
    </row>
    <row r="252" spans="1:3" x14ac:dyDescent="0.25">
      <c r="A252" s="6" t="s">
        <v>540</v>
      </c>
      <c r="B252">
        <v>1283</v>
      </c>
      <c r="C252">
        <v>143</v>
      </c>
    </row>
    <row r="253" spans="1:3" x14ac:dyDescent="0.25">
      <c r="A253" s="6" t="s">
        <v>541</v>
      </c>
      <c r="B253">
        <v>926</v>
      </c>
      <c r="C253">
        <v>118</v>
      </c>
    </row>
    <row r="254" spans="1:3" x14ac:dyDescent="0.25">
      <c r="A254" s="6" t="s">
        <v>542</v>
      </c>
      <c r="B254">
        <v>441</v>
      </c>
      <c r="C254">
        <v>51</v>
      </c>
    </row>
    <row r="255" spans="1:3" x14ac:dyDescent="0.25">
      <c r="A255" s="6" t="s">
        <v>543</v>
      </c>
      <c r="B255">
        <v>694</v>
      </c>
      <c r="C255">
        <v>78</v>
      </c>
    </row>
    <row r="256" spans="1:3" x14ac:dyDescent="0.25">
      <c r="A256" s="6" t="s">
        <v>544</v>
      </c>
      <c r="B256">
        <v>1418</v>
      </c>
      <c r="C256">
        <v>148</v>
      </c>
    </row>
    <row r="257" spans="1:3" x14ac:dyDescent="0.25">
      <c r="A257" s="6" t="s">
        <v>545</v>
      </c>
      <c r="B257">
        <v>1592</v>
      </c>
      <c r="C257">
        <v>174</v>
      </c>
    </row>
    <row r="258" spans="1:3" x14ac:dyDescent="0.25">
      <c r="A258" s="6" t="s">
        <v>546</v>
      </c>
      <c r="B258">
        <v>1476</v>
      </c>
      <c r="C258">
        <v>177</v>
      </c>
    </row>
    <row r="259" spans="1:3" x14ac:dyDescent="0.25">
      <c r="A259" s="6" t="s">
        <v>547</v>
      </c>
      <c r="B259">
        <v>1468</v>
      </c>
      <c r="C259">
        <v>141</v>
      </c>
    </row>
    <row r="260" spans="1:3" x14ac:dyDescent="0.25">
      <c r="A260" s="6" t="s">
        <v>548</v>
      </c>
      <c r="B260">
        <v>1010</v>
      </c>
      <c r="C260">
        <v>125</v>
      </c>
    </row>
    <row r="261" spans="1:3" x14ac:dyDescent="0.25">
      <c r="A261" s="6" t="s">
        <v>549</v>
      </c>
      <c r="B261">
        <v>457</v>
      </c>
      <c r="C261">
        <v>50</v>
      </c>
    </row>
    <row r="262" spans="1:3" x14ac:dyDescent="0.25">
      <c r="A262" s="6" t="s">
        <v>550</v>
      </c>
      <c r="B262">
        <v>679</v>
      </c>
      <c r="C262">
        <v>81</v>
      </c>
    </row>
    <row r="263" spans="1:3" x14ac:dyDescent="0.25">
      <c r="A263" s="6" t="s">
        <v>551</v>
      </c>
      <c r="B263">
        <v>1441</v>
      </c>
      <c r="C263">
        <v>162</v>
      </c>
    </row>
    <row r="264" spans="1:3" x14ac:dyDescent="0.25">
      <c r="A264" s="6" t="s">
        <v>552</v>
      </c>
      <c r="B264">
        <v>1555</v>
      </c>
      <c r="C264">
        <v>186</v>
      </c>
    </row>
    <row r="265" spans="1:3" x14ac:dyDescent="0.25">
      <c r="A265" s="6" t="s">
        <v>553</v>
      </c>
      <c r="B265">
        <v>1596</v>
      </c>
      <c r="C265">
        <v>181</v>
      </c>
    </row>
    <row r="266" spans="1:3" x14ac:dyDescent="0.25">
      <c r="A266" s="6" t="s">
        <v>554</v>
      </c>
      <c r="B266">
        <v>1517</v>
      </c>
      <c r="C266">
        <v>165</v>
      </c>
    </row>
    <row r="267" spans="1:3" x14ac:dyDescent="0.25">
      <c r="A267" s="6" t="s">
        <v>555</v>
      </c>
      <c r="B267">
        <v>1128</v>
      </c>
      <c r="C267">
        <v>137</v>
      </c>
    </row>
    <row r="268" spans="1:3" x14ac:dyDescent="0.25">
      <c r="A268" s="6" t="s">
        <v>556</v>
      </c>
      <c r="B268">
        <v>483</v>
      </c>
      <c r="C268">
        <v>51</v>
      </c>
    </row>
    <row r="269" spans="1:3" x14ac:dyDescent="0.25">
      <c r="A269" s="6" t="s">
        <v>557</v>
      </c>
      <c r="B269">
        <v>769</v>
      </c>
      <c r="C269">
        <v>75</v>
      </c>
    </row>
    <row r="270" spans="1:3" x14ac:dyDescent="0.25">
      <c r="A270" s="6" t="s">
        <v>558</v>
      </c>
      <c r="B270">
        <v>1641</v>
      </c>
      <c r="C270">
        <v>177</v>
      </c>
    </row>
    <row r="271" spans="1:3" x14ac:dyDescent="0.25">
      <c r="A271" s="6" t="s">
        <v>559</v>
      </c>
      <c r="B271">
        <v>1635</v>
      </c>
      <c r="C271">
        <v>181</v>
      </c>
    </row>
    <row r="272" spans="1:3" x14ac:dyDescent="0.25">
      <c r="A272" s="6" t="s">
        <v>560</v>
      </c>
      <c r="B272">
        <v>1692</v>
      </c>
      <c r="C272">
        <v>168</v>
      </c>
    </row>
    <row r="273" spans="1:3" x14ac:dyDescent="0.25">
      <c r="A273" s="6" t="s">
        <v>561</v>
      </c>
      <c r="B273">
        <v>1687</v>
      </c>
      <c r="C273">
        <v>173</v>
      </c>
    </row>
    <row r="274" spans="1:3" x14ac:dyDescent="0.25">
      <c r="A274" s="6" t="s">
        <v>562</v>
      </c>
      <c r="B274">
        <v>1279</v>
      </c>
      <c r="C274">
        <v>132</v>
      </c>
    </row>
    <row r="275" spans="1:3" x14ac:dyDescent="0.25">
      <c r="A275" s="6" t="s">
        <v>563</v>
      </c>
      <c r="B275">
        <v>263841</v>
      </c>
      <c r="C275">
        <v>31192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66FE-6D25-4ED8-9246-54B2EDB242ED}">
  <dimension ref="A1:C18"/>
  <sheetViews>
    <sheetView showGridLines="0" workbookViewId="0">
      <selection activeCell="K18" sqref="K18"/>
    </sheetView>
  </sheetViews>
  <sheetFormatPr defaultRowHeight="15" x14ac:dyDescent="0.25"/>
  <cols>
    <col min="1" max="1" width="13" customWidth="1"/>
    <col min="2" max="2" width="18.28515625" customWidth="1"/>
    <col min="3" max="3" width="19.28515625" customWidth="1"/>
  </cols>
  <sheetData>
    <row r="1" spans="1:3" x14ac:dyDescent="0.25">
      <c r="A1" t="s">
        <v>289</v>
      </c>
      <c r="B1" t="s">
        <v>568</v>
      </c>
      <c r="C1" t="s">
        <v>566</v>
      </c>
    </row>
    <row r="2" spans="1:3" x14ac:dyDescent="0.25">
      <c r="A2" t="s">
        <v>10</v>
      </c>
      <c r="B2">
        <v>23</v>
      </c>
      <c r="C2">
        <v>7</v>
      </c>
    </row>
    <row r="3" spans="1:3" x14ac:dyDescent="0.25">
      <c r="A3" t="s">
        <v>7</v>
      </c>
      <c r="B3">
        <v>26675</v>
      </c>
      <c r="C3">
        <v>242795</v>
      </c>
    </row>
    <row r="4" spans="1:3" x14ac:dyDescent="0.25">
      <c r="A4" t="s">
        <v>286</v>
      </c>
      <c r="B4">
        <v>2044</v>
      </c>
      <c r="C4">
        <v>11768</v>
      </c>
    </row>
    <row r="5" spans="1:3" x14ac:dyDescent="0.25">
      <c r="A5" t="s">
        <v>8</v>
      </c>
      <c r="B5">
        <v>1568</v>
      </c>
      <c r="C5">
        <v>4472</v>
      </c>
    </row>
    <row r="6" spans="1:3" x14ac:dyDescent="0.25">
      <c r="A6" t="s">
        <v>9</v>
      </c>
      <c r="B6">
        <v>882</v>
      </c>
      <c r="C6">
        <v>4799</v>
      </c>
    </row>
    <row r="7" spans="1:3" x14ac:dyDescent="0.25">
      <c r="A7" t="s">
        <v>563</v>
      </c>
      <c r="B7">
        <v>31192</v>
      </c>
      <c r="C7">
        <v>263841</v>
      </c>
    </row>
    <row r="16" spans="1:3" x14ac:dyDescent="0.25">
      <c r="A16" s="7" t="s">
        <v>573</v>
      </c>
    </row>
    <row r="17" spans="1:1" x14ac:dyDescent="0.25">
      <c r="A17" t="s">
        <v>579</v>
      </c>
    </row>
    <row r="18" spans="1:1" x14ac:dyDescent="0.25">
      <c r="A18" t="s">
        <v>578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639E-0C4E-44CE-BCE4-94075958AF54}">
  <dimension ref="A1"/>
  <sheetViews>
    <sheetView showGridLines="0" tabSelected="1" workbookViewId="0">
      <selection activeCell="T4" sqref="T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74"/>
  <sheetViews>
    <sheetView workbookViewId="0">
      <selection activeCell="L2" sqref="L2"/>
    </sheetView>
  </sheetViews>
  <sheetFormatPr defaultRowHeight="15" x14ac:dyDescent="0.25"/>
  <cols>
    <col min="1" max="1" width="24.28515625" bestFit="1" customWidth="1"/>
    <col min="2" max="2" width="10.85546875" bestFit="1" customWidth="1"/>
    <col min="3" max="3" width="10.85546875" customWidth="1"/>
    <col min="4" max="4" width="9.85546875" style="4" bestFit="1" customWidth="1"/>
    <col min="5" max="6" width="12.7109375" style="4" customWidth="1"/>
    <col min="7" max="7" width="10.7109375" style="4" customWidth="1"/>
    <col min="8" max="8" width="14.140625" style="3" customWidth="1"/>
    <col min="9" max="9" width="16.7109375" style="3" customWidth="1"/>
    <col min="10" max="10" width="22.28515625" style="3" customWidth="1"/>
    <col min="11" max="11" width="14" customWidth="1"/>
  </cols>
  <sheetData>
    <row r="1" spans="1:11" x14ac:dyDescent="0.25">
      <c r="A1" t="s">
        <v>285</v>
      </c>
      <c r="B1" t="s">
        <v>0</v>
      </c>
      <c r="C1" t="s">
        <v>287</v>
      </c>
      <c r="D1" s="4" t="s">
        <v>1</v>
      </c>
      <c r="E1" s="4" t="s">
        <v>2</v>
      </c>
      <c r="F1" s="4" t="s">
        <v>567</v>
      </c>
      <c r="G1" s="4" t="s">
        <v>3</v>
      </c>
      <c r="H1" s="3" t="s">
        <v>4</v>
      </c>
      <c r="I1" s="3" t="s">
        <v>5</v>
      </c>
      <c r="J1" s="3" t="s">
        <v>6</v>
      </c>
      <c r="K1" s="3" t="s">
        <v>11</v>
      </c>
    </row>
    <row r="2" spans="1:11" x14ac:dyDescent="0.25">
      <c r="A2" t="s">
        <v>9</v>
      </c>
      <c r="B2" t="s">
        <v>12</v>
      </c>
      <c r="C2" t="str">
        <f>LEFT(Table1[[#This Row],[Date]],5)</f>
        <v>01/01</v>
      </c>
      <c r="D2" s="4">
        <v>14</v>
      </c>
      <c r="E2" s="4">
        <v>11</v>
      </c>
      <c r="F2" s="4">
        <f>Table1[[#This Row],[Users]]-Table1[[#This Row],[New Users]]</f>
        <v>3</v>
      </c>
      <c r="G2" s="4">
        <v>18</v>
      </c>
      <c r="H2" s="3">
        <v>0</v>
      </c>
      <c r="I2" s="3">
        <v>2.2200000000000002</v>
      </c>
      <c r="J2" s="3">
        <v>2.9861111111111113E-3</v>
      </c>
      <c r="K2">
        <v>0</v>
      </c>
    </row>
    <row r="3" spans="1:11" x14ac:dyDescent="0.25">
      <c r="A3" t="s">
        <v>8</v>
      </c>
      <c r="B3" t="s">
        <v>12</v>
      </c>
      <c r="C3" t="str">
        <f>LEFT(Table1[[#This Row],[Date]],5)</f>
        <v>01/01</v>
      </c>
      <c r="D3" s="4">
        <v>11</v>
      </c>
      <c r="E3" s="4">
        <v>9</v>
      </c>
      <c r="F3" s="4">
        <f>Table1[[#This Row],[Users]]-Table1[[#This Row],[New Users]]</f>
        <v>2</v>
      </c>
      <c r="G3" s="4">
        <v>12</v>
      </c>
      <c r="H3" s="3">
        <v>0</v>
      </c>
      <c r="I3" s="3">
        <v>1.58</v>
      </c>
      <c r="J3" s="3">
        <v>6.9212962962962969E-3</v>
      </c>
      <c r="K3">
        <v>0</v>
      </c>
    </row>
    <row r="4" spans="1:11" x14ac:dyDescent="0.25">
      <c r="A4" t="s">
        <v>7</v>
      </c>
      <c r="B4" t="s">
        <v>12</v>
      </c>
      <c r="C4" t="str">
        <f>LEFT(Table1[[#This Row],[Date]],5)</f>
        <v>01/01</v>
      </c>
      <c r="D4" s="4">
        <v>150</v>
      </c>
      <c r="E4" s="4">
        <v>133</v>
      </c>
      <c r="F4" s="4">
        <f>Table1[[#This Row],[Users]]-Table1[[#This Row],[New Users]]</f>
        <v>17</v>
      </c>
      <c r="G4" s="4">
        <v>173</v>
      </c>
      <c r="H4" s="3">
        <v>5.1999999999999998E-2</v>
      </c>
      <c r="I4" s="3">
        <v>1.1100000000000001</v>
      </c>
      <c r="J4" s="3">
        <v>1.9791666666666668E-3</v>
      </c>
      <c r="K4">
        <v>0</v>
      </c>
    </row>
    <row r="5" spans="1:11" x14ac:dyDescent="0.25">
      <c r="A5" t="s">
        <v>286</v>
      </c>
      <c r="B5" t="s">
        <v>12</v>
      </c>
      <c r="C5" t="str">
        <f>LEFT(Table1[[#This Row],[Date]],5)</f>
        <v>01/01</v>
      </c>
      <c r="D5" s="4">
        <v>15</v>
      </c>
      <c r="E5" s="4">
        <v>12</v>
      </c>
      <c r="F5" s="4">
        <f>Table1[[#This Row],[Users]]-Table1[[#This Row],[New Users]]</f>
        <v>3</v>
      </c>
      <c r="G5" s="4">
        <v>20</v>
      </c>
      <c r="H5" s="3">
        <v>0.2</v>
      </c>
      <c r="I5" s="3">
        <v>1</v>
      </c>
      <c r="J5" s="3">
        <v>2.0601851851851853E-3</v>
      </c>
      <c r="K5">
        <v>0</v>
      </c>
    </row>
    <row r="6" spans="1:11" x14ac:dyDescent="0.25">
      <c r="A6" t="s">
        <v>9</v>
      </c>
      <c r="B6" t="s">
        <v>13</v>
      </c>
      <c r="C6" t="str">
        <f>LEFT(Table1[[#This Row],[Date]],5)</f>
        <v>01/02</v>
      </c>
      <c r="D6" s="4">
        <v>20</v>
      </c>
      <c r="E6" s="4">
        <v>16</v>
      </c>
      <c r="F6" s="4">
        <f>Table1[[#This Row],[Users]]-Table1[[#This Row],[New Users]]</f>
        <v>4</v>
      </c>
      <c r="G6" s="4">
        <v>21</v>
      </c>
      <c r="H6" s="3">
        <v>9.5200000000000007E-2</v>
      </c>
      <c r="I6" s="3">
        <v>1</v>
      </c>
      <c r="J6" s="3">
        <v>1.0069444444444444E-3</v>
      </c>
      <c r="K6">
        <v>0</v>
      </c>
    </row>
    <row r="7" spans="1:11" x14ac:dyDescent="0.25">
      <c r="A7" t="s">
        <v>8</v>
      </c>
      <c r="B7" t="s">
        <v>13</v>
      </c>
      <c r="C7" t="str">
        <f>LEFT(Table1[[#This Row],[Date]],5)</f>
        <v>01/02</v>
      </c>
      <c r="D7" s="4">
        <v>5</v>
      </c>
      <c r="E7" s="4">
        <v>5</v>
      </c>
      <c r="F7" s="4">
        <f>Table1[[#This Row],[Users]]-Table1[[#This Row],[New Users]]</f>
        <v>0</v>
      </c>
      <c r="G7" s="4">
        <v>5</v>
      </c>
      <c r="H7" s="3">
        <v>0</v>
      </c>
      <c r="I7" s="3">
        <v>1.4</v>
      </c>
      <c r="J7" s="3">
        <v>1.4583333333333334E-3</v>
      </c>
      <c r="K7">
        <v>0</v>
      </c>
    </row>
    <row r="8" spans="1:11" x14ac:dyDescent="0.25">
      <c r="A8" t="s">
        <v>7</v>
      </c>
      <c r="B8" t="s">
        <v>13</v>
      </c>
      <c r="C8" t="str">
        <f>LEFT(Table1[[#This Row],[Date]],5)</f>
        <v>01/02</v>
      </c>
      <c r="D8" s="4">
        <v>310</v>
      </c>
      <c r="E8" s="4">
        <v>273</v>
      </c>
      <c r="F8" s="4">
        <f>Table1[[#This Row],[Users]]-Table1[[#This Row],[New Users]]</f>
        <v>37</v>
      </c>
      <c r="G8" s="4">
        <v>335</v>
      </c>
      <c r="H8" s="3">
        <v>4.1799999999999997E-2</v>
      </c>
      <c r="I8" s="3">
        <v>1.1200000000000001</v>
      </c>
      <c r="J8" s="3">
        <v>2.7199074074074074E-3</v>
      </c>
      <c r="K8">
        <v>0</v>
      </c>
    </row>
    <row r="9" spans="1:11" x14ac:dyDescent="0.25">
      <c r="A9" t="s">
        <v>286</v>
      </c>
      <c r="B9" t="s">
        <v>13</v>
      </c>
      <c r="C9" t="str">
        <f>LEFT(Table1[[#This Row],[Date]],5)</f>
        <v>01/02</v>
      </c>
      <c r="D9" s="4">
        <v>22</v>
      </c>
      <c r="E9" s="4">
        <v>18</v>
      </c>
      <c r="F9" s="4">
        <f>Table1[[#This Row],[Users]]-Table1[[#This Row],[New Users]]</f>
        <v>4</v>
      </c>
      <c r="G9" s="4">
        <v>27</v>
      </c>
      <c r="H9" s="3">
        <v>0.37040000000000001</v>
      </c>
      <c r="I9" s="3">
        <v>1.19</v>
      </c>
      <c r="J9" s="3">
        <v>3.4490740740740745E-3</v>
      </c>
      <c r="K9">
        <v>0</v>
      </c>
    </row>
    <row r="10" spans="1:11" x14ac:dyDescent="0.25">
      <c r="A10" t="s">
        <v>9</v>
      </c>
      <c r="B10" t="s">
        <v>14</v>
      </c>
      <c r="C10" t="str">
        <f>LEFT(Table1[[#This Row],[Date]],5)</f>
        <v>01/03</v>
      </c>
      <c r="D10" s="4">
        <v>13</v>
      </c>
      <c r="E10" s="4">
        <v>12</v>
      </c>
      <c r="F10" s="4">
        <f>Table1[[#This Row],[Users]]-Table1[[#This Row],[New Users]]</f>
        <v>1</v>
      </c>
      <c r="G10" s="4">
        <v>19</v>
      </c>
      <c r="H10" s="3">
        <v>0</v>
      </c>
      <c r="I10" s="3">
        <v>1.37</v>
      </c>
      <c r="J10" s="3">
        <v>3.1944444444444442E-3</v>
      </c>
      <c r="K10">
        <v>0</v>
      </c>
    </row>
    <row r="11" spans="1:11" x14ac:dyDescent="0.25">
      <c r="A11" t="s">
        <v>8</v>
      </c>
      <c r="B11" t="s">
        <v>14</v>
      </c>
      <c r="C11" t="str">
        <f>LEFT(Table1[[#This Row],[Date]],5)</f>
        <v>01/03</v>
      </c>
      <c r="D11" s="4">
        <v>18</v>
      </c>
      <c r="E11" s="4">
        <v>16</v>
      </c>
      <c r="F11" s="4">
        <f>Table1[[#This Row],[Users]]-Table1[[#This Row],[New Users]]</f>
        <v>2</v>
      </c>
      <c r="G11" s="4">
        <v>20</v>
      </c>
      <c r="H11" s="3">
        <v>0</v>
      </c>
      <c r="I11" s="3">
        <v>0.95</v>
      </c>
      <c r="J11" s="3">
        <v>1.5277777777777779E-3</v>
      </c>
      <c r="K11">
        <v>0</v>
      </c>
    </row>
    <row r="12" spans="1:11" x14ac:dyDescent="0.25">
      <c r="A12" t="s">
        <v>7</v>
      </c>
      <c r="B12" t="s">
        <v>14</v>
      </c>
      <c r="C12" t="str">
        <f>LEFT(Table1[[#This Row],[Date]],5)</f>
        <v>01/03</v>
      </c>
      <c r="D12" s="4">
        <v>606</v>
      </c>
      <c r="E12" s="4">
        <v>541</v>
      </c>
      <c r="F12" s="4">
        <f>Table1[[#This Row],[Users]]-Table1[[#This Row],[New Users]]</f>
        <v>65</v>
      </c>
      <c r="G12" s="4">
        <v>648</v>
      </c>
      <c r="H12" s="3">
        <v>2.93E-2</v>
      </c>
      <c r="I12" s="3">
        <v>1.08</v>
      </c>
      <c r="J12" s="3">
        <v>2.1990740740740742E-3</v>
      </c>
      <c r="K12">
        <v>0</v>
      </c>
    </row>
    <row r="13" spans="1:11" x14ac:dyDescent="0.25">
      <c r="A13" t="s">
        <v>286</v>
      </c>
      <c r="B13" t="s">
        <v>14</v>
      </c>
      <c r="C13" t="str">
        <f>LEFT(Table1[[#This Row],[Date]],5)</f>
        <v>01/03</v>
      </c>
      <c r="D13" s="4">
        <v>36</v>
      </c>
      <c r="E13" s="4">
        <v>29</v>
      </c>
      <c r="F13" s="4">
        <f>Table1[[#This Row],[Users]]-Table1[[#This Row],[New Users]]</f>
        <v>7</v>
      </c>
      <c r="G13" s="4">
        <v>41</v>
      </c>
      <c r="H13" s="3">
        <v>0.122</v>
      </c>
      <c r="I13" s="3">
        <v>1.73</v>
      </c>
      <c r="J13" s="3">
        <v>3.5532407407407405E-3</v>
      </c>
      <c r="K13">
        <v>0</v>
      </c>
    </row>
    <row r="14" spans="1:11" x14ac:dyDescent="0.25">
      <c r="A14" t="s">
        <v>9</v>
      </c>
      <c r="B14" t="s">
        <v>15</v>
      </c>
      <c r="C14" t="str">
        <f>LEFT(Table1[[#This Row],[Date]],5)</f>
        <v>01/04</v>
      </c>
      <c r="D14" s="4">
        <v>15</v>
      </c>
      <c r="E14" s="4">
        <v>12</v>
      </c>
      <c r="F14" s="4">
        <f>Table1[[#This Row],[Users]]-Table1[[#This Row],[New Users]]</f>
        <v>3</v>
      </c>
      <c r="G14" s="4">
        <v>16</v>
      </c>
      <c r="H14" s="3">
        <v>0</v>
      </c>
      <c r="I14" s="3">
        <v>1.94</v>
      </c>
      <c r="J14" s="3">
        <v>2.1527777777777778E-3</v>
      </c>
      <c r="K14">
        <v>0</v>
      </c>
    </row>
    <row r="15" spans="1:11" x14ac:dyDescent="0.25">
      <c r="A15" t="s">
        <v>8</v>
      </c>
      <c r="B15" t="s">
        <v>15</v>
      </c>
      <c r="C15" t="str">
        <f>LEFT(Table1[[#This Row],[Date]],5)</f>
        <v>01/04</v>
      </c>
      <c r="D15" s="4">
        <v>12</v>
      </c>
      <c r="E15" s="4">
        <v>12</v>
      </c>
      <c r="F15" s="4">
        <f>Table1[[#This Row],[Users]]-Table1[[#This Row],[New Users]]</f>
        <v>0</v>
      </c>
      <c r="G15" s="4">
        <v>13</v>
      </c>
      <c r="H15" s="3">
        <v>0.15379999999999999</v>
      </c>
      <c r="I15" s="3">
        <v>1</v>
      </c>
      <c r="J15" s="3">
        <v>8.9699074074074073E-3</v>
      </c>
      <c r="K15">
        <v>0</v>
      </c>
    </row>
    <row r="16" spans="1:11" x14ac:dyDescent="0.25">
      <c r="A16" t="s">
        <v>7</v>
      </c>
      <c r="B16" t="s">
        <v>15</v>
      </c>
      <c r="C16" t="str">
        <f>LEFT(Table1[[#This Row],[Date]],5)</f>
        <v>01/04</v>
      </c>
      <c r="D16" s="4">
        <v>799</v>
      </c>
      <c r="E16" s="4">
        <v>713</v>
      </c>
      <c r="F16" s="4">
        <f>Table1[[#This Row],[Users]]-Table1[[#This Row],[New Users]]</f>
        <v>86</v>
      </c>
      <c r="G16" s="4">
        <v>865</v>
      </c>
      <c r="H16" s="3">
        <v>3.2399999999999998E-2</v>
      </c>
      <c r="I16" s="3">
        <v>1.08</v>
      </c>
      <c r="J16" s="3">
        <v>1.9212962962962962E-3</v>
      </c>
      <c r="K16">
        <v>0</v>
      </c>
    </row>
    <row r="17" spans="1:11" x14ac:dyDescent="0.25">
      <c r="A17" t="s">
        <v>286</v>
      </c>
      <c r="B17" t="s">
        <v>15</v>
      </c>
      <c r="C17" t="str">
        <f>LEFT(Table1[[#This Row],[Date]],5)</f>
        <v>01/04</v>
      </c>
      <c r="D17" s="4">
        <v>25</v>
      </c>
      <c r="E17" s="4">
        <v>19</v>
      </c>
      <c r="F17" s="4">
        <f>Table1[[#This Row],[Users]]-Table1[[#This Row],[New Users]]</f>
        <v>6</v>
      </c>
      <c r="G17" s="4">
        <v>27</v>
      </c>
      <c r="H17" s="3">
        <v>0.1852</v>
      </c>
      <c r="I17" s="3">
        <v>1.04</v>
      </c>
      <c r="J17" s="3">
        <v>2.0370370370370373E-3</v>
      </c>
      <c r="K17">
        <v>0</v>
      </c>
    </row>
    <row r="18" spans="1:11" x14ac:dyDescent="0.25">
      <c r="A18" t="s">
        <v>9</v>
      </c>
      <c r="B18" t="s">
        <v>16</v>
      </c>
      <c r="C18" t="str">
        <f>LEFT(Table1[[#This Row],[Date]],5)</f>
        <v>01/05</v>
      </c>
      <c r="D18" s="4">
        <v>14</v>
      </c>
      <c r="E18" s="4">
        <v>12</v>
      </c>
      <c r="F18" s="4">
        <f>Table1[[#This Row],[Users]]-Table1[[#This Row],[New Users]]</f>
        <v>2</v>
      </c>
      <c r="G18" s="4">
        <v>17</v>
      </c>
      <c r="H18" s="3">
        <v>5.8799999999999998E-2</v>
      </c>
      <c r="I18" s="3">
        <v>1.24</v>
      </c>
      <c r="J18" s="3">
        <v>6.8287037037037025E-4</v>
      </c>
      <c r="K18">
        <v>0</v>
      </c>
    </row>
    <row r="19" spans="1:11" x14ac:dyDescent="0.25">
      <c r="A19" t="s">
        <v>8</v>
      </c>
      <c r="B19" t="s">
        <v>16</v>
      </c>
      <c r="C19" t="str">
        <f>LEFT(Table1[[#This Row],[Date]],5)</f>
        <v>01/05</v>
      </c>
      <c r="D19" s="4">
        <v>15</v>
      </c>
      <c r="E19" s="4">
        <v>11</v>
      </c>
      <c r="F19" s="4">
        <f>Table1[[#This Row],[Users]]-Table1[[#This Row],[New Users]]</f>
        <v>4</v>
      </c>
      <c r="G19" s="4">
        <v>16</v>
      </c>
      <c r="H19" s="3">
        <v>6.25E-2</v>
      </c>
      <c r="I19" s="3">
        <v>1.56</v>
      </c>
      <c r="J19" s="3">
        <v>5.3125000000000004E-3</v>
      </c>
      <c r="K19">
        <v>0</v>
      </c>
    </row>
    <row r="20" spans="1:11" x14ac:dyDescent="0.25">
      <c r="A20" t="s">
        <v>7</v>
      </c>
      <c r="B20" t="s">
        <v>16</v>
      </c>
      <c r="C20" t="str">
        <f>LEFT(Table1[[#This Row],[Date]],5)</f>
        <v>01/05</v>
      </c>
      <c r="D20" s="4">
        <v>802</v>
      </c>
      <c r="E20" s="4">
        <v>716</v>
      </c>
      <c r="F20" s="4">
        <f>Table1[[#This Row],[Users]]-Table1[[#This Row],[New Users]]</f>
        <v>86</v>
      </c>
      <c r="G20" s="4">
        <v>892</v>
      </c>
      <c r="H20" s="3">
        <v>3.8100000000000002E-2</v>
      </c>
      <c r="I20" s="3">
        <v>1.08</v>
      </c>
      <c r="J20" s="3">
        <v>1.9444444444444442E-3</v>
      </c>
      <c r="K20">
        <v>0</v>
      </c>
    </row>
    <row r="21" spans="1:11" x14ac:dyDescent="0.25">
      <c r="A21" t="s">
        <v>286</v>
      </c>
      <c r="B21" t="s">
        <v>16</v>
      </c>
      <c r="C21" t="str">
        <f>LEFT(Table1[[#This Row],[Date]],5)</f>
        <v>01/05</v>
      </c>
      <c r="D21" s="4">
        <v>46</v>
      </c>
      <c r="E21" s="4">
        <v>44</v>
      </c>
      <c r="F21" s="4">
        <f>Table1[[#This Row],[Users]]-Table1[[#This Row],[New Users]]</f>
        <v>2</v>
      </c>
      <c r="G21" s="4">
        <v>49</v>
      </c>
      <c r="H21" s="3">
        <v>0.10199999999999999</v>
      </c>
      <c r="I21" s="3">
        <v>1.37</v>
      </c>
      <c r="J21" s="3">
        <v>2.0949074074074073E-3</v>
      </c>
      <c r="K21">
        <v>0</v>
      </c>
    </row>
    <row r="22" spans="1:11" x14ac:dyDescent="0.25">
      <c r="A22" t="s">
        <v>9</v>
      </c>
      <c r="B22" t="s">
        <v>17</v>
      </c>
      <c r="C22" t="str">
        <f>LEFT(Table1[[#This Row],[Date]],5)</f>
        <v>01/06</v>
      </c>
      <c r="D22" s="4">
        <v>22</v>
      </c>
      <c r="E22" s="4">
        <v>18</v>
      </c>
      <c r="F22" s="4">
        <f>Table1[[#This Row],[Users]]-Table1[[#This Row],[New Users]]</f>
        <v>4</v>
      </c>
      <c r="G22" s="4">
        <v>25</v>
      </c>
      <c r="H22" s="3">
        <v>0</v>
      </c>
      <c r="I22" s="3">
        <v>1.48</v>
      </c>
      <c r="J22" s="3">
        <v>1.5856481481481479E-3</v>
      </c>
      <c r="K22">
        <v>0</v>
      </c>
    </row>
    <row r="23" spans="1:11" x14ac:dyDescent="0.25">
      <c r="A23" t="s">
        <v>8</v>
      </c>
      <c r="B23" t="s">
        <v>17</v>
      </c>
      <c r="C23" t="str">
        <f>LEFT(Table1[[#This Row],[Date]],5)</f>
        <v>01/06</v>
      </c>
      <c r="D23" s="4">
        <v>5</v>
      </c>
      <c r="E23" s="4">
        <v>3</v>
      </c>
      <c r="F23" s="4">
        <f>Table1[[#This Row],[Users]]-Table1[[#This Row],[New Users]]</f>
        <v>2</v>
      </c>
      <c r="G23" s="4">
        <v>9</v>
      </c>
      <c r="H23" s="3">
        <v>0.22220000000000001</v>
      </c>
      <c r="I23" s="3">
        <v>0.56000000000000005</v>
      </c>
      <c r="J23" s="3">
        <v>1.0416666666666667E-3</v>
      </c>
      <c r="K23">
        <v>0</v>
      </c>
    </row>
    <row r="24" spans="1:11" x14ac:dyDescent="0.25">
      <c r="A24" t="s">
        <v>7</v>
      </c>
      <c r="B24" t="s">
        <v>17</v>
      </c>
      <c r="C24" t="str">
        <f>LEFT(Table1[[#This Row],[Date]],5)</f>
        <v>01/06</v>
      </c>
      <c r="D24" s="4">
        <v>830</v>
      </c>
      <c r="E24" s="4">
        <v>743</v>
      </c>
      <c r="F24" s="4">
        <f>Table1[[#This Row],[Users]]-Table1[[#This Row],[New Users]]</f>
        <v>87</v>
      </c>
      <c r="G24" s="4">
        <v>896</v>
      </c>
      <c r="H24" s="3">
        <v>4.4600000000000001E-2</v>
      </c>
      <c r="I24" s="3">
        <v>1.08</v>
      </c>
      <c r="J24" s="3">
        <v>1.8981481481481482E-3</v>
      </c>
      <c r="K24">
        <v>0</v>
      </c>
    </row>
    <row r="25" spans="1:11" x14ac:dyDescent="0.25">
      <c r="A25" t="s">
        <v>286</v>
      </c>
      <c r="B25" t="s">
        <v>17</v>
      </c>
      <c r="C25" t="str">
        <f>LEFT(Table1[[#This Row],[Date]],5)</f>
        <v>01/06</v>
      </c>
      <c r="D25" s="4">
        <v>44</v>
      </c>
      <c r="E25" s="4">
        <v>40</v>
      </c>
      <c r="F25" s="4">
        <f>Table1[[#This Row],[Users]]-Table1[[#This Row],[New Users]]</f>
        <v>4</v>
      </c>
      <c r="G25" s="4">
        <v>67</v>
      </c>
      <c r="H25" s="3">
        <v>7.46E-2</v>
      </c>
      <c r="I25" s="3">
        <v>1.3</v>
      </c>
      <c r="J25" s="3">
        <v>3.3680555555555551E-3</v>
      </c>
      <c r="K25">
        <v>0</v>
      </c>
    </row>
    <row r="26" spans="1:11" x14ac:dyDescent="0.25">
      <c r="A26" t="s">
        <v>9</v>
      </c>
      <c r="B26" t="s">
        <v>18</v>
      </c>
      <c r="C26" t="str">
        <f>LEFT(Table1[[#This Row],[Date]],5)</f>
        <v>01/07</v>
      </c>
      <c r="D26" s="4">
        <v>15</v>
      </c>
      <c r="E26" s="4">
        <v>10</v>
      </c>
      <c r="F26" s="4">
        <f>Table1[[#This Row],[Users]]-Table1[[#This Row],[New Users]]</f>
        <v>5</v>
      </c>
      <c r="G26" s="4">
        <v>16</v>
      </c>
      <c r="H26" s="3">
        <v>0</v>
      </c>
      <c r="I26" s="3">
        <v>1.81</v>
      </c>
      <c r="J26" s="3">
        <v>3.6111111111111114E-3</v>
      </c>
      <c r="K26">
        <v>0</v>
      </c>
    </row>
    <row r="27" spans="1:11" x14ac:dyDescent="0.25">
      <c r="A27" t="s">
        <v>8</v>
      </c>
      <c r="B27" t="s">
        <v>18</v>
      </c>
      <c r="C27" t="str">
        <f>LEFT(Table1[[#This Row],[Date]],5)</f>
        <v>01/07</v>
      </c>
      <c r="D27" s="4">
        <v>5</v>
      </c>
      <c r="E27" s="4">
        <v>4</v>
      </c>
      <c r="F27" s="4">
        <f>Table1[[#This Row],[Users]]-Table1[[#This Row],[New Users]]</f>
        <v>1</v>
      </c>
      <c r="G27" s="4">
        <v>8</v>
      </c>
      <c r="H27" s="3">
        <v>0.125</v>
      </c>
      <c r="I27" s="3">
        <v>1.1200000000000001</v>
      </c>
      <c r="J27" s="3">
        <v>4.1898148148148146E-3</v>
      </c>
      <c r="K27">
        <v>0</v>
      </c>
    </row>
    <row r="28" spans="1:11" x14ac:dyDescent="0.25">
      <c r="A28" t="s">
        <v>7</v>
      </c>
      <c r="B28" t="s">
        <v>18</v>
      </c>
      <c r="C28" t="str">
        <f>LEFT(Table1[[#This Row],[Date]],5)</f>
        <v>01/07</v>
      </c>
      <c r="D28" s="4">
        <v>673</v>
      </c>
      <c r="E28" s="4">
        <v>613</v>
      </c>
      <c r="F28" s="4">
        <f>Table1[[#This Row],[Users]]-Table1[[#This Row],[New Users]]</f>
        <v>60</v>
      </c>
      <c r="G28" s="4">
        <v>728</v>
      </c>
      <c r="H28" s="3">
        <v>4.1200000000000001E-2</v>
      </c>
      <c r="I28" s="3">
        <v>1.0900000000000001</v>
      </c>
      <c r="J28" s="3">
        <v>2.0486111111111113E-3</v>
      </c>
      <c r="K28">
        <f ca="1">RANDBETWEEN(1,2)</f>
        <v>1</v>
      </c>
    </row>
    <row r="29" spans="1:11" x14ac:dyDescent="0.25">
      <c r="A29" t="s">
        <v>286</v>
      </c>
      <c r="B29" t="s">
        <v>18</v>
      </c>
      <c r="C29" t="str">
        <f>LEFT(Table1[[#This Row],[Date]],5)</f>
        <v>01/07</v>
      </c>
      <c r="D29" s="4">
        <v>41</v>
      </c>
      <c r="E29" s="4">
        <v>34</v>
      </c>
      <c r="F29" s="4">
        <f>Table1[[#This Row],[Users]]-Table1[[#This Row],[New Users]]</f>
        <v>7</v>
      </c>
      <c r="G29" s="4">
        <v>45</v>
      </c>
      <c r="H29" s="3">
        <v>0.1333</v>
      </c>
      <c r="I29" s="3">
        <v>1.22</v>
      </c>
      <c r="J29" s="3">
        <v>2.5347222222222221E-3</v>
      </c>
      <c r="K29">
        <f t="shared" ref="K29:K92" ca="1" si="0">RANDBETWEEN(1,2)</f>
        <v>2</v>
      </c>
    </row>
    <row r="30" spans="1:11" x14ac:dyDescent="0.25">
      <c r="A30" t="s">
        <v>9</v>
      </c>
      <c r="B30" t="s">
        <v>19</v>
      </c>
      <c r="C30" t="str">
        <f>LEFT(Table1[[#This Row],[Date]],5)</f>
        <v>01/08</v>
      </c>
      <c r="D30" s="4">
        <v>21</v>
      </c>
      <c r="E30" s="4">
        <v>20</v>
      </c>
      <c r="F30" s="4">
        <f>Table1[[#This Row],[Users]]-Table1[[#This Row],[New Users]]</f>
        <v>1</v>
      </c>
      <c r="G30" s="4">
        <v>24</v>
      </c>
      <c r="H30" s="3">
        <v>4.1700000000000001E-2</v>
      </c>
      <c r="I30" s="3">
        <v>1.83</v>
      </c>
      <c r="J30" s="3">
        <v>2.5462962962962961E-3</v>
      </c>
      <c r="K30">
        <f t="shared" ca="1" si="0"/>
        <v>1</v>
      </c>
    </row>
    <row r="31" spans="1:11" x14ac:dyDescent="0.25">
      <c r="A31" t="s">
        <v>8</v>
      </c>
      <c r="B31" t="s">
        <v>19</v>
      </c>
      <c r="C31" t="str">
        <f>LEFT(Table1[[#This Row],[Date]],5)</f>
        <v>01/08</v>
      </c>
      <c r="D31" s="4">
        <v>10</v>
      </c>
      <c r="E31" s="4">
        <v>10</v>
      </c>
      <c r="F31" s="4">
        <f>Table1[[#This Row],[Users]]-Table1[[#This Row],[New Users]]</f>
        <v>0</v>
      </c>
      <c r="G31" s="4">
        <v>13</v>
      </c>
      <c r="H31" s="3">
        <v>7.6899999999999996E-2</v>
      </c>
      <c r="I31" s="3">
        <v>0.92</v>
      </c>
      <c r="J31" s="3">
        <v>1.1226851851851851E-3</v>
      </c>
      <c r="K31">
        <f t="shared" ca="1" si="0"/>
        <v>1</v>
      </c>
    </row>
    <row r="32" spans="1:11" x14ac:dyDescent="0.25">
      <c r="A32" t="s">
        <v>7</v>
      </c>
      <c r="B32" t="s">
        <v>19</v>
      </c>
      <c r="C32" t="str">
        <f>LEFT(Table1[[#This Row],[Date]],5)</f>
        <v>01/08</v>
      </c>
      <c r="D32" s="4">
        <v>265</v>
      </c>
      <c r="E32" s="4">
        <v>239</v>
      </c>
      <c r="F32" s="4">
        <f>Table1[[#This Row],[Users]]-Table1[[#This Row],[New Users]]</f>
        <v>26</v>
      </c>
      <c r="G32" s="4">
        <v>291</v>
      </c>
      <c r="H32" s="3">
        <v>5.5E-2</v>
      </c>
      <c r="I32" s="3">
        <v>1.05</v>
      </c>
      <c r="J32" s="3">
        <v>2.1412037037037038E-3</v>
      </c>
      <c r="K32">
        <f t="shared" ca="1" si="0"/>
        <v>2</v>
      </c>
    </row>
    <row r="33" spans="1:11" x14ac:dyDescent="0.25">
      <c r="A33" t="s">
        <v>286</v>
      </c>
      <c r="B33" t="s">
        <v>19</v>
      </c>
      <c r="C33" t="str">
        <f>LEFT(Table1[[#This Row],[Date]],5)</f>
        <v>01/08</v>
      </c>
      <c r="D33" s="4">
        <v>21</v>
      </c>
      <c r="E33" s="4">
        <v>18</v>
      </c>
      <c r="F33" s="4">
        <f>Table1[[#This Row],[Users]]-Table1[[#This Row],[New Users]]</f>
        <v>3</v>
      </c>
      <c r="G33" s="4">
        <v>25</v>
      </c>
      <c r="H33" s="3">
        <v>0.16</v>
      </c>
      <c r="I33" s="3">
        <v>1.36</v>
      </c>
      <c r="J33" s="3">
        <v>2.9513888888888888E-3</v>
      </c>
      <c r="K33">
        <f t="shared" ca="1" si="0"/>
        <v>1</v>
      </c>
    </row>
    <row r="34" spans="1:11" x14ac:dyDescent="0.25">
      <c r="A34" t="s">
        <v>9</v>
      </c>
      <c r="B34" t="s">
        <v>20</v>
      </c>
      <c r="C34" t="str">
        <f>LEFT(Table1[[#This Row],[Date]],5)</f>
        <v>01/09</v>
      </c>
      <c r="D34" s="4">
        <v>18</v>
      </c>
      <c r="E34" s="4">
        <v>15</v>
      </c>
      <c r="F34" s="4">
        <f>Table1[[#This Row],[Users]]-Table1[[#This Row],[New Users]]</f>
        <v>3</v>
      </c>
      <c r="G34" s="4">
        <v>18</v>
      </c>
      <c r="H34" s="3">
        <v>0</v>
      </c>
      <c r="I34" s="3">
        <v>1.17</v>
      </c>
      <c r="J34" s="3">
        <v>9.2592592592592585E-4</v>
      </c>
      <c r="K34">
        <f t="shared" ca="1" si="0"/>
        <v>2</v>
      </c>
    </row>
    <row r="35" spans="1:11" x14ac:dyDescent="0.25">
      <c r="A35" t="s">
        <v>8</v>
      </c>
      <c r="B35" t="s">
        <v>20</v>
      </c>
      <c r="C35" t="str">
        <f>LEFT(Table1[[#This Row],[Date]],5)</f>
        <v>01/09</v>
      </c>
      <c r="D35" s="4">
        <v>14</v>
      </c>
      <c r="E35" s="4">
        <v>13</v>
      </c>
      <c r="F35" s="4">
        <f>Table1[[#This Row],[Users]]-Table1[[#This Row],[New Users]]</f>
        <v>1</v>
      </c>
      <c r="G35" s="4">
        <v>17</v>
      </c>
      <c r="H35" s="3">
        <v>0.1176</v>
      </c>
      <c r="I35" s="3">
        <v>2</v>
      </c>
      <c r="J35" s="3">
        <v>2.0370370370370373E-3</v>
      </c>
      <c r="K35">
        <f t="shared" ca="1" si="0"/>
        <v>2</v>
      </c>
    </row>
    <row r="36" spans="1:11" x14ac:dyDescent="0.25">
      <c r="A36" t="s">
        <v>7</v>
      </c>
      <c r="B36" t="s">
        <v>20</v>
      </c>
      <c r="C36" t="str">
        <f>LEFT(Table1[[#This Row],[Date]],5)</f>
        <v>01/09</v>
      </c>
      <c r="D36" s="4">
        <v>426</v>
      </c>
      <c r="E36" s="4">
        <v>384</v>
      </c>
      <c r="F36" s="4">
        <f>Table1[[#This Row],[Users]]-Table1[[#This Row],[New Users]]</f>
        <v>42</v>
      </c>
      <c r="G36" s="4">
        <v>471</v>
      </c>
      <c r="H36" s="3">
        <v>4.6699999999999998E-2</v>
      </c>
      <c r="I36" s="3">
        <v>1.06</v>
      </c>
      <c r="J36" s="3">
        <v>1.9675925925925928E-3</v>
      </c>
      <c r="K36">
        <f t="shared" ca="1" si="0"/>
        <v>1</v>
      </c>
    </row>
    <row r="37" spans="1:11" x14ac:dyDescent="0.25">
      <c r="A37" t="s">
        <v>286</v>
      </c>
      <c r="B37" t="s">
        <v>20</v>
      </c>
      <c r="C37" t="str">
        <f>LEFT(Table1[[#This Row],[Date]],5)</f>
        <v>01/09</v>
      </c>
      <c r="D37" s="4">
        <v>17</v>
      </c>
      <c r="E37" s="4">
        <v>16</v>
      </c>
      <c r="F37" s="4">
        <f>Table1[[#This Row],[Users]]-Table1[[#This Row],[New Users]]</f>
        <v>1</v>
      </c>
      <c r="G37" s="4">
        <v>21</v>
      </c>
      <c r="H37" s="3">
        <v>0.1429</v>
      </c>
      <c r="I37" s="3">
        <v>1</v>
      </c>
      <c r="J37" s="3">
        <v>2.9282407407407412E-3</v>
      </c>
      <c r="K37">
        <f t="shared" ca="1" si="0"/>
        <v>2</v>
      </c>
    </row>
    <row r="38" spans="1:11" x14ac:dyDescent="0.25">
      <c r="A38" t="s">
        <v>9</v>
      </c>
      <c r="B38" t="s">
        <v>21</v>
      </c>
      <c r="C38" t="str">
        <f>LEFT(Table1[[#This Row],[Date]],5)</f>
        <v>01/10</v>
      </c>
      <c r="D38" s="4">
        <v>30</v>
      </c>
      <c r="E38" s="4">
        <v>26</v>
      </c>
      <c r="F38" s="4">
        <f>Table1[[#This Row],[Users]]-Table1[[#This Row],[New Users]]</f>
        <v>4</v>
      </c>
      <c r="G38" s="4">
        <v>31</v>
      </c>
      <c r="H38" s="3">
        <v>0</v>
      </c>
      <c r="I38" s="3">
        <v>1</v>
      </c>
      <c r="J38" s="3">
        <v>1.423611111111111E-3</v>
      </c>
      <c r="K38">
        <f t="shared" ca="1" si="0"/>
        <v>1</v>
      </c>
    </row>
    <row r="39" spans="1:11" x14ac:dyDescent="0.25">
      <c r="A39" t="s">
        <v>8</v>
      </c>
      <c r="B39" t="s">
        <v>21</v>
      </c>
      <c r="C39" t="str">
        <f>LEFT(Table1[[#This Row],[Date]],5)</f>
        <v>01/10</v>
      </c>
      <c r="D39" s="4">
        <v>23</v>
      </c>
      <c r="E39" s="4">
        <v>19</v>
      </c>
      <c r="F39" s="4">
        <f>Table1[[#This Row],[Users]]-Table1[[#This Row],[New Users]]</f>
        <v>4</v>
      </c>
      <c r="G39" s="4">
        <v>25</v>
      </c>
      <c r="H39" s="3">
        <v>0.04</v>
      </c>
      <c r="I39" s="3">
        <v>1.24</v>
      </c>
      <c r="J39" s="3">
        <v>3.6574074074074074E-3</v>
      </c>
      <c r="K39">
        <f t="shared" ca="1" si="0"/>
        <v>1</v>
      </c>
    </row>
    <row r="40" spans="1:11" x14ac:dyDescent="0.25">
      <c r="A40" t="s">
        <v>7</v>
      </c>
      <c r="B40" t="s">
        <v>21</v>
      </c>
      <c r="C40" t="str">
        <f>LEFT(Table1[[#This Row],[Date]],5)</f>
        <v>01/10</v>
      </c>
      <c r="D40" s="4">
        <v>876</v>
      </c>
      <c r="E40" s="4">
        <v>769</v>
      </c>
      <c r="F40" s="4">
        <f>Table1[[#This Row],[Users]]-Table1[[#This Row],[New Users]]</f>
        <v>107</v>
      </c>
      <c r="G40" s="4">
        <v>964</v>
      </c>
      <c r="H40" s="3">
        <v>3.4200000000000001E-2</v>
      </c>
      <c r="I40" s="3">
        <v>1.06</v>
      </c>
      <c r="J40" s="3">
        <v>1.9907407407407408E-3</v>
      </c>
      <c r="K40">
        <f t="shared" ca="1" si="0"/>
        <v>1</v>
      </c>
    </row>
    <row r="41" spans="1:11" x14ac:dyDescent="0.25">
      <c r="A41" t="s">
        <v>286</v>
      </c>
      <c r="B41" t="s">
        <v>21</v>
      </c>
      <c r="C41" t="str">
        <f>LEFT(Table1[[#This Row],[Date]],5)</f>
        <v>01/10</v>
      </c>
      <c r="D41" s="4">
        <v>38</v>
      </c>
      <c r="E41" s="4">
        <v>34</v>
      </c>
      <c r="F41" s="4">
        <f>Table1[[#This Row],[Users]]-Table1[[#This Row],[New Users]]</f>
        <v>4</v>
      </c>
      <c r="G41" s="4">
        <v>43</v>
      </c>
      <c r="H41" s="3">
        <v>0.1628</v>
      </c>
      <c r="I41" s="3">
        <v>1</v>
      </c>
      <c r="J41" s="3">
        <v>1.0069444444444444E-3</v>
      </c>
      <c r="K41">
        <f t="shared" ca="1" si="0"/>
        <v>2</v>
      </c>
    </row>
    <row r="42" spans="1:11" x14ac:dyDescent="0.25">
      <c r="A42" t="s">
        <v>9</v>
      </c>
      <c r="B42" t="s">
        <v>22</v>
      </c>
      <c r="C42" t="str">
        <f>LEFT(Table1[[#This Row],[Date]],5)</f>
        <v>01/11</v>
      </c>
      <c r="D42" s="4">
        <v>20</v>
      </c>
      <c r="E42" s="4">
        <v>17</v>
      </c>
      <c r="F42" s="4">
        <f>Table1[[#This Row],[Users]]-Table1[[#This Row],[New Users]]</f>
        <v>3</v>
      </c>
      <c r="G42" s="4">
        <v>20</v>
      </c>
      <c r="H42" s="3">
        <v>0.05</v>
      </c>
      <c r="I42" s="3">
        <v>1.1000000000000001</v>
      </c>
      <c r="J42" s="3">
        <v>1.1111111111111111E-3</v>
      </c>
      <c r="K42">
        <f t="shared" ca="1" si="0"/>
        <v>2</v>
      </c>
    </row>
    <row r="43" spans="1:11" x14ac:dyDescent="0.25">
      <c r="A43" t="s">
        <v>8</v>
      </c>
      <c r="B43" t="s">
        <v>22</v>
      </c>
      <c r="C43" t="str">
        <f>LEFT(Table1[[#This Row],[Date]],5)</f>
        <v>01/11</v>
      </c>
      <c r="D43" s="4">
        <v>16</v>
      </c>
      <c r="E43" s="4">
        <v>15</v>
      </c>
      <c r="F43" s="4">
        <f>Table1[[#This Row],[Users]]-Table1[[#This Row],[New Users]]</f>
        <v>1</v>
      </c>
      <c r="G43" s="4">
        <v>19</v>
      </c>
      <c r="H43" s="3">
        <v>0.1053</v>
      </c>
      <c r="I43" s="3">
        <v>1.53</v>
      </c>
      <c r="J43" s="3">
        <v>3.2754629629629631E-3</v>
      </c>
      <c r="K43">
        <f t="shared" ca="1" si="0"/>
        <v>1</v>
      </c>
    </row>
    <row r="44" spans="1:11" x14ac:dyDescent="0.25">
      <c r="A44" t="s">
        <v>7</v>
      </c>
      <c r="B44" t="s">
        <v>22</v>
      </c>
      <c r="C44" t="str">
        <f>LEFT(Table1[[#This Row],[Date]],5)</f>
        <v>01/11</v>
      </c>
      <c r="D44" s="4">
        <v>917</v>
      </c>
      <c r="E44" s="4">
        <v>830</v>
      </c>
      <c r="F44" s="4">
        <f>Table1[[#This Row],[Users]]-Table1[[#This Row],[New Users]]</f>
        <v>87</v>
      </c>
      <c r="G44" s="4">
        <v>983</v>
      </c>
      <c r="H44" s="3">
        <v>3.2599999999999997E-2</v>
      </c>
      <c r="I44" s="3">
        <v>1.07</v>
      </c>
      <c r="J44" s="3">
        <v>1.9328703703703704E-3</v>
      </c>
      <c r="K44">
        <f t="shared" ca="1" si="0"/>
        <v>2</v>
      </c>
    </row>
    <row r="45" spans="1:11" x14ac:dyDescent="0.25">
      <c r="A45" t="s">
        <v>286</v>
      </c>
      <c r="B45" t="s">
        <v>22</v>
      </c>
      <c r="C45" t="str">
        <f>LEFT(Table1[[#This Row],[Date]],5)</f>
        <v>01/11</v>
      </c>
      <c r="D45" s="4">
        <v>48</v>
      </c>
      <c r="E45" s="4">
        <v>42</v>
      </c>
      <c r="F45" s="4">
        <f>Table1[[#This Row],[Users]]-Table1[[#This Row],[New Users]]</f>
        <v>6</v>
      </c>
      <c r="G45" s="4">
        <v>53</v>
      </c>
      <c r="H45" s="3">
        <v>0.15090000000000001</v>
      </c>
      <c r="I45" s="3">
        <v>1.45</v>
      </c>
      <c r="J45" s="3">
        <v>2.3148148148148151E-3</v>
      </c>
      <c r="K45">
        <f t="shared" ca="1" si="0"/>
        <v>1</v>
      </c>
    </row>
    <row r="46" spans="1:11" x14ac:dyDescent="0.25">
      <c r="A46" t="s">
        <v>9</v>
      </c>
      <c r="B46" t="s">
        <v>23</v>
      </c>
      <c r="C46" t="str">
        <f>LEFT(Table1[[#This Row],[Date]],5)</f>
        <v>01/12</v>
      </c>
      <c r="D46" s="4">
        <v>17</v>
      </c>
      <c r="E46" s="4">
        <v>13</v>
      </c>
      <c r="F46" s="4">
        <f>Table1[[#This Row],[Users]]-Table1[[#This Row],[New Users]]</f>
        <v>4</v>
      </c>
      <c r="G46" s="4">
        <v>23</v>
      </c>
      <c r="H46" s="3">
        <v>0</v>
      </c>
      <c r="I46" s="3">
        <v>0.91</v>
      </c>
      <c r="J46" s="3">
        <v>5.6712962962962956E-4</v>
      </c>
      <c r="K46">
        <f t="shared" ca="1" si="0"/>
        <v>2</v>
      </c>
    </row>
    <row r="47" spans="1:11" x14ac:dyDescent="0.25">
      <c r="A47" t="s">
        <v>8</v>
      </c>
      <c r="B47" t="s">
        <v>23</v>
      </c>
      <c r="C47" t="str">
        <f>LEFT(Table1[[#This Row],[Date]],5)</f>
        <v>01/12</v>
      </c>
      <c r="D47" s="4">
        <v>18</v>
      </c>
      <c r="E47" s="4">
        <v>16</v>
      </c>
      <c r="F47" s="4">
        <f>Table1[[#This Row],[Users]]-Table1[[#This Row],[New Users]]</f>
        <v>2</v>
      </c>
      <c r="G47" s="4">
        <v>18</v>
      </c>
      <c r="H47" s="3">
        <v>0</v>
      </c>
      <c r="I47" s="3">
        <v>1.1100000000000001</v>
      </c>
      <c r="J47" s="3">
        <v>2.5925925925925925E-3</v>
      </c>
      <c r="K47">
        <f t="shared" ca="1" si="0"/>
        <v>2</v>
      </c>
    </row>
    <row r="48" spans="1:11" x14ac:dyDescent="0.25">
      <c r="A48" t="s">
        <v>7</v>
      </c>
      <c r="B48" t="s">
        <v>23</v>
      </c>
      <c r="C48" t="str">
        <f>LEFT(Table1[[#This Row],[Date]],5)</f>
        <v>01/12</v>
      </c>
      <c r="D48" s="4">
        <v>1016</v>
      </c>
      <c r="E48" s="4">
        <v>915</v>
      </c>
      <c r="F48" s="4">
        <f>Table1[[#This Row],[Users]]-Table1[[#This Row],[New Users]]</f>
        <v>101</v>
      </c>
      <c r="G48" s="4">
        <v>1095</v>
      </c>
      <c r="H48" s="3">
        <v>4.4699999999999997E-2</v>
      </c>
      <c r="I48" s="3">
        <v>1.1499999999999999</v>
      </c>
      <c r="J48" s="3">
        <v>1.9097222222222222E-3</v>
      </c>
      <c r="K48">
        <f t="shared" ca="1" si="0"/>
        <v>1</v>
      </c>
    </row>
    <row r="49" spans="1:11" x14ac:dyDescent="0.25">
      <c r="A49" t="s">
        <v>286</v>
      </c>
      <c r="B49" t="s">
        <v>23</v>
      </c>
      <c r="C49" t="str">
        <f>LEFT(Table1[[#This Row],[Date]],5)</f>
        <v>01/12</v>
      </c>
      <c r="D49" s="4">
        <v>39</v>
      </c>
      <c r="E49" s="4">
        <v>30</v>
      </c>
      <c r="F49" s="4">
        <f>Table1[[#This Row],[Users]]-Table1[[#This Row],[New Users]]</f>
        <v>9</v>
      </c>
      <c r="G49" s="4">
        <v>52</v>
      </c>
      <c r="H49" s="3">
        <v>0.1154</v>
      </c>
      <c r="I49" s="3">
        <v>1.1499999999999999</v>
      </c>
      <c r="J49" s="3">
        <v>2.4189814814814816E-3</v>
      </c>
      <c r="K49">
        <f t="shared" ca="1" si="0"/>
        <v>2</v>
      </c>
    </row>
    <row r="50" spans="1:11" x14ac:dyDescent="0.25">
      <c r="A50" t="s">
        <v>9</v>
      </c>
      <c r="B50" t="s">
        <v>24</v>
      </c>
      <c r="C50" t="str">
        <f>LEFT(Table1[[#This Row],[Date]],5)</f>
        <v>01/13</v>
      </c>
      <c r="D50" s="4">
        <v>10</v>
      </c>
      <c r="E50" s="4">
        <v>8</v>
      </c>
      <c r="F50" s="4">
        <f>Table1[[#This Row],[Users]]-Table1[[#This Row],[New Users]]</f>
        <v>2</v>
      </c>
      <c r="G50" s="4">
        <v>11</v>
      </c>
      <c r="H50" s="3">
        <v>0</v>
      </c>
      <c r="I50" s="3">
        <v>1.27</v>
      </c>
      <c r="J50" s="3">
        <v>6.8287037037037025E-4</v>
      </c>
      <c r="K50">
        <f t="shared" ca="1" si="0"/>
        <v>2</v>
      </c>
    </row>
    <row r="51" spans="1:11" x14ac:dyDescent="0.25">
      <c r="A51" t="s">
        <v>8</v>
      </c>
      <c r="B51" t="s">
        <v>24</v>
      </c>
      <c r="C51" t="str">
        <f>LEFT(Table1[[#This Row],[Date]],5)</f>
        <v>01/13</v>
      </c>
      <c r="D51" s="4">
        <v>16</v>
      </c>
      <c r="E51" s="4">
        <v>12</v>
      </c>
      <c r="F51" s="4">
        <f>Table1[[#This Row],[Users]]-Table1[[#This Row],[New Users]]</f>
        <v>4</v>
      </c>
      <c r="G51" s="4">
        <v>16</v>
      </c>
      <c r="H51" s="3">
        <v>0</v>
      </c>
      <c r="I51" s="3">
        <v>1.44</v>
      </c>
      <c r="J51" s="3">
        <v>1.6550925925925926E-3</v>
      </c>
      <c r="K51">
        <f t="shared" ca="1" si="0"/>
        <v>1</v>
      </c>
    </row>
    <row r="52" spans="1:11" x14ac:dyDescent="0.25">
      <c r="A52" t="s">
        <v>7</v>
      </c>
      <c r="B52" t="s">
        <v>24</v>
      </c>
      <c r="C52" t="str">
        <f>LEFT(Table1[[#This Row],[Date]],5)</f>
        <v>01/13</v>
      </c>
      <c r="D52" s="4">
        <v>894</v>
      </c>
      <c r="E52" s="4">
        <v>807</v>
      </c>
      <c r="F52" s="4">
        <f>Table1[[#This Row],[Users]]-Table1[[#This Row],[New Users]]</f>
        <v>87</v>
      </c>
      <c r="G52" s="4">
        <v>972</v>
      </c>
      <c r="H52" s="3">
        <v>3.2899999999999999E-2</v>
      </c>
      <c r="I52" s="3">
        <v>1.08</v>
      </c>
      <c r="J52" s="3">
        <v>2.1412037037037038E-3</v>
      </c>
      <c r="K52">
        <f t="shared" ca="1" si="0"/>
        <v>1</v>
      </c>
    </row>
    <row r="53" spans="1:11" x14ac:dyDescent="0.25">
      <c r="A53" t="s">
        <v>286</v>
      </c>
      <c r="B53" t="s">
        <v>24</v>
      </c>
      <c r="C53" t="str">
        <f>LEFT(Table1[[#This Row],[Date]],5)</f>
        <v>01/13</v>
      </c>
      <c r="D53" s="4">
        <v>48</v>
      </c>
      <c r="E53" s="4">
        <v>45</v>
      </c>
      <c r="F53" s="4">
        <f>Table1[[#This Row],[Users]]-Table1[[#This Row],[New Users]]</f>
        <v>3</v>
      </c>
      <c r="G53" s="4">
        <v>53</v>
      </c>
      <c r="H53" s="3">
        <v>9.4299999999999995E-2</v>
      </c>
      <c r="I53" s="3">
        <v>1.0900000000000001</v>
      </c>
      <c r="J53" s="3">
        <v>2.0370370370370373E-3</v>
      </c>
      <c r="K53">
        <f t="shared" ca="1" si="0"/>
        <v>1</v>
      </c>
    </row>
    <row r="54" spans="1:11" x14ac:dyDescent="0.25">
      <c r="A54" t="s">
        <v>9</v>
      </c>
      <c r="B54" t="s">
        <v>25</v>
      </c>
      <c r="C54" t="str">
        <f>LEFT(Table1[[#This Row],[Date]],5)</f>
        <v>01/14</v>
      </c>
      <c r="D54" s="4">
        <v>12</v>
      </c>
      <c r="E54" s="4">
        <v>9</v>
      </c>
      <c r="F54" s="4">
        <f>Table1[[#This Row],[Users]]-Table1[[#This Row],[New Users]]</f>
        <v>3</v>
      </c>
      <c r="G54" s="4">
        <v>13</v>
      </c>
      <c r="H54" s="3">
        <v>0.15379999999999999</v>
      </c>
      <c r="I54" s="3">
        <v>1</v>
      </c>
      <c r="J54" s="3">
        <v>1.3657407407407409E-3</v>
      </c>
      <c r="K54">
        <f t="shared" ca="1" si="0"/>
        <v>1</v>
      </c>
    </row>
    <row r="55" spans="1:11" x14ac:dyDescent="0.25">
      <c r="A55" t="s">
        <v>8</v>
      </c>
      <c r="B55" t="s">
        <v>25</v>
      </c>
      <c r="C55" t="str">
        <f>LEFT(Table1[[#This Row],[Date]],5)</f>
        <v>01/14</v>
      </c>
      <c r="D55" s="4">
        <v>13</v>
      </c>
      <c r="E55" s="4">
        <v>12</v>
      </c>
      <c r="F55" s="4">
        <f>Table1[[#This Row],[Users]]-Table1[[#This Row],[New Users]]</f>
        <v>1</v>
      </c>
      <c r="G55" s="4">
        <v>18</v>
      </c>
      <c r="H55" s="3">
        <v>0</v>
      </c>
      <c r="I55" s="3">
        <v>1.72</v>
      </c>
      <c r="J55" s="3">
        <v>5.7986111111111112E-3</v>
      </c>
      <c r="K55">
        <f t="shared" ca="1" si="0"/>
        <v>1</v>
      </c>
    </row>
    <row r="56" spans="1:11" x14ac:dyDescent="0.25">
      <c r="A56" t="s">
        <v>7</v>
      </c>
      <c r="B56" t="s">
        <v>25</v>
      </c>
      <c r="C56" t="str">
        <f>LEFT(Table1[[#This Row],[Date]],5)</f>
        <v>01/14</v>
      </c>
      <c r="D56" s="4">
        <v>704</v>
      </c>
      <c r="E56" s="4">
        <v>631</v>
      </c>
      <c r="F56" s="4">
        <f>Table1[[#This Row],[Users]]-Table1[[#This Row],[New Users]]</f>
        <v>73</v>
      </c>
      <c r="G56" s="4">
        <v>754</v>
      </c>
      <c r="H56" s="3">
        <v>4.1099999999999998E-2</v>
      </c>
      <c r="I56" s="3">
        <v>1.08</v>
      </c>
      <c r="J56" s="3">
        <v>1.8171296296296297E-3</v>
      </c>
      <c r="K56">
        <f t="shared" ca="1" si="0"/>
        <v>1</v>
      </c>
    </row>
    <row r="57" spans="1:11" x14ac:dyDescent="0.25">
      <c r="A57" t="s">
        <v>286</v>
      </c>
      <c r="B57" t="s">
        <v>25</v>
      </c>
      <c r="C57" t="str">
        <f>LEFT(Table1[[#This Row],[Date]],5)</f>
        <v>01/14</v>
      </c>
      <c r="D57" s="4">
        <v>44</v>
      </c>
      <c r="E57" s="4">
        <v>41</v>
      </c>
      <c r="F57" s="4">
        <f>Table1[[#This Row],[Users]]-Table1[[#This Row],[New Users]]</f>
        <v>3</v>
      </c>
      <c r="G57" s="4">
        <v>47</v>
      </c>
      <c r="H57" s="3">
        <v>0.23400000000000001</v>
      </c>
      <c r="I57" s="3">
        <v>1.23</v>
      </c>
      <c r="J57" s="3">
        <v>1.8402777777777777E-3</v>
      </c>
      <c r="K57">
        <f t="shared" ca="1" si="0"/>
        <v>1</v>
      </c>
    </row>
    <row r="58" spans="1:11" x14ac:dyDescent="0.25">
      <c r="A58" t="s">
        <v>9</v>
      </c>
      <c r="B58" t="s">
        <v>26</v>
      </c>
      <c r="C58" t="str">
        <f>LEFT(Table1[[#This Row],[Date]],5)</f>
        <v>01/15</v>
      </c>
      <c r="D58" s="4">
        <v>9</v>
      </c>
      <c r="E58" s="4">
        <v>9</v>
      </c>
      <c r="F58" s="4">
        <f>Table1[[#This Row],[Users]]-Table1[[#This Row],[New Users]]</f>
        <v>0</v>
      </c>
      <c r="G58" s="4">
        <v>10</v>
      </c>
      <c r="H58" s="3">
        <v>0</v>
      </c>
      <c r="I58" s="3">
        <v>1.2</v>
      </c>
      <c r="J58" s="3">
        <v>2.3958333333333336E-3</v>
      </c>
      <c r="K58">
        <f t="shared" ca="1" si="0"/>
        <v>2</v>
      </c>
    </row>
    <row r="59" spans="1:11" x14ac:dyDescent="0.25">
      <c r="A59" t="s">
        <v>8</v>
      </c>
      <c r="B59" t="s">
        <v>26</v>
      </c>
      <c r="C59" t="str">
        <f>LEFT(Table1[[#This Row],[Date]],5)</f>
        <v>01/15</v>
      </c>
      <c r="D59" s="4">
        <v>6</v>
      </c>
      <c r="E59" s="4">
        <v>5</v>
      </c>
      <c r="F59" s="4">
        <f>Table1[[#This Row],[Users]]-Table1[[#This Row],[New Users]]</f>
        <v>1</v>
      </c>
      <c r="G59" s="4">
        <v>6</v>
      </c>
      <c r="H59" s="3">
        <v>0.16669999999999999</v>
      </c>
      <c r="I59" s="3">
        <v>1</v>
      </c>
      <c r="J59" s="3">
        <v>6.4814814814814813E-4</v>
      </c>
      <c r="K59">
        <f t="shared" ca="1" si="0"/>
        <v>1</v>
      </c>
    </row>
    <row r="60" spans="1:11" x14ac:dyDescent="0.25">
      <c r="A60" t="s">
        <v>7</v>
      </c>
      <c r="B60" t="s">
        <v>26</v>
      </c>
      <c r="C60" t="str">
        <f>LEFT(Table1[[#This Row],[Date]],5)</f>
        <v>01/15</v>
      </c>
      <c r="D60" s="4">
        <v>284</v>
      </c>
      <c r="E60" s="4">
        <v>256</v>
      </c>
      <c r="F60" s="4">
        <f>Table1[[#This Row],[Users]]-Table1[[#This Row],[New Users]]</f>
        <v>28</v>
      </c>
      <c r="G60" s="4">
        <v>308</v>
      </c>
      <c r="H60" s="3">
        <v>4.5499999999999999E-2</v>
      </c>
      <c r="I60" s="3">
        <v>1.1000000000000001</v>
      </c>
      <c r="J60" s="3">
        <v>2.2685185185185182E-3</v>
      </c>
      <c r="K60">
        <f t="shared" ca="1" si="0"/>
        <v>2</v>
      </c>
    </row>
    <row r="61" spans="1:11" x14ac:dyDescent="0.25">
      <c r="A61" t="s">
        <v>286</v>
      </c>
      <c r="B61" t="s">
        <v>26</v>
      </c>
      <c r="C61" t="str">
        <f>LEFT(Table1[[#This Row],[Date]],5)</f>
        <v>01/15</v>
      </c>
      <c r="D61" s="4">
        <v>23</v>
      </c>
      <c r="E61" s="4">
        <v>21</v>
      </c>
      <c r="F61" s="4">
        <f>Table1[[#This Row],[Users]]-Table1[[#This Row],[New Users]]</f>
        <v>2</v>
      </c>
      <c r="G61" s="4">
        <v>28</v>
      </c>
      <c r="H61" s="3">
        <v>0.17860000000000001</v>
      </c>
      <c r="I61" s="3">
        <v>1.5</v>
      </c>
      <c r="J61" s="3">
        <v>2.9050925925925928E-3</v>
      </c>
      <c r="K61">
        <f t="shared" ca="1" si="0"/>
        <v>2</v>
      </c>
    </row>
    <row r="62" spans="1:11" x14ac:dyDescent="0.25">
      <c r="A62" t="s">
        <v>9</v>
      </c>
      <c r="B62" t="s">
        <v>27</v>
      </c>
      <c r="C62" t="str">
        <f>LEFT(Table1[[#This Row],[Date]],5)</f>
        <v>01/16</v>
      </c>
      <c r="D62" s="4">
        <v>17</v>
      </c>
      <c r="E62" s="4">
        <v>15</v>
      </c>
      <c r="F62" s="4">
        <f>Table1[[#This Row],[Users]]-Table1[[#This Row],[New Users]]</f>
        <v>2</v>
      </c>
      <c r="G62" s="4">
        <v>20</v>
      </c>
      <c r="H62" s="3">
        <v>0.05</v>
      </c>
      <c r="I62" s="3">
        <v>1.3</v>
      </c>
      <c r="J62" s="3">
        <v>1.6550925925925926E-3</v>
      </c>
      <c r="K62">
        <f t="shared" ca="1" si="0"/>
        <v>1</v>
      </c>
    </row>
    <row r="63" spans="1:11" x14ac:dyDescent="0.25">
      <c r="A63" t="s">
        <v>8</v>
      </c>
      <c r="B63" t="s">
        <v>27</v>
      </c>
      <c r="C63" t="str">
        <f>LEFT(Table1[[#This Row],[Date]],5)</f>
        <v>01/16</v>
      </c>
      <c r="D63" s="4">
        <v>8</v>
      </c>
      <c r="E63" s="4">
        <v>7</v>
      </c>
      <c r="F63" s="4">
        <f>Table1[[#This Row],[Users]]-Table1[[#This Row],[New Users]]</f>
        <v>1</v>
      </c>
      <c r="G63" s="4">
        <v>9</v>
      </c>
      <c r="H63" s="3">
        <v>0</v>
      </c>
      <c r="I63" s="3">
        <v>0.89</v>
      </c>
      <c r="J63" s="3">
        <v>5.6365740740740742E-3</v>
      </c>
      <c r="K63">
        <f t="shared" ca="1" si="0"/>
        <v>2</v>
      </c>
    </row>
    <row r="64" spans="1:11" x14ac:dyDescent="0.25">
      <c r="A64" t="s">
        <v>7</v>
      </c>
      <c r="B64" t="s">
        <v>27</v>
      </c>
      <c r="C64" t="str">
        <f>LEFT(Table1[[#This Row],[Date]],5)</f>
        <v>01/16</v>
      </c>
      <c r="D64" s="4">
        <v>456</v>
      </c>
      <c r="E64" s="4">
        <v>413</v>
      </c>
      <c r="F64" s="4">
        <f>Table1[[#This Row],[Users]]-Table1[[#This Row],[New Users]]</f>
        <v>43</v>
      </c>
      <c r="G64" s="4">
        <v>485</v>
      </c>
      <c r="H64" s="3">
        <v>4.9500000000000002E-2</v>
      </c>
      <c r="I64" s="3">
        <v>1.06</v>
      </c>
      <c r="J64" s="3">
        <v>2.0254629629629629E-3</v>
      </c>
      <c r="K64">
        <f t="shared" ca="1" si="0"/>
        <v>2</v>
      </c>
    </row>
    <row r="65" spans="1:11" x14ac:dyDescent="0.25">
      <c r="A65" t="s">
        <v>286</v>
      </c>
      <c r="B65" t="s">
        <v>27</v>
      </c>
      <c r="C65" t="str">
        <f>LEFT(Table1[[#This Row],[Date]],5)</f>
        <v>01/16</v>
      </c>
      <c r="D65" s="4">
        <v>28</v>
      </c>
      <c r="E65" s="4">
        <v>20</v>
      </c>
      <c r="F65" s="4">
        <f>Table1[[#This Row],[Users]]-Table1[[#This Row],[New Users]]</f>
        <v>8</v>
      </c>
      <c r="G65" s="4">
        <v>34</v>
      </c>
      <c r="H65" s="3">
        <v>8.8200000000000001E-2</v>
      </c>
      <c r="I65" s="3">
        <v>1.0900000000000001</v>
      </c>
      <c r="J65" s="3">
        <v>4.3749999999999995E-3</v>
      </c>
      <c r="K65">
        <f t="shared" ca="1" si="0"/>
        <v>1</v>
      </c>
    </row>
    <row r="66" spans="1:11" x14ac:dyDescent="0.25">
      <c r="A66" t="s">
        <v>9</v>
      </c>
      <c r="B66" t="s">
        <v>28</v>
      </c>
      <c r="C66" t="str">
        <f>LEFT(Table1[[#This Row],[Date]],5)</f>
        <v>01/17</v>
      </c>
      <c r="D66" s="4">
        <v>15</v>
      </c>
      <c r="E66" s="4">
        <v>11</v>
      </c>
      <c r="F66" s="4">
        <f>Table1[[#This Row],[Users]]-Table1[[#This Row],[New Users]]</f>
        <v>4</v>
      </c>
      <c r="G66" s="4">
        <v>15</v>
      </c>
      <c r="H66" s="3">
        <v>6.6699999999999995E-2</v>
      </c>
      <c r="I66" s="3">
        <v>1.6</v>
      </c>
      <c r="J66" s="3">
        <v>2.1180555555555553E-3</v>
      </c>
      <c r="K66">
        <f t="shared" ca="1" si="0"/>
        <v>1</v>
      </c>
    </row>
    <row r="67" spans="1:11" x14ac:dyDescent="0.25">
      <c r="A67" t="s">
        <v>8</v>
      </c>
      <c r="B67" t="s">
        <v>28</v>
      </c>
      <c r="C67" t="str">
        <f>LEFT(Table1[[#This Row],[Date]],5)</f>
        <v>01/17</v>
      </c>
      <c r="D67" s="4">
        <v>10</v>
      </c>
      <c r="E67" s="4">
        <v>9</v>
      </c>
      <c r="F67" s="4">
        <f>Table1[[#This Row],[Users]]-Table1[[#This Row],[New Users]]</f>
        <v>1</v>
      </c>
      <c r="G67" s="4">
        <v>10</v>
      </c>
      <c r="H67" s="3">
        <v>0</v>
      </c>
      <c r="I67" s="3">
        <v>1.2</v>
      </c>
      <c r="J67" s="3">
        <v>1.8055555555555557E-3</v>
      </c>
      <c r="K67">
        <f t="shared" ca="1" si="0"/>
        <v>1</v>
      </c>
    </row>
    <row r="68" spans="1:11" x14ac:dyDescent="0.25">
      <c r="A68" t="s">
        <v>7</v>
      </c>
      <c r="B68" t="s">
        <v>28</v>
      </c>
      <c r="C68" t="str">
        <f>LEFT(Table1[[#This Row],[Date]],5)</f>
        <v>01/17</v>
      </c>
      <c r="D68" s="4">
        <v>844</v>
      </c>
      <c r="E68" s="4">
        <v>743</v>
      </c>
      <c r="F68" s="4">
        <f>Table1[[#This Row],[Users]]-Table1[[#This Row],[New Users]]</f>
        <v>101</v>
      </c>
      <c r="G68" s="4">
        <v>892</v>
      </c>
      <c r="H68" s="3">
        <v>4.0399999999999998E-2</v>
      </c>
      <c r="I68" s="3">
        <v>1.1299999999999999</v>
      </c>
      <c r="J68" s="3">
        <v>2.3495370370370371E-3</v>
      </c>
      <c r="K68">
        <f t="shared" ca="1" si="0"/>
        <v>1</v>
      </c>
    </row>
    <row r="69" spans="1:11" x14ac:dyDescent="0.25">
      <c r="A69" t="s">
        <v>286</v>
      </c>
      <c r="B69" t="s">
        <v>28</v>
      </c>
      <c r="C69" t="str">
        <f>LEFT(Table1[[#This Row],[Date]],5)</f>
        <v>01/17</v>
      </c>
      <c r="D69" s="4">
        <v>43</v>
      </c>
      <c r="E69" s="4">
        <v>36</v>
      </c>
      <c r="F69" s="4">
        <f>Table1[[#This Row],[Users]]-Table1[[#This Row],[New Users]]</f>
        <v>7</v>
      </c>
      <c r="G69" s="4">
        <v>52</v>
      </c>
      <c r="H69" s="3">
        <v>9.6199999999999994E-2</v>
      </c>
      <c r="I69" s="3">
        <v>0.96</v>
      </c>
      <c r="J69" s="3">
        <v>1.5277777777777779E-3</v>
      </c>
      <c r="K69">
        <f t="shared" ca="1" si="0"/>
        <v>2</v>
      </c>
    </row>
    <row r="70" spans="1:11" x14ac:dyDescent="0.25">
      <c r="A70" t="s">
        <v>10</v>
      </c>
      <c r="B70" t="s">
        <v>28</v>
      </c>
      <c r="C70" t="str">
        <f>LEFT(Table1[[#This Row],[Date]],5)</f>
        <v>01/17</v>
      </c>
      <c r="D70" s="4">
        <v>1</v>
      </c>
      <c r="E70" s="4">
        <v>0</v>
      </c>
      <c r="F70" s="4">
        <f>Table1[[#This Row],[Users]]-Table1[[#This Row],[New Users]]</f>
        <v>1</v>
      </c>
      <c r="G70" s="4">
        <v>1</v>
      </c>
      <c r="H70" s="3">
        <v>1</v>
      </c>
      <c r="I70" s="3">
        <v>1</v>
      </c>
      <c r="J70" s="3">
        <v>0</v>
      </c>
      <c r="K70">
        <f t="shared" ca="1" si="0"/>
        <v>1</v>
      </c>
    </row>
    <row r="71" spans="1:11" x14ac:dyDescent="0.25">
      <c r="A71" t="s">
        <v>9</v>
      </c>
      <c r="B71" t="s">
        <v>29</v>
      </c>
      <c r="C71" t="str">
        <f>LEFT(Table1[[#This Row],[Date]],5)</f>
        <v>01/18</v>
      </c>
      <c r="D71" s="4">
        <v>23</v>
      </c>
      <c r="E71" s="4">
        <v>20</v>
      </c>
      <c r="F71" s="4">
        <f>Table1[[#This Row],[Users]]-Table1[[#This Row],[New Users]]</f>
        <v>3</v>
      </c>
      <c r="G71" s="4">
        <v>24</v>
      </c>
      <c r="H71" s="3">
        <v>0</v>
      </c>
      <c r="I71" s="3">
        <v>1.1200000000000001</v>
      </c>
      <c r="J71" s="3">
        <v>1.3657407407407409E-3</v>
      </c>
      <c r="K71">
        <f t="shared" ca="1" si="0"/>
        <v>2</v>
      </c>
    </row>
    <row r="72" spans="1:11" x14ac:dyDescent="0.25">
      <c r="A72" t="s">
        <v>8</v>
      </c>
      <c r="B72" t="s">
        <v>29</v>
      </c>
      <c r="C72" t="str">
        <f>LEFT(Table1[[#This Row],[Date]],5)</f>
        <v>01/18</v>
      </c>
      <c r="D72" s="4">
        <v>17</v>
      </c>
      <c r="E72" s="4">
        <v>12</v>
      </c>
      <c r="F72" s="4">
        <f>Table1[[#This Row],[Users]]-Table1[[#This Row],[New Users]]</f>
        <v>5</v>
      </c>
      <c r="G72" s="4">
        <v>18</v>
      </c>
      <c r="H72" s="3">
        <v>5.5599999999999997E-2</v>
      </c>
      <c r="I72" s="3">
        <v>1.28</v>
      </c>
      <c r="J72" s="3">
        <v>3.9814814814814817E-3</v>
      </c>
      <c r="K72">
        <f t="shared" ca="1" si="0"/>
        <v>1</v>
      </c>
    </row>
    <row r="73" spans="1:11" x14ac:dyDescent="0.25">
      <c r="A73" t="s">
        <v>7</v>
      </c>
      <c r="B73" t="s">
        <v>29</v>
      </c>
      <c r="C73" t="str">
        <f>LEFT(Table1[[#This Row],[Date]],5)</f>
        <v>01/18</v>
      </c>
      <c r="D73" s="4">
        <v>1014</v>
      </c>
      <c r="E73" s="4">
        <v>922</v>
      </c>
      <c r="F73" s="4">
        <f>Table1[[#This Row],[Users]]-Table1[[#This Row],[New Users]]</f>
        <v>92</v>
      </c>
      <c r="G73" s="4">
        <v>1089</v>
      </c>
      <c r="H73" s="3">
        <v>3.4000000000000002E-2</v>
      </c>
      <c r="I73" s="3">
        <v>1.08</v>
      </c>
      <c r="J73" s="3">
        <v>1.9328703703703704E-3</v>
      </c>
      <c r="K73">
        <f t="shared" ca="1" si="0"/>
        <v>2</v>
      </c>
    </row>
    <row r="74" spans="1:11" x14ac:dyDescent="0.25">
      <c r="A74" t="s">
        <v>286</v>
      </c>
      <c r="B74" t="s">
        <v>29</v>
      </c>
      <c r="C74" t="str">
        <f>LEFT(Table1[[#This Row],[Date]],5)</f>
        <v>01/18</v>
      </c>
      <c r="D74" s="4">
        <v>49</v>
      </c>
      <c r="E74" s="4">
        <v>44</v>
      </c>
      <c r="F74" s="4">
        <f>Table1[[#This Row],[Users]]-Table1[[#This Row],[New Users]]</f>
        <v>5</v>
      </c>
      <c r="G74" s="4">
        <v>56</v>
      </c>
      <c r="H74" s="3">
        <v>0.17860000000000001</v>
      </c>
      <c r="I74" s="3">
        <v>1.1100000000000001</v>
      </c>
      <c r="J74" s="3">
        <v>1.9907407407407408E-3</v>
      </c>
      <c r="K74">
        <f t="shared" ca="1" si="0"/>
        <v>1</v>
      </c>
    </row>
    <row r="75" spans="1:11" x14ac:dyDescent="0.25">
      <c r="A75" t="s">
        <v>9</v>
      </c>
      <c r="B75" t="s">
        <v>30</v>
      </c>
      <c r="C75" t="str">
        <f>LEFT(Table1[[#This Row],[Date]],5)</f>
        <v>01/19</v>
      </c>
      <c r="D75" s="4">
        <v>21</v>
      </c>
      <c r="E75" s="4">
        <v>18</v>
      </c>
      <c r="F75" s="4">
        <f>Table1[[#This Row],[Users]]-Table1[[#This Row],[New Users]]</f>
        <v>3</v>
      </c>
      <c r="G75" s="4">
        <v>22</v>
      </c>
      <c r="H75" s="3">
        <v>4.5499999999999999E-2</v>
      </c>
      <c r="I75" s="3">
        <v>1.05</v>
      </c>
      <c r="J75" s="3">
        <v>9.2592592592592585E-4</v>
      </c>
      <c r="K75">
        <f t="shared" ca="1" si="0"/>
        <v>1</v>
      </c>
    </row>
    <row r="76" spans="1:11" x14ac:dyDescent="0.25">
      <c r="A76" t="s">
        <v>8</v>
      </c>
      <c r="B76" t="s">
        <v>30</v>
      </c>
      <c r="C76" t="str">
        <f>LEFT(Table1[[#This Row],[Date]],5)</f>
        <v>01/19</v>
      </c>
      <c r="D76" s="4">
        <v>13</v>
      </c>
      <c r="E76" s="4">
        <v>12</v>
      </c>
      <c r="F76" s="4">
        <f>Table1[[#This Row],[Users]]-Table1[[#This Row],[New Users]]</f>
        <v>1</v>
      </c>
      <c r="G76" s="4">
        <v>13</v>
      </c>
      <c r="H76" s="3">
        <v>7.6899999999999996E-2</v>
      </c>
      <c r="I76" s="3">
        <v>1.77</v>
      </c>
      <c r="J76" s="3">
        <v>3.9699074074074072E-3</v>
      </c>
      <c r="K76">
        <f t="shared" ca="1" si="0"/>
        <v>2</v>
      </c>
    </row>
    <row r="77" spans="1:11" x14ac:dyDescent="0.25">
      <c r="A77" t="s">
        <v>7</v>
      </c>
      <c r="B77" t="s">
        <v>30</v>
      </c>
      <c r="C77" t="str">
        <f>LEFT(Table1[[#This Row],[Date]],5)</f>
        <v>01/19</v>
      </c>
      <c r="D77" s="4">
        <v>1052</v>
      </c>
      <c r="E77" s="4">
        <v>957</v>
      </c>
      <c r="F77" s="4">
        <f>Table1[[#This Row],[Users]]-Table1[[#This Row],[New Users]]</f>
        <v>95</v>
      </c>
      <c r="G77" s="4">
        <v>1139</v>
      </c>
      <c r="H77" s="3">
        <v>4.2099999999999999E-2</v>
      </c>
      <c r="I77" s="3">
        <v>1.07</v>
      </c>
      <c r="J77" s="3">
        <v>1.9097222222222222E-3</v>
      </c>
      <c r="K77">
        <f t="shared" ca="1" si="0"/>
        <v>1</v>
      </c>
    </row>
    <row r="78" spans="1:11" x14ac:dyDescent="0.25">
      <c r="A78" t="s">
        <v>286</v>
      </c>
      <c r="B78" t="s">
        <v>30</v>
      </c>
      <c r="C78" t="str">
        <f>LEFT(Table1[[#This Row],[Date]],5)</f>
        <v>01/19</v>
      </c>
      <c r="D78" s="4">
        <v>58</v>
      </c>
      <c r="E78" s="4">
        <v>47</v>
      </c>
      <c r="F78" s="4">
        <f>Table1[[#This Row],[Users]]-Table1[[#This Row],[New Users]]</f>
        <v>11</v>
      </c>
      <c r="G78" s="4">
        <v>64</v>
      </c>
      <c r="H78" s="3">
        <v>0.15620000000000001</v>
      </c>
      <c r="I78" s="3">
        <v>1.05</v>
      </c>
      <c r="J78" s="3">
        <v>1.5393518518518519E-3</v>
      </c>
      <c r="K78">
        <f t="shared" ca="1" si="0"/>
        <v>1</v>
      </c>
    </row>
    <row r="79" spans="1:11" x14ac:dyDescent="0.25">
      <c r="A79" t="s">
        <v>9</v>
      </c>
      <c r="B79" t="s">
        <v>31</v>
      </c>
      <c r="C79" t="str">
        <f>LEFT(Table1[[#This Row],[Date]],5)</f>
        <v>01/20</v>
      </c>
      <c r="D79" s="4">
        <v>17</v>
      </c>
      <c r="E79" s="4">
        <v>15</v>
      </c>
      <c r="F79" s="4">
        <f>Table1[[#This Row],[Users]]-Table1[[#This Row],[New Users]]</f>
        <v>2</v>
      </c>
      <c r="G79" s="4">
        <v>19</v>
      </c>
      <c r="H79" s="3">
        <v>0</v>
      </c>
      <c r="I79" s="3">
        <v>1.37</v>
      </c>
      <c r="J79" s="3">
        <v>6.134259259259259E-4</v>
      </c>
      <c r="K79">
        <f t="shared" ca="1" si="0"/>
        <v>2</v>
      </c>
    </row>
    <row r="80" spans="1:11" x14ac:dyDescent="0.25">
      <c r="A80" t="s">
        <v>8</v>
      </c>
      <c r="B80" t="s">
        <v>31</v>
      </c>
      <c r="C80" t="str">
        <f>LEFT(Table1[[#This Row],[Date]],5)</f>
        <v>01/20</v>
      </c>
      <c r="D80" s="4">
        <v>14</v>
      </c>
      <c r="E80" s="4">
        <v>13</v>
      </c>
      <c r="F80" s="4">
        <f>Table1[[#This Row],[Users]]-Table1[[#This Row],[New Users]]</f>
        <v>1</v>
      </c>
      <c r="G80" s="4">
        <v>15</v>
      </c>
      <c r="H80" s="3">
        <v>0.1333</v>
      </c>
      <c r="I80" s="3">
        <v>1.1299999999999999</v>
      </c>
      <c r="J80" s="3">
        <v>1.0069444444444444E-3</v>
      </c>
      <c r="K80">
        <f t="shared" ca="1" si="0"/>
        <v>1</v>
      </c>
    </row>
    <row r="81" spans="1:11" x14ac:dyDescent="0.25">
      <c r="A81" t="s">
        <v>7</v>
      </c>
      <c r="B81" t="s">
        <v>31</v>
      </c>
      <c r="C81" t="str">
        <f>LEFT(Table1[[#This Row],[Date]],5)</f>
        <v>01/20</v>
      </c>
      <c r="D81" s="4">
        <v>953</v>
      </c>
      <c r="E81" s="4">
        <v>864</v>
      </c>
      <c r="F81" s="4">
        <f>Table1[[#This Row],[Users]]-Table1[[#This Row],[New Users]]</f>
        <v>89</v>
      </c>
      <c r="G81" s="4">
        <v>1016</v>
      </c>
      <c r="H81" s="3">
        <v>3.7400000000000003E-2</v>
      </c>
      <c r="I81" s="3">
        <v>1.08</v>
      </c>
      <c r="J81" s="3">
        <v>1.7013888888888892E-3</v>
      </c>
      <c r="K81">
        <f t="shared" ca="1" si="0"/>
        <v>2</v>
      </c>
    </row>
    <row r="82" spans="1:11" x14ac:dyDescent="0.25">
      <c r="A82" t="s">
        <v>286</v>
      </c>
      <c r="B82" t="s">
        <v>31</v>
      </c>
      <c r="C82" t="str">
        <f>LEFT(Table1[[#This Row],[Date]],5)</f>
        <v>01/20</v>
      </c>
      <c r="D82" s="4">
        <v>88</v>
      </c>
      <c r="E82" s="4">
        <v>81</v>
      </c>
      <c r="F82" s="4">
        <f>Table1[[#This Row],[Users]]-Table1[[#This Row],[New Users]]</f>
        <v>7</v>
      </c>
      <c r="G82" s="4">
        <v>95</v>
      </c>
      <c r="H82" s="3">
        <v>0.63160000000000005</v>
      </c>
      <c r="I82" s="3">
        <v>1.06</v>
      </c>
      <c r="J82" s="3">
        <v>6.7129629629629625E-4</v>
      </c>
      <c r="K82">
        <f t="shared" ca="1" si="0"/>
        <v>1</v>
      </c>
    </row>
    <row r="83" spans="1:11" x14ac:dyDescent="0.25">
      <c r="A83" t="s">
        <v>9</v>
      </c>
      <c r="B83" t="s">
        <v>32</v>
      </c>
      <c r="C83" t="str">
        <f>LEFT(Table1[[#This Row],[Date]],5)</f>
        <v>01/21</v>
      </c>
      <c r="D83" s="4">
        <v>17</v>
      </c>
      <c r="E83" s="4">
        <v>16</v>
      </c>
      <c r="F83" s="4">
        <f>Table1[[#This Row],[Users]]-Table1[[#This Row],[New Users]]</f>
        <v>1</v>
      </c>
      <c r="G83" s="4">
        <v>21</v>
      </c>
      <c r="H83" s="3">
        <v>9.5200000000000007E-2</v>
      </c>
      <c r="I83" s="3">
        <v>1.1399999999999999</v>
      </c>
      <c r="J83" s="3">
        <v>6.2500000000000001E-4</v>
      </c>
      <c r="K83">
        <f t="shared" ca="1" si="0"/>
        <v>1</v>
      </c>
    </row>
    <row r="84" spans="1:11" x14ac:dyDescent="0.25">
      <c r="A84" t="s">
        <v>8</v>
      </c>
      <c r="B84" t="s">
        <v>32</v>
      </c>
      <c r="C84" t="str">
        <f>LEFT(Table1[[#This Row],[Date]],5)</f>
        <v>01/21</v>
      </c>
      <c r="D84" s="4">
        <v>19</v>
      </c>
      <c r="E84" s="4">
        <v>18</v>
      </c>
      <c r="F84" s="4">
        <f>Table1[[#This Row],[Users]]-Table1[[#This Row],[New Users]]</f>
        <v>1</v>
      </c>
      <c r="G84" s="4">
        <v>20</v>
      </c>
      <c r="H84" s="3">
        <v>0.05</v>
      </c>
      <c r="I84" s="3">
        <v>1.05</v>
      </c>
      <c r="J84" s="3">
        <v>4.0046296296296297E-3</v>
      </c>
      <c r="K84">
        <f t="shared" ca="1" si="0"/>
        <v>2</v>
      </c>
    </row>
    <row r="85" spans="1:11" x14ac:dyDescent="0.25">
      <c r="A85" t="s">
        <v>7</v>
      </c>
      <c r="B85" t="s">
        <v>32</v>
      </c>
      <c r="C85" t="str">
        <f>LEFT(Table1[[#This Row],[Date]],5)</f>
        <v>01/21</v>
      </c>
      <c r="D85" s="4">
        <v>738</v>
      </c>
      <c r="E85" s="4">
        <v>662</v>
      </c>
      <c r="F85" s="4">
        <f>Table1[[#This Row],[Users]]-Table1[[#This Row],[New Users]]</f>
        <v>76</v>
      </c>
      <c r="G85" s="4">
        <v>774</v>
      </c>
      <c r="H85" s="3">
        <v>2.58E-2</v>
      </c>
      <c r="I85" s="3">
        <v>1.0900000000000001</v>
      </c>
      <c r="J85" s="3">
        <v>1.8634259259259261E-3</v>
      </c>
      <c r="K85">
        <f t="shared" ca="1" si="0"/>
        <v>1</v>
      </c>
    </row>
    <row r="86" spans="1:11" x14ac:dyDescent="0.25">
      <c r="A86" t="s">
        <v>286</v>
      </c>
      <c r="B86" t="s">
        <v>32</v>
      </c>
      <c r="C86" t="str">
        <f>LEFT(Table1[[#This Row],[Date]],5)</f>
        <v>01/21</v>
      </c>
      <c r="D86" s="4">
        <v>27</v>
      </c>
      <c r="E86" s="4">
        <v>22</v>
      </c>
      <c r="F86" s="4">
        <f>Table1[[#This Row],[Users]]-Table1[[#This Row],[New Users]]</f>
        <v>5</v>
      </c>
      <c r="G86" s="4">
        <v>31</v>
      </c>
      <c r="H86" s="3">
        <v>0.2903</v>
      </c>
      <c r="I86" s="3">
        <v>1.06</v>
      </c>
      <c r="J86" s="3">
        <v>5.6712962962962956E-4</v>
      </c>
      <c r="K86">
        <f t="shared" ca="1" si="0"/>
        <v>2</v>
      </c>
    </row>
    <row r="87" spans="1:11" x14ac:dyDescent="0.25">
      <c r="A87" t="s">
        <v>9</v>
      </c>
      <c r="B87" t="s">
        <v>33</v>
      </c>
      <c r="C87" t="str">
        <f>LEFT(Table1[[#This Row],[Date]],5)</f>
        <v>01/22</v>
      </c>
      <c r="D87" s="4">
        <v>9</v>
      </c>
      <c r="E87" s="4">
        <v>9</v>
      </c>
      <c r="F87" s="4">
        <f>Table1[[#This Row],[Users]]-Table1[[#This Row],[New Users]]</f>
        <v>0</v>
      </c>
      <c r="G87" s="4">
        <v>10</v>
      </c>
      <c r="H87" s="3">
        <v>0</v>
      </c>
      <c r="I87" s="3">
        <v>1</v>
      </c>
      <c r="J87" s="3">
        <v>1.0648148148148147E-3</v>
      </c>
      <c r="K87">
        <f t="shared" ca="1" si="0"/>
        <v>1</v>
      </c>
    </row>
    <row r="88" spans="1:11" x14ac:dyDescent="0.25">
      <c r="A88" t="s">
        <v>8</v>
      </c>
      <c r="B88" t="s">
        <v>33</v>
      </c>
      <c r="C88" t="str">
        <f>LEFT(Table1[[#This Row],[Date]],5)</f>
        <v>01/22</v>
      </c>
      <c r="D88" s="4">
        <v>15</v>
      </c>
      <c r="E88" s="4">
        <v>10</v>
      </c>
      <c r="F88" s="4">
        <f>Table1[[#This Row],[Users]]-Table1[[#This Row],[New Users]]</f>
        <v>5</v>
      </c>
      <c r="G88" s="4">
        <v>17</v>
      </c>
      <c r="H88" s="3">
        <v>0.1176</v>
      </c>
      <c r="I88" s="3">
        <v>1.53</v>
      </c>
      <c r="J88" s="3">
        <v>1.5046296296296294E-3</v>
      </c>
      <c r="K88">
        <f t="shared" ca="1" si="0"/>
        <v>1</v>
      </c>
    </row>
    <row r="89" spans="1:11" x14ac:dyDescent="0.25">
      <c r="A89" t="s">
        <v>7</v>
      </c>
      <c r="B89" t="s">
        <v>33</v>
      </c>
      <c r="C89" t="str">
        <f>LEFT(Table1[[#This Row],[Date]],5)</f>
        <v>01/22</v>
      </c>
      <c r="D89" s="4">
        <v>318</v>
      </c>
      <c r="E89" s="4">
        <v>276</v>
      </c>
      <c r="F89" s="4">
        <f>Table1[[#This Row],[Users]]-Table1[[#This Row],[New Users]]</f>
        <v>42</v>
      </c>
      <c r="G89" s="4">
        <v>340</v>
      </c>
      <c r="H89" s="3">
        <v>4.41E-2</v>
      </c>
      <c r="I89" s="3">
        <v>1.07</v>
      </c>
      <c r="J89" s="3">
        <v>1.8171296296296297E-3</v>
      </c>
      <c r="K89">
        <f t="shared" ca="1" si="0"/>
        <v>2</v>
      </c>
    </row>
    <row r="90" spans="1:11" x14ac:dyDescent="0.25">
      <c r="A90" t="s">
        <v>286</v>
      </c>
      <c r="B90" t="s">
        <v>33</v>
      </c>
      <c r="C90" t="str">
        <f>LEFT(Table1[[#This Row],[Date]],5)</f>
        <v>01/22</v>
      </c>
      <c r="D90" s="4">
        <v>21</v>
      </c>
      <c r="E90" s="4">
        <v>21</v>
      </c>
      <c r="F90" s="4">
        <f>Table1[[#This Row],[Users]]-Table1[[#This Row],[New Users]]</f>
        <v>0</v>
      </c>
      <c r="G90" s="4">
        <v>21</v>
      </c>
      <c r="H90" s="3">
        <v>0.23810000000000001</v>
      </c>
      <c r="I90" s="3">
        <v>1.24</v>
      </c>
      <c r="J90" s="3">
        <v>1.6087962962962963E-3</v>
      </c>
      <c r="K90">
        <f t="shared" ca="1" si="0"/>
        <v>1</v>
      </c>
    </row>
    <row r="91" spans="1:11" x14ac:dyDescent="0.25">
      <c r="A91" t="s">
        <v>9</v>
      </c>
      <c r="B91" t="s">
        <v>34</v>
      </c>
      <c r="C91" t="str">
        <f>LEFT(Table1[[#This Row],[Date]],5)</f>
        <v>01/23</v>
      </c>
      <c r="D91" s="4">
        <v>12</v>
      </c>
      <c r="E91" s="4">
        <v>11</v>
      </c>
      <c r="F91" s="4">
        <f>Table1[[#This Row],[Users]]-Table1[[#This Row],[New Users]]</f>
        <v>1</v>
      </c>
      <c r="G91" s="4">
        <v>13</v>
      </c>
      <c r="H91" s="3">
        <v>0</v>
      </c>
      <c r="I91" s="3">
        <v>1.38</v>
      </c>
      <c r="J91" s="3">
        <v>3.7384259259259263E-3</v>
      </c>
      <c r="K91">
        <f t="shared" ca="1" si="0"/>
        <v>2</v>
      </c>
    </row>
    <row r="92" spans="1:11" x14ac:dyDescent="0.25">
      <c r="A92" t="s">
        <v>8</v>
      </c>
      <c r="B92" t="s">
        <v>34</v>
      </c>
      <c r="C92" t="str">
        <f>LEFT(Table1[[#This Row],[Date]],5)</f>
        <v>01/23</v>
      </c>
      <c r="D92" s="4">
        <v>14</v>
      </c>
      <c r="E92" s="4">
        <v>9</v>
      </c>
      <c r="F92" s="4">
        <f>Table1[[#This Row],[Users]]-Table1[[#This Row],[New Users]]</f>
        <v>5</v>
      </c>
      <c r="G92" s="4">
        <v>15</v>
      </c>
      <c r="H92" s="3">
        <v>6.6699999999999995E-2</v>
      </c>
      <c r="I92" s="3">
        <v>1.33</v>
      </c>
      <c r="J92" s="3">
        <v>1.1574074074074073E-3</v>
      </c>
      <c r="K92">
        <f t="shared" ca="1" si="0"/>
        <v>2</v>
      </c>
    </row>
    <row r="93" spans="1:11" x14ac:dyDescent="0.25">
      <c r="A93" t="s">
        <v>7</v>
      </c>
      <c r="B93" t="s">
        <v>34</v>
      </c>
      <c r="C93" t="str">
        <f>LEFT(Table1[[#This Row],[Date]],5)</f>
        <v>01/23</v>
      </c>
      <c r="D93" s="4">
        <v>491</v>
      </c>
      <c r="E93" s="4">
        <v>447</v>
      </c>
      <c r="F93" s="4">
        <f>Table1[[#This Row],[Users]]-Table1[[#This Row],[New Users]]</f>
        <v>44</v>
      </c>
      <c r="G93" s="4">
        <v>523</v>
      </c>
      <c r="H93" s="3">
        <v>3.2500000000000001E-2</v>
      </c>
      <c r="I93" s="3">
        <v>1.1100000000000001</v>
      </c>
      <c r="J93" s="3">
        <v>1.9328703703703704E-3</v>
      </c>
      <c r="K93">
        <f t="shared" ref="K93:K156" ca="1" si="1">RANDBETWEEN(1,2)</f>
        <v>2</v>
      </c>
    </row>
    <row r="94" spans="1:11" x14ac:dyDescent="0.25">
      <c r="A94" t="s">
        <v>286</v>
      </c>
      <c r="B94" t="s">
        <v>34</v>
      </c>
      <c r="C94" t="str">
        <f>LEFT(Table1[[#This Row],[Date]],5)</f>
        <v>01/23</v>
      </c>
      <c r="D94" s="4">
        <v>29</v>
      </c>
      <c r="E94" s="4">
        <v>25</v>
      </c>
      <c r="F94" s="4">
        <f>Table1[[#This Row],[Users]]-Table1[[#This Row],[New Users]]</f>
        <v>4</v>
      </c>
      <c r="G94" s="4">
        <v>35</v>
      </c>
      <c r="H94" s="3">
        <v>0.1429</v>
      </c>
      <c r="I94" s="3">
        <v>1.2</v>
      </c>
      <c r="J94" s="3">
        <v>1.9675925925925928E-3</v>
      </c>
      <c r="K94">
        <f t="shared" ca="1" si="1"/>
        <v>1</v>
      </c>
    </row>
    <row r="95" spans="1:11" x14ac:dyDescent="0.25">
      <c r="A95" t="s">
        <v>9</v>
      </c>
      <c r="B95" t="s">
        <v>35</v>
      </c>
      <c r="C95" t="str">
        <f>LEFT(Table1[[#This Row],[Date]],5)</f>
        <v>01/24</v>
      </c>
      <c r="D95" s="4">
        <v>22</v>
      </c>
      <c r="E95" s="4">
        <v>17</v>
      </c>
      <c r="F95" s="4">
        <f>Table1[[#This Row],[Users]]-Table1[[#This Row],[New Users]]</f>
        <v>5</v>
      </c>
      <c r="G95" s="4">
        <v>24</v>
      </c>
      <c r="H95" s="3">
        <v>8.3299999999999999E-2</v>
      </c>
      <c r="I95" s="3">
        <v>1.17</v>
      </c>
      <c r="J95" s="3">
        <v>1.2268518518518518E-3</v>
      </c>
      <c r="K95">
        <f t="shared" ca="1" si="1"/>
        <v>1</v>
      </c>
    </row>
    <row r="96" spans="1:11" x14ac:dyDescent="0.25">
      <c r="A96" t="s">
        <v>8</v>
      </c>
      <c r="B96" t="s">
        <v>35</v>
      </c>
      <c r="C96" t="str">
        <f>LEFT(Table1[[#This Row],[Date]],5)</f>
        <v>01/24</v>
      </c>
      <c r="D96" s="4">
        <v>11</v>
      </c>
      <c r="E96" s="4">
        <v>6</v>
      </c>
      <c r="F96" s="4">
        <f>Table1[[#This Row],[Users]]-Table1[[#This Row],[New Users]]</f>
        <v>5</v>
      </c>
      <c r="G96" s="4">
        <v>12</v>
      </c>
      <c r="H96" s="3">
        <v>0.16669999999999999</v>
      </c>
      <c r="I96" s="3">
        <v>1.33</v>
      </c>
      <c r="J96" s="3">
        <v>5.3240740740740744E-4</v>
      </c>
      <c r="K96">
        <f t="shared" ca="1" si="1"/>
        <v>1</v>
      </c>
    </row>
    <row r="97" spans="1:11" x14ac:dyDescent="0.25">
      <c r="A97" t="s">
        <v>7</v>
      </c>
      <c r="B97" t="s">
        <v>35</v>
      </c>
      <c r="C97" t="str">
        <f>LEFT(Table1[[#This Row],[Date]],5)</f>
        <v>01/24</v>
      </c>
      <c r="D97" s="4">
        <v>1018</v>
      </c>
      <c r="E97" s="4">
        <v>909</v>
      </c>
      <c r="F97" s="4">
        <f>Table1[[#This Row],[Users]]-Table1[[#This Row],[New Users]]</f>
        <v>109</v>
      </c>
      <c r="G97" s="4">
        <v>1101</v>
      </c>
      <c r="H97" s="3">
        <v>4.6300000000000001E-2</v>
      </c>
      <c r="I97" s="3">
        <v>1.1000000000000001</v>
      </c>
      <c r="J97" s="3">
        <v>1.8750000000000001E-3</v>
      </c>
      <c r="K97">
        <f t="shared" ca="1" si="1"/>
        <v>2</v>
      </c>
    </row>
    <row r="98" spans="1:11" x14ac:dyDescent="0.25">
      <c r="A98" t="s">
        <v>286</v>
      </c>
      <c r="B98" t="s">
        <v>35</v>
      </c>
      <c r="C98" t="str">
        <f>LEFT(Table1[[#This Row],[Date]],5)</f>
        <v>01/24</v>
      </c>
      <c r="D98" s="4">
        <v>49</v>
      </c>
      <c r="E98" s="4">
        <v>39</v>
      </c>
      <c r="F98" s="4">
        <f>Table1[[#This Row],[Users]]-Table1[[#This Row],[New Users]]</f>
        <v>10</v>
      </c>
      <c r="G98" s="4">
        <v>52</v>
      </c>
      <c r="H98" s="3">
        <v>0.1346</v>
      </c>
      <c r="I98" s="3">
        <v>1.06</v>
      </c>
      <c r="J98" s="3">
        <v>1.5509259259259261E-3</v>
      </c>
      <c r="K98">
        <f t="shared" ca="1" si="1"/>
        <v>1</v>
      </c>
    </row>
    <row r="99" spans="1:11" x14ac:dyDescent="0.25">
      <c r="A99" t="s">
        <v>9</v>
      </c>
      <c r="B99" t="s">
        <v>36</v>
      </c>
      <c r="C99" t="str">
        <f>LEFT(Table1[[#This Row],[Date]],5)</f>
        <v>01/25</v>
      </c>
      <c r="D99" s="4">
        <v>19</v>
      </c>
      <c r="E99" s="4">
        <v>17</v>
      </c>
      <c r="F99" s="4">
        <f>Table1[[#This Row],[Users]]-Table1[[#This Row],[New Users]]</f>
        <v>2</v>
      </c>
      <c r="G99" s="4">
        <v>21</v>
      </c>
      <c r="H99" s="3">
        <v>4.7600000000000003E-2</v>
      </c>
      <c r="I99" s="3">
        <v>1.1399999999999999</v>
      </c>
      <c r="J99" s="3">
        <v>2.8587962962962963E-3</v>
      </c>
      <c r="K99">
        <f t="shared" ca="1" si="1"/>
        <v>2</v>
      </c>
    </row>
    <row r="100" spans="1:11" x14ac:dyDescent="0.25">
      <c r="A100" t="s">
        <v>8</v>
      </c>
      <c r="B100" t="s">
        <v>36</v>
      </c>
      <c r="C100" t="str">
        <f>LEFT(Table1[[#This Row],[Date]],5)</f>
        <v>01/25</v>
      </c>
      <c r="D100" s="4">
        <v>18</v>
      </c>
      <c r="E100" s="4">
        <v>16</v>
      </c>
      <c r="F100" s="4">
        <f>Table1[[#This Row],[Users]]-Table1[[#This Row],[New Users]]</f>
        <v>2</v>
      </c>
      <c r="G100" s="4">
        <v>19</v>
      </c>
      <c r="H100" s="3">
        <v>5.2600000000000001E-2</v>
      </c>
      <c r="I100" s="3">
        <v>0.95</v>
      </c>
      <c r="J100" s="3">
        <v>6.134259259259259E-4</v>
      </c>
      <c r="K100">
        <f t="shared" ca="1" si="1"/>
        <v>2</v>
      </c>
    </row>
    <row r="101" spans="1:11" x14ac:dyDescent="0.25">
      <c r="A101" t="s">
        <v>7</v>
      </c>
      <c r="B101" t="s">
        <v>36</v>
      </c>
      <c r="C101" t="str">
        <f>LEFT(Table1[[#This Row],[Date]],5)</f>
        <v>01/25</v>
      </c>
      <c r="D101" s="4">
        <v>987</v>
      </c>
      <c r="E101" s="4">
        <v>897</v>
      </c>
      <c r="F101" s="4">
        <f>Table1[[#This Row],[Users]]-Table1[[#This Row],[New Users]]</f>
        <v>90</v>
      </c>
      <c r="G101" s="4">
        <v>1051</v>
      </c>
      <c r="H101" s="3">
        <v>4.8500000000000001E-2</v>
      </c>
      <c r="I101" s="3">
        <v>1.0900000000000001</v>
      </c>
      <c r="J101" s="3">
        <v>1.9097222222222222E-3</v>
      </c>
      <c r="K101">
        <f t="shared" ca="1" si="1"/>
        <v>1</v>
      </c>
    </row>
    <row r="102" spans="1:11" x14ac:dyDescent="0.25">
      <c r="A102" t="s">
        <v>286</v>
      </c>
      <c r="B102" t="s">
        <v>36</v>
      </c>
      <c r="C102" t="str">
        <f>LEFT(Table1[[#This Row],[Date]],5)</f>
        <v>01/25</v>
      </c>
      <c r="D102" s="4">
        <v>66</v>
      </c>
      <c r="E102" s="4">
        <v>57</v>
      </c>
      <c r="F102" s="4">
        <f>Table1[[#This Row],[Users]]-Table1[[#This Row],[New Users]]</f>
        <v>9</v>
      </c>
      <c r="G102" s="4">
        <v>72</v>
      </c>
      <c r="H102" s="3">
        <v>0.2361</v>
      </c>
      <c r="I102" s="3">
        <v>1.1100000000000001</v>
      </c>
      <c r="J102" s="3">
        <v>1.9328703703703704E-3</v>
      </c>
      <c r="K102">
        <f t="shared" ca="1" si="1"/>
        <v>1</v>
      </c>
    </row>
    <row r="103" spans="1:11" x14ac:dyDescent="0.25">
      <c r="A103" t="s">
        <v>9</v>
      </c>
      <c r="B103" t="s">
        <v>37</v>
      </c>
      <c r="C103" t="str">
        <f>LEFT(Table1[[#This Row],[Date]],5)</f>
        <v>01/26</v>
      </c>
      <c r="D103" s="4">
        <v>15</v>
      </c>
      <c r="E103" s="4">
        <v>11</v>
      </c>
      <c r="F103" s="4">
        <f>Table1[[#This Row],[Users]]-Table1[[#This Row],[New Users]]</f>
        <v>4</v>
      </c>
      <c r="G103" s="4">
        <v>16</v>
      </c>
      <c r="H103" s="3">
        <v>0</v>
      </c>
      <c r="I103" s="3">
        <v>1.1200000000000001</v>
      </c>
      <c r="J103" s="3">
        <v>1.9560185185185184E-3</v>
      </c>
      <c r="K103">
        <f t="shared" ca="1" si="1"/>
        <v>1</v>
      </c>
    </row>
    <row r="104" spans="1:11" x14ac:dyDescent="0.25">
      <c r="A104" t="s">
        <v>8</v>
      </c>
      <c r="B104" t="s">
        <v>37</v>
      </c>
      <c r="C104" t="str">
        <f>LEFT(Table1[[#This Row],[Date]],5)</f>
        <v>01/26</v>
      </c>
      <c r="D104" s="4">
        <v>22</v>
      </c>
      <c r="E104" s="4">
        <v>18</v>
      </c>
      <c r="F104" s="4">
        <f>Table1[[#This Row],[Users]]-Table1[[#This Row],[New Users]]</f>
        <v>4</v>
      </c>
      <c r="G104" s="4">
        <v>27</v>
      </c>
      <c r="H104" s="3">
        <v>3.6999999999999998E-2</v>
      </c>
      <c r="I104" s="3">
        <v>1.04</v>
      </c>
      <c r="J104" s="3">
        <v>2.3263888888888887E-3</v>
      </c>
      <c r="K104">
        <f t="shared" ca="1" si="1"/>
        <v>2</v>
      </c>
    </row>
    <row r="105" spans="1:11" x14ac:dyDescent="0.25">
      <c r="A105" t="s">
        <v>7</v>
      </c>
      <c r="B105" t="s">
        <v>37</v>
      </c>
      <c r="C105" t="str">
        <f>LEFT(Table1[[#This Row],[Date]],5)</f>
        <v>01/26</v>
      </c>
      <c r="D105" s="4">
        <v>1023</v>
      </c>
      <c r="E105" s="4">
        <v>942</v>
      </c>
      <c r="F105" s="4">
        <f>Table1[[#This Row],[Users]]-Table1[[#This Row],[New Users]]</f>
        <v>81</v>
      </c>
      <c r="G105" s="4">
        <v>1087</v>
      </c>
      <c r="H105" s="3">
        <v>5.4300000000000001E-2</v>
      </c>
      <c r="I105" s="3">
        <v>1.1000000000000001</v>
      </c>
      <c r="J105" s="3">
        <v>1.7939814814814815E-3</v>
      </c>
      <c r="K105">
        <f t="shared" ca="1" si="1"/>
        <v>2</v>
      </c>
    </row>
    <row r="106" spans="1:11" x14ac:dyDescent="0.25">
      <c r="A106" t="s">
        <v>286</v>
      </c>
      <c r="B106" t="s">
        <v>37</v>
      </c>
      <c r="C106" t="str">
        <f>LEFT(Table1[[#This Row],[Date]],5)</f>
        <v>01/26</v>
      </c>
      <c r="D106" s="4">
        <v>40</v>
      </c>
      <c r="E106" s="4">
        <v>36</v>
      </c>
      <c r="F106" s="4">
        <f>Table1[[#This Row],[Users]]-Table1[[#This Row],[New Users]]</f>
        <v>4</v>
      </c>
      <c r="G106" s="4">
        <v>44</v>
      </c>
      <c r="H106" s="3">
        <v>0.20449999999999999</v>
      </c>
      <c r="I106" s="3">
        <v>1.0900000000000001</v>
      </c>
      <c r="J106" s="3">
        <v>2.1759259259259258E-3</v>
      </c>
      <c r="K106">
        <f t="shared" ca="1" si="1"/>
        <v>2</v>
      </c>
    </row>
    <row r="107" spans="1:11" x14ac:dyDescent="0.25">
      <c r="A107" t="s">
        <v>9</v>
      </c>
      <c r="B107" t="s">
        <v>38</v>
      </c>
      <c r="C107" t="str">
        <f>LEFT(Table1[[#This Row],[Date]],5)</f>
        <v>01/27</v>
      </c>
      <c r="D107" s="4">
        <v>13</v>
      </c>
      <c r="E107" s="4">
        <v>13</v>
      </c>
      <c r="F107" s="4">
        <f>Table1[[#This Row],[Users]]-Table1[[#This Row],[New Users]]</f>
        <v>0</v>
      </c>
      <c r="G107" s="4">
        <v>13</v>
      </c>
      <c r="H107" s="3">
        <v>0</v>
      </c>
      <c r="I107" s="3">
        <v>1</v>
      </c>
      <c r="J107" s="3">
        <v>4.8611111111111104E-4</v>
      </c>
      <c r="K107">
        <f t="shared" ca="1" si="1"/>
        <v>1</v>
      </c>
    </row>
    <row r="108" spans="1:11" x14ac:dyDescent="0.25">
      <c r="A108" t="s">
        <v>8</v>
      </c>
      <c r="B108" t="s">
        <v>38</v>
      </c>
      <c r="C108" t="str">
        <f>LEFT(Table1[[#This Row],[Date]],5)</f>
        <v>01/27</v>
      </c>
      <c r="D108" s="4">
        <v>17</v>
      </c>
      <c r="E108" s="4">
        <v>15</v>
      </c>
      <c r="F108" s="4">
        <f>Table1[[#This Row],[Users]]-Table1[[#This Row],[New Users]]</f>
        <v>2</v>
      </c>
      <c r="G108" s="4">
        <v>17</v>
      </c>
      <c r="H108" s="3">
        <v>0</v>
      </c>
      <c r="I108" s="3">
        <v>1.29</v>
      </c>
      <c r="J108" s="3">
        <v>2.4768518518518516E-3</v>
      </c>
      <c r="K108">
        <f t="shared" ca="1" si="1"/>
        <v>2</v>
      </c>
    </row>
    <row r="109" spans="1:11" x14ac:dyDescent="0.25">
      <c r="A109" t="s">
        <v>7</v>
      </c>
      <c r="B109" t="s">
        <v>38</v>
      </c>
      <c r="C109" t="str">
        <f>LEFT(Table1[[#This Row],[Date]],5)</f>
        <v>01/27</v>
      </c>
      <c r="D109" s="4">
        <v>1053</v>
      </c>
      <c r="E109" s="4">
        <v>960</v>
      </c>
      <c r="F109" s="4">
        <f>Table1[[#This Row],[Users]]-Table1[[#This Row],[New Users]]</f>
        <v>93</v>
      </c>
      <c r="G109" s="4">
        <v>1120</v>
      </c>
      <c r="H109" s="3">
        <v>4.7300000000000002E-2</v>
      </c>
      <c r="I109" s="3">
        <v>1.08</v>
      </c>
      <c r="J109" s="3">
        <v>1.9328703703703704E-3</v>
      </c>
      <c r="K109">
        <f t="shared" ca="1" si="1"/>
        <v>1</v>
      </c>
    </row>
    <row r="110" spans="1:11" x14ac:dyDescent="0.25">
      <c r="A110" t="s">
        <v>286</v>
      </c>
      <c r="B110" t="s">
        <v>38</v>
      </c>
      <c r="C110" t="str">
        <f>LEFT(Table1[[#This Row],[Date]],5)</f>
        <v>01/27</v>
      </c>
      <c r="D110" s="4">
        <v>55</v>
      </c>
      <c r="E110" s="4">
        <v>44</v>
      </c>
      <c r="F110" s="4">
        <f>Table1[[#This Row],[Users]]-Table1[[#This Row],[New Users]]</f>
        <v>11</v>
      </c>
      <c r="G110" s="4">
        <v>62</v>
      </c>
      <c r="H110" s="3">
        <v>0.30649999999999999</v>
      </c>
      <c r="I110" s="3">
        <v>1.02</v>
      </c>
      <c r="J110" s="3">
        <v>1.1458333333333333E-3</v>
      </c>
      <c r="K110">
        <f t="shared" ca="1" si="1"/>
        <v>1</v>
      </c>
    </row>
    <row r="111" spans="1:11" x14ac:dyDescent="0.25">
      <c r="A111" t="s">
        <v>10</v>
      </c>
      <c r="B111" t="s">
        <v>38</v>
      </c>
      <c r="C111" t="str">
        <f>LEFT(Table1[[#This Row],[Date]],5)</f>
        <v>01/27</v>
      </c>
      <c r="D111" s="4">
        <v>2</v>
      </c>
      <c r="E111" s="4">
        <v>2</v>
      </c>
      <c r="F111" s="4">
        <f>Table1[[#This Row],[Users]]-Table1[[#This Row],[New Users]]</f>
        <v>0</v>
      </c>
      <c r="G111" s="4">
        <v>2</v>
      </c>
      <c r="H111" s="3">
        <v>0.5</v>
      </c>
      <c r="I111" s="3">
        <v>1.5</v>
      </c>
      <c r="J111" s="3">
        <v>2.8935185185185189E-4</v>
      </c>
      <c r="K111">
        <f t="shared" ca="1" si="1"/>
        <v>2</v>
      </c>
    </row>
    <row r="112" spans="1:11" x14ac:dyDescent="0.25">
      <c r="A112" t="s">
        <v>9</v>
      </c>
      <c r="B112" t="s">
        <v>39</v>
      </c>
      <c r="C112" t="str">
        <f>LEFT(Table1[[#This Row],[Date]],5)</f>
        <v>01/28</v>
      </c>
      <c r="D112" s="4">
        <v>15</v>
      </c>
      <c r="E112" s="4">
        <v>15</v>
      </c>
      <c r="F112" s="4">
        <f>Table1[[#This Row],[Users]]-Table1[[#This Row],[New Users]]</f>
        <v>0</v>
      </c>
      <c r="G112" s="4">
        <v>18</v>
      </c>
      <c r="H112" s="3">
        <v>5.5599999999999997E-2</v>
      </c>
      <c r="I112" s="3">
        <v>1</v>
      </c>
      <c r="J112" s="3">
        <v>9.7222222222222209E-4</v>
      </c>
      <c r="K112">
        <f t="shared" ca="1" si="1"/>
        <v>1</v>
      </c>
    </row>
    <row r="113" spans="1:11" x14ac:dyDescent="0.25">
      <c r="A113" t="s">
        <v>8</v>
      </c>
      <c r="B113" t="s">
        <v>39</v>
      </c>
      <c r="C113" t="str">
        <f>LEFT(Table1[[#This Row],[Date]],5)</f>
        <v>01/28</v>
      </c>
      <c r="D113" s="4">
        <v>13</v>
      </c>
      <c r="E113" s="4">
        <v>12</v>
      </c>
      <c r="F113" s="4">
        <f>Table1[[#This Row],[Users]]-Table1[[#This Row],[New Users]]</f>
        <v>1</v>
      </c>
      <c r="G113" s="4">
        <v>16</v>
      </c>
      <c r="H113" s="3">
        <v>6.25E-2</v>
      </c>
      <c r="I113" s="3">
        <v>1.5</v>
      </c>
      <c r="J113" s="3">
        <v>6.3888888888888884E-3</v>
      </c>
      <c r="K113">
        <f t="shared" ca="1" si="1"/>
        <v>2</v>
      </c>
    </row>
    <row r="114" spans="1:11" x14ac:dyDescent="0.25">
      <c r="A114" t="s">
        <v>7</v>
      </c>
      <c r="B114" t="s">
        <v>39</v>
      </c>
      <c r="C114" t="str">
        <f>LEFT(Table1[[#This Row],[Date]],5)</f>
        <v>01/28</v>
      </c>
      <c r="D114" s="4">
        <v>811</v>
      </c>
      <c r="E114" s="4">
        <v>734</v>
      </c>
      <c r="F114" s="4">
        <f>Table1[[#This Row],[Users]]-Table1[[#This Row],[New Users]]</f>
        <v>77</v>
      </c>
      <c r="G114" s="4">
        <v>864</v>
      </c>
      <c r="H114" s="3">
        <v>2.7799999999999998E-2</v>
      </c>
      <c r="I114" s="3">
        <v>1.08</v>
      </c>
      <c r="J114" s="3">
        <v>1.8171296296296297E-3</v>
      </c>
      <c r="K114">
        <f t="shared" ca="1" si="1"/>
        <v>2</v>
      </c>
    </row>
    <row r="115" spans="1:11" x14ac:dyDescent="0.25">
      <c r="A115" t="s">
        <v>286</v>
      </c>
      <c r="B115" t="s">
        <v>39</v>
      </c>
      <c r="C115" t="str">
        <f>LEFT(Table1[[#This Row],[Date]],5)</f>
        <v>01/28</v>
      </c>
      <c r="D115" s="4">
        <v>40</v>
      </c>
      <c r="E115" s="4">
        <v>35</v>
      </c>
      <c r="F115" s="4">
        <f>Table1[[#This Row],[Users]]-Table1[[#This Row],[New Users]]</f>
        <v>5</v>
      </c>
      <c r="G115" s="4">
        <v>45</v>
      </c>
      <c r="H115" s="3">
        <v>0.2</v>
      </c>
      <c r="I115" s="3">
        <v>1.1299999999999999</v>
      </c>
      <c r="J115" s="3">
        <v>3.3449074074074071E-3</v>
      </c>
      <c r="K115">
        <f t="shared" ca="1" si="1"/>
        <v>1</v>
      </c>
    </row>
    <row r="116" spans="1:11" x14ac:dyDescent="0.25">
      <c r="A116" t="s">
        <v>10</v>
      </c>
      <c r="B116" t="s">
        <v>39</v>
      </c>
      <c r="C116" t="str">
        <f>LEFT(Table1[[#This Row],[Date]],5)</f>
        <v>01/28</v>
      </c>
      <c r="D116" s="4">
        <v>1</v>
      </c>
      <c r="E116" s="4">
        <v>1</v>
      </c>
      <c r="F116" s="4">
        <f>Table1[[#This Row],[Users]]-Table1[[#This Row],[New Users]]</f>
        <v>0</v>
      </c>
      <c r="G116" s="4">
        <v>1</v>
      </c>
      <c r="H116" s="3">
        <v>0</v>
      </c>
      <c r="I116" s="3">
        <v>1</v>
      </c>
      <c r="J116" s="3">
        <v>1.8287037037037037E-3</v>
      </c>
      <c r="K116">
        <f t="shared" ca="1" si="1"/>
        <v>1</v>
      </c>
    </row>
    <row r="117" spans="1:11" x14ac:dyDescent="0.25">
      <c r="A117" t="s">
        <v>9</v>
      </c>
      <c r="B117" t="s">
        <v>40</v>
      </c>
      <c r="C117" t="str">
        <f>LEFT(Table1[[#This Row],[Date]],5)</f>
        <v>01/29</v>
      </c>
      <c r="D117" s="4">
        <v>14</v>
      </c>
      <c r="E117" s="4">
        <v>14</v>
      </c>
      <c r="F117" s="4">
        <f>Table1[[#This Row],[Users]]-Table1[[#This Row],[New Users]]</f>
        <v>0</v>
      </c>
      <c r="G117" s="4">
        <v>16</v>
      </c>
      <c r="H117" s="3">
        <v>0</v>
      </c>
      <c r="I117" s="3">
        <v>1.25</v>
      </c>
      <c r="J117" s="3">
        <v>3.2175925925925926E-3</v>
      </c>
      <c r="K117">
        <f t="shared" ca="1" si="1"/>
        <v>1</v>
      </c>
    </row>
    <row r="118" spans="1:11" x14ac:dyDescent="0.25">
      <c r="A118" t="s">
        <v>8</v>
      </c>
      <c r="B118" t="s">
        <v>40</v>
      </c>
      <c r="C118" t="str">
        <f>LEFT(Table1[[#This Row],[Date]],5)</f>
        <v>01/29</v>
      </c>
      <c r="D118" s="4">
        <v>9</v>
      </c>
      <c r="E118" s="4">
        <v>6</v>
      </c>
      <c r="F118" s="4">
        <f>Table1[[#This Row],[Users]]-Table1[[#This Row],[New Users]]</f>
        <v>3</v>
      </c>
      <c r="G118" s="4">
        <v>9</v>
      </c>
      <c r="H118" s="3">
        <v>0</v>
      </c>
      <c r="I118" s="3">
        <v>1.22</v>
      </c>
      <c r="J118" s="3">
        <v>2.3726851851851851E-3</v>
      </c>
      <c r="K118">
        <f t="shared" ca="1" si="1"/>
        <v>2</v>
      </c>
    </row>
    <row r="119" spans="1:11" x14ac:dyDescent="0.25">
      <c r="A119" t="s">
        <v>7</v>
      </c>
      <c r="B119" t="s">
        <v>40</v>
      </c>
      <c r="C119" t="str">
        <f>LEFT(Table1[[#This Row],[Date]],5)</f>
        <v>01/29</v>
      </c>
      <c r="D119" s="4">
        <v>371</v>
      </c>
      <c r="E119" s="4">
        <v>339</v>
      </c>
      <c r="F119" s="4">
        <f>Table1[[#This Row],[Users]]-Table1[[#This Row],[New Users]]</f>
        <v>32</v>
      </c>
      <c r="G119" s="4">
        <v>409</v>
      </c>
      <c r="H119" s="3">
        <v>6.8500000000000005E-2</v>
      </c>
      <c r="I119" s="3">
        <v>1.06</v>
      </c>
      <c r="J119" s="3">
        <v>1.9907407407407408E-3</v>
      </c>
      <c r="K119">
        <f t="shared" ca="1" si="1"/>
        <v>1</v>
      </c>
    </row>
    <row r="120" spans="1:11" x14ac:dyDescent="0.25">
      <c r="A120" t="s">
        <v>286</v>
      </c>
      <c r="B120" t="s">
        <v>40</v>
      </c>
      <c r="C120" t="str">
        <f>LEFT(Table1[[#This Row],[Date]],5)</f>
        <v>01/29</v>
      </c>
      <c r="D120" s="4">
        <v>39</v>
      </c>
      <c r="E120" s="4">
        <v>34</v>
      </c>
      <c r="F120" s="4">
        <f>Table1[[#This Row],[Users]]-Table1[[#This Row],[New Users]]</f>
        <v>5</v>
      </c>
      <c r="G120" s="4">
        <v>42</v>
      </c>
      <c r="H120" s="3">
        <v>0.21429999999999999</v>
      </c>
      <c r="I120" s="3">
        <v>1.31</v>
      </c>
      <c r="J120" s="3">
        <v>1.25E-3</v>
      </c>
      <c r="K120">
        <f t="shared" ca="1" si="1"/>
        <v>1</v>
      </c>
    </row>
    <row r="121" spans="1:11" x14ac:dyDescent="0.25">
      <c r="A121" t="s">
        <v>10</v>
      </c>
      <c r="B121" t="s">
        <v>40</v>
      </c>
      <c r="C121" t="str">
        <f>LEFT(Table1[[#This Row],[Date]],5)</f>
        <v>01/29</v>
      </c>
      <c r="D121" s="4">
        <v>1</v>
      </c>
      <c r="E121" s="4">
        <v>0</v>
      </c>
      <c r="F121" s="4">
        <f>Table1[[#This Row],[Users]]-Table1[[#This Row],[New Users]]</f>
        <v>1</v>
      </c>
      <c r="G121" s="4">
        <v>1</v>
      </c>
      <c r="H121" s="3">
        <v>0</v>
      </c>
      <c r="I121" s="3">
        <v>1</v>
      </c>
      <c r="J121" s="3">
        <v>3.2407407407407406E-4</v>
      </c>
      <c r="K121">
        <f t="shared" ca="1" si="1"/>
        <v>2</v>
      </c>
    </row>
    <row r="122" spans="1:11" x14ac:dyDescent="0.25">
      <c r="A122" t="s">
        <v>9</v>
      </c>
      <c r="B122" t="s">
        <v>41</v>
      </c>
      <c r="C122" t="str">
        <f>LEFT(Table1[[#This Row],[Date]],5)</f>
        <v>01/30</v>
      </c>
      <c r="D122" s="4">
        <v>18</v>
      </c>
      <c r="E122" s="4">
        <v>17</v>
      </c>
      <c r="F122" s="4">
        <f>Table1[[#This Row],[Users]]-Table1[[#This Row],[New Users]]</f>
        <v>1</v>
      </c>
      <c r="G122" s="4">
        <v>19</v>
      </c>
      <c r="H122" s="3">
        <v>5.2600000000000001E-2</v>
      </c>
      <c r="I122" s="3">
        <v>1.05</v>
      </c>
      <c r="J122" s="3">
        <v>6.134259259259259E-4</v>
      </c>
      <c r="K122">
        <f t="shared" ca="1" si="1"/>
        <v>1</v>
      </c>
    </row>
    <row r="123" spans="1:11" x14ac:dyDescent="0.25">
      <c r="A123" t="s">
        <v>8</v>
      </c>
      <c r="B123" t="s">
        <v>41</v>
      </c>
      <c r="C123" t="str">
        <f>LEFT(Table1[[#This Row],[Date]],5)</f>
        <v>01/30</v>
      </c>
      <c r="D123" s="4">
        <v>9</v>
      </c>
      <c r="E123" s="4">
        <v>8</v>
      </c>
      <c r="F123" s="4">
        <f>Table1[[#This Row],[Users]]-Table1[[#This Row],[New Users]]</f>
        <v>1</v>
      </c>
      <c r="G123" s="4">
        <v>10</v>
      </c>
      <c r="H123" s="3">
        <v>0</v>
      </c>
      <c r="I123" s="3">
        <v>3.1</v>
      </c>
      <c r="J123" s="3">
        <v>4.8379629629629632E-3</v>
      </c>
      <c r="K123">
        <f t="shared" ca="1" si="1"/>
        <v>2</v>
      </c>
    </row>
    <row r="124" spans="1:11" x14ac:dyDescent="0.25">
      <c r="A124" t="s">
        <v>7</v>
      </c>
      <c r="B124" t="s">
        <v>41</v>
      </c>
      <c r="C124" t="str">
        <f>LEFT(Table1[[#This Row],[Date]],5)</f>
        <v>01/30</v>
      </c>
      <c r="D124" s="4">
        <v>478</v>
      </c>
      <c r="E124" s="4">
        <v>437</v>
      </c>
      <c r="F124" s="4">
        <f>Table1[[#This Row],[Users]]-Table1[[#This Row],[New Users]]</f>
        <v>41</v>
      </c>
      <c r="G124" s="4">
        <v>507</v>
      </c>
      <c r="H124" s="3">
        <v>4.5400000000000003E-2</v>
      </c>
      <c r="I124" s="3">
        <v>1.1200000000000001</v>
      </c>
      <c r="J124" s="3">
        <v>2.5115740740740741E-3</v>
      </c>
      <c r="K124">
        <f t="shared" ca="1" si="1"/>
        <v>1</v>
      </c>
    </row>
    <row r="125" spans="1:11" x14ac:dyDescent="0.25">
      <c r="A125" t="s">
        <v>286</v>
      </c>
      <c r="B125" t="s">
        <v>41</v>
      </c>
      <c r="C125" t="str">
        <f>LEFT(Table1[[#This Row],[Date]],5)</f>
        <v>01/30</v>
      </c>
      <c r="D125" s="4">
        <v>32</v>
      </c>
      <c r="E125" s="4">
        <v>27</v>
      </c>
      <c r="F125" s="4">
        <f>Table1[[#This Row],[Users]]-Table1[[#This Row],[New Users]]</f>
        <v>5</v>
      </c>
      <c r="G125" s="4">
        <v>38</v>
      </c>
      <c r="H125" s="3">
        <v>0.31580000000000003</v>
      </c>
      <c r="I125" s="3">
        <v>1.26</v>
      </c>
      <c r="J125" s="3">
        <v>1.9444444444444442E-3</v>
      </c>
      <c r="K125">
        <f t="shared" ca="1" si="1"/>
        <v>2</v>
      </c>
    </row>
    <row r="126" spans="1:11" x14ac:dyDescent="0.25">
      <c r="A126" t="s">
        <v>9</v>
      </c>
      <c r="B126" t="s">
        <v>42</v>
      </c>
      <c r="C126" t="str">
        <f>LEFT(Table1[[#This Row],[Date]],5)</f>
        <v>01/31</v>
      </c>
      <c r="D126" s="4">
        <v>13</v>
      </c>
      <c r="E126" s="4">
        <v>13</v>
      </c>
      <c r="F126" s="4">
        <f>Table1[[#This Row],[Users]]-Table1[[#This Row],[New Users]]</f>
        <v>0</v>
      </c>
      <c r="G126" s="4">
        <v>15</v>
      </c>
      <c r="H126" s="3">
        <v>6.6699999999999995E-2</v>
      </c>
      <c r="I126" s="3">
        <v>1.1299999999999999</v>
      </c>
      <c r="J126" s="3">
        <v>1.5740740740740741E-3</v>
      </c>
      <c r="K126">
        <f t="shared" ca="1" si="1"/>
        <v>1</v>
      </c>
    </row>
    <row r="127" spans="1:11" x14ac:dyDescent="0.25">
      <c r="A127" t="s">
        <v>8</v>
      </c>
      <c r="B127" t="s">
        <v>42</v>
      </c>
      <c r="C127" t="str">
        <f>LEFT(Table1[[#This Row],[Date]],5)</f>
        <v>01/31</v>
      </c>
      <c r="D127" s="4">
        <v>16</v>
      </c>
      <c r="E127" s="4">
        <v>11</v>
      </c>
      <c r="F127" s="4">
        <f>Table1[[#This Row],[Users]]-Table1[[#This Row],[New Users]]</f>
        <v>5</v>
      </c>
      <c r="G127" s="4">
        <v>16</v>
      </c>
      <c r="H127" s="3">
        <v>0</v>
      </c>
      <c r="I127" s="3">
        <v>1.38</v>
      </c>
      <c r="J127" s="3">
        <v>1.1458333333333333E-3</v>
      </c>
      <c r="K127">
        <f t="shared" ca="1" si="1"/>
        <v>1</v>
      </c>
    </row>
    <row r="128" spans="1:11" x14ac:dyDescent="0.25">
      <c r="A128" t="s">
        <v>7</v>
      </c>
      <c r="B128" t="s">
        <v>42</v>
      </c>
      <c r="C128" t="str">
        <f>LEFT(Table1[[#This Row],[Date]],5)</f>
        <v>01/31</v>
      </c>
      <c r="D128" s="4">
        <v>984</v>
      </c>
      <c r="E128" s="4">
        <v>894</v>
      </c>
      <c r="F128" s="4">
        <f>Table1[[#This Row],[Users]]-Table1[[#This Row],[New Users]]</f>
        <v>90</v>
      </c>
      <c r="G128" s="4">
        <v>1056</v>
      </c>
      <c r="H128" s="3">
        <v>4.1700000000000001E-2</v>
      </c>
      <c r="I128" s="3">
        <v>1.1000000000000001</v>
      </c>
      <c r="J128" s="3">
        <v>2.2222222222222222E-3</v>
      </c>
      <c r="K128">
        <f t="shared" ca="1" si="1"/>
        <v>1</v>
      </c>
    </row>
    <row r="129" spans="1:11" x14ac:dyDescent="0.25">
      <c r="A129" t="s">
        <v>286</v>
      </c>
      <c r="B129" t="s">
        <v>42</v>
      </c>
      <c r="C129" t="str">
        <f>LEFT(Table1[[#This Row],[Date]],5)</f>
        <v>01/31</v>
      </c>
      <c r="D129" s="4">
        <v>35</v>
      </c>
      <c r="E129" s="4">
        <v>25</v>
      </c>
      <c r="F129" s="4">
        <f>Table1[[#This Row],[Users]]-Table1[[#This Row],[New Users]]</f>
        <v>10</v>
      </c>
      <c r="G129" s="4">
        <v>38</v>
      </c>
      <c r="H129" s="3">
        <v>0.15790000000000001</v>
      </c>
      <c r="I129" s="3">
        <v>1.03</v>
      </c>
      <c r="J129" s="3">
        <v>1.1574074074074073E-3</v>
      </c>
      <c r="K129">
        <f t="shared" ca="1" si="1"/>
        <v>1</v>
      </c>
    </row>
    <row r="130" spans="1:11" x14ac:dyDescent="0.25">
      <c r="A130" t="s">
        <v>9</v>
      </c>
      <c r="B130" t="s">
        <v>43</v>
      </c>
      <c r="C130" t="str">
        <f>LEFT(Table1[[#This Row],[Date]],5)</f>
        <v>02/01</v>
      </c>
      <c r="D130" s="4">
        <v>19</v>
      </c>
      <c r="E130" s="4">
        <v>18</v>
      </c>
      <c r="F130" s="4">
        <f>Table1[[#This Row],[Users]]-Table1[[#This Row],[New Users]]</f>
        <v>1</v>
      </c>
      <c r="G130" s="4">
        <v>20</v>
      </c>
      <c r="H130" s="3">
        <v>0.05</v>
      </c>
      <c r="I130" s="3">
        <v>1.05</v>
      </c>
      <c r="J130" s="3">
        <v>2.5347222222222221E-3</v>
      </c>
      <c r="K130">
        <f t="shared" ca="1" si="1"/>
        <v>1</v>
      </c>
    </row>
    <row r="131" spans="1:11" x14ac:dyDescent="0.25">
      <c r="A131" t="s">
        <v>8</v>
      </c>
      <c r="B131" t="s">
        <v>43</v>
      </c>
      <c r="C131" t="str">
        <f>LEFT(Table1[[#This Row],[Date]],5)</f>
        <v>02/01</v>
      </c>
      <c r="D131" s="4">
        <v>13</v>
      </c>
      <c r="E131" s="4">
        <v>10</v>
      </c>
      <c r="F131" s="4">
        <f>Table1[[#This Row],[Users]]-Table1[[#This Row],[New Users]]</f>
        <v>3</v>
      </c>
      <c r="G131" s="4">
        <v>14</v>
      </c>
      <c r="H131" s="3">
        <v>7.1400000000000005E-2</v>
      </c>
      <c r="I131" s="3">
        <v>1.1399999999999999</v>
      </c>
      <c r="J131" s="3">
        <v>1.7245370370370372E-3</v>
      </c>
      <c r="K131">
        <f t="shared" ca="1" si="1"/>
        <v>2</v>
      </c>
    </row>
    <row r="132" spans="1:11" x14ac:dyDescent="0.25">
      <c r="A132" t="s">
        <v>7</v>
      </c>
      <c r="B132" t="s">
        <v>43</v>
      </c>
      <c r="C132" t="str">
        <f>LEFT(Table1[[#This Row],[Date]],5)</f>
        <v>02/01</v>
      </c>
      <c r="D132" s="4">
        <v>1031</v>
      </c>
      <c r="E132" s="4">
        <v>938</v>
      </c>
      <c r="F132" s="4">
        <f>Table1[[#This Row],[Users]]-Table1[[#This Row],[New Users]]</f>
        <v>93</v>
      </c>
      <c r="G132" s="4">
        <v>1087</v>
      </c>
      <c r="H132" s="3">
        <v>3.5900000000000001E-2</v>
      </c>
      <c r="I132" s="3">
        <v>1.0900000000000001</v>
      </c>
      <c r="J132" s="3">
        <v>1.8518518518518517E-3</v>
      </c>
      <c r="K132">
        <f t="shared" ca="1" si="1"/>
        <v>1</v>
      </c>
    </row>
    <row r="133" spans="1:11" x14ac:dyDescent="0.25">
      <c r="A133" t="s">
        <v>286</v>
      </c>
      <c r="B133" t="s">
        <v>43</v>
      </c>
      <c r="C133" t="str">
        <f>LEFT(Table1[[#This Row],[Date]],5)</f>
        <v>02/01</v>
      </c>
      <c r="D133" s="4">
        <v>44</v>
      </c>
      <c r="E133" s="4">
        <v>38</v>
      </c>
      <c r="F133" s="4">
        <f>Table1[[#This Row],[Users]]-Table1[[#This Row],[New Users]]</f>
        <v>6</v>
      </c>
      <c r="G133" s="4">
        <v>47</v>
      </c>
      <c r="H133" s="3">
        <v>0.17019999999999999</v>
      </c>
      <c r="I133" s="3">
        <v>1.32</v>
      </c>
      <c r="J133" s="3">
        <v>2.0486111111111113E-3</v>
      </c>
      <c r="K133">
        <f t="shared" ca="1" si="1"/>
        <v>2</v>
      </c>
    </row>
    <row r="134" spans="1:11" x14ac:dyDescent="0.25">
      <c r="A134" t="s">
        <v>9</v>
      </c>
      <c r="B134" t="s">
        <v>44</v>
      </c>
      <c r="C134" t="str">
        <f>LEFT(Table1[[#This Row],[Date]],5)</f>
        <v>02/02</v>
      </c>
      <c r="D134" s="4">
        <v>17</v>
      </c>
      <c r="E134" s="4">
        <v>15</v>
      </c>
      <c r="F134" s="4">
        <f>Table1[[#This Row],[Users]]-Table1[[#This Row],[New Users]]</f>
        <v>2</v>
      </c>
      <c r="G134" s="4">
        <v>18</v>
      </c>
      <c r="H134" s="3">
        <v>0</v>
      </c>
      <c r="I134" s="3">
        <v>1.06</v>
      </c>
      <c r="J134" s="3">
        <v>1.5509259259259261E-3</v>
      </c>
      <c r="K134">
        <f t="shared" ca="1" si="1"/>
        <v>1</v>
      </c>
    </row>
    <row r="135" spans="1:11" x14ac:dyDescent="0.25">
      <c r="A135" t="s">
        <v>8</v>
      </c>
      <c r="B135" t="s">
        <v>44</v>
      </c>
      <c r="C135" t="str">
        <f>LEFT(Table1[[#This Row],[Date]],5)</f>
        <v>02/02</v>
      </c>
      <c r="D135" s="4">
        <v>13</v>
      </c>
      <c r="E135" s="4">
        <v>11</v>
      </c>
      <c r="F135" s="4">
        <f>Table1[[#This Row],[Users]]-Table1[[#This Row],[New Users]]</f>
        <v>2</v>
      </c>
      <c r="G135" s="4">
        <v>13</v>
      </c>
      <c r="H135" s="3">
        <v>0</v>
      </c>
      <c r="I135" s="3">
        <v>1.31</v>
      </c>
      <c r="J135" s="3">
        <v>3.3564814814814811E-3</v>
      </c>
      <c r="K135">
        <f t="shared" ca="1" si="1"/>
        <v>1</v>
      </c>
    </row>
    <row r="136" spans="1:11" x14ac:dyDescent="0.25">
      <c r="A136" t="s">
        <v>7</v>
      </c>
      <c r="B136" t="s">
        <v>44</v>
      </c>
      <c r="C136" t="str">
        <f>LEFT(Table1[[#This Row],[Date]],5)</f>
        <v>02/02</v>
      </c>
      <c r="D136" s="4">
        <v>1120</v>
      </c>
      <c r="E136" s="4">
        <v>1018</v>
      </c>
      <c r="F136" s="4">
        <f>Table1[[#This Row],[Users]]-Table1[[#This Row],[New Users]]</f>
        <v>102</v>
      </c>
      <c r="G136" s="4">
        <v>1192</v>
      </c>
      <c r="H136" s="3">
        <v>4.0300000000000002E-2</v>
      </c>
      <c r="I136" s="3">
        <v>1.08</v>
      </c>
      <c r="J136" s="3">
        <v>1.8865740740740742E-3</v>
      </c>
      <c r="K136">
        <f t="shared" ca="1" si="1"/>
        <v>1</v>
      </c>
    </row>
    <row r="137" spans="1:11" x14ac:dyDescent="0.25">
      <c r="A137" t="s">
        <v>286</v>
      </c>
      <c r="B137" t="s">
        <v>44</v>
      </c>
      <c r="C137" t="str">
        <f>LEFT(Table1[[#This Row],[Date]],5)</f>
        <v>02/02</v>
      </c>
      <c r="D137" s="4">
        <v>45</v>
      </c>
      <c r="E137" s="4">
        <v>36</v>
      </c>
      <c r="F137" s="4">
        <f>Table1[[#This Row],[Users]]-Table1[[#This Row],[New Users]]</f>
        <v>9</v>
      </c>
      <c r="G137" s="4">
        <v>51</v>
      </c>
      <c r="H137" s="3">
        <v>3.9199999999999999E-2</v>
      </c>
      <c r="I137" s="3">
        <v>1.35</v>
      </c>
      <c r="J137" s="3">
        <v>2.9398148148148148E-3</v>
      </c>
      <c r="K137">
        <f t="shared" ca="1" si="1"/>
        <v>1</v>
      </c>
    </row>
    <row r="138" spans="1:11" x14ac:dyDescent="0.25">
      <c r="A138" t="s">
        <v>9</v>
      </c>
      <c r="B138" t="s">
        <v>45</v>
      </c>
      <c r="C138" t="str">
        <f>LEFT(Table1[[#This Row],[Date]],5)</f>
        <v>02/03</v>
      </c>
      <c r="D138" s="4">
        <v>22</v>
      </c>
      <c r="E138" s="4">
        <v>18</v>
      </c>
      <c r="F138" s="4">
        <f>Table1[[#This Row],[Users]]-Table1[[#This Row],[New Users]]</f>
        <v>4</v>
      </c>
      <c r="G138" s="4">
        <v>24</v>
      </c>
      <c r="H138" s="3">
        <v>4.1700000000000001E-2</v>
      </c>
      <c r="I138" s="3">
        <v>1.08</v>
      </c>
      <c r="J138" s="3">
        <v>1.0763888888888889E-3</v>
      </c>
      <c r="K138">
        <f t="shared" ca="1" si="1"/>
        <v>1</v>
      </c>
    </row>
    <row r="139" spans="1:11" x14ac:dyDescent="0.25">
      <c r="A139" t="s">
        <v>8</v>
      </c>
      <c r="B139" t="s">
        <v>45</v>
      </c>
      <c r="C139" t="str">
        <f>LEFT(Table1[[#This Row],[Date]],5)</f>
        <v>02/03</v>
      </c>
      <c r="D139" s="4">
        <v>18</v>
      </c>
      <c r="E139" s="4">
        <v>14</v>
      </c>
      <c r="F139" s="4">
        <f>Table1[[#This Row],[Users]]-Table1[[#This Row],[New Users]]</f>
        <v>4</v>
      </c>
      <c r="G139" s="4">
        <v>21</v>
      </c>
      <c r="H139" s="3">
        <v>0</v>
      </c>
      <c r="I139" s="3">
        <v>1.1399999999999999</v>
      </c>
      <c r="J139" s="3">
        <v>2.0023148148148148E-3</v>
      </c>
      <c r="K139">
        <f t="shared" ca="1" si="1"/>
        <v>2</v>
      </c>
    </row>
    <row r="140" spans="1:11" x14ac:dyDescent="0.25">
      <c r="A140" t="s">
        <v>7</v>
      </c>
      <c r="B140" t="s">
        <v>45</v>
      </c>
      <c r="C140" t="str">
        <f>LEFT(Table1[[#This Row],[Date]],5)</f>
        <v>02/03</v>
      </c>
      <c r="D140" s="4">
        <v>1155</v>
      </c>
      <c r="E140" s="4">
        <v>1058</v>
      </c>
      <c r="F140" s="4">
        <f>Table1[[#This Row],[Users]]-Table1[[#This Row],[New Users]]</f>
        <v>97</v>
      </c>
      <c r="G140" s="4">
        <v>1243</v>
      </c>
      <c r="H140" s="3">
        <v>3.6999999999999998E-2</v>
      </c>
      <c r="I140" s="3">
        <v>1.08</v>
      </c>
      <c r="J140" s="3">
        <v>1.8287037037037037E-3</v>
      </c>
      <c r="K140">
        <f t="shared" ca="1" si="1"/>
        <v>1</v>
      </c>
    </row>
    <row r="141" spans="1:11" x14ac:dyDescent="0.25">
      <c r="A141" t="s">
        <v>286</v>
      </c>
      <c r="B141" t="s">
        <v>45</v>
      </c>
      <c r="C141" t="str">
        <f>LEFT(Table1[[#This Row],[Date]],5)</f>
        <v>02/03</v>
      </c>
      <c r="D141" s="4">
        <v>47</v>
      </c>
      <c r="E141" s="4">
        <v>41</v>
      </c>
      <c r="F141" s="4">
        <f>Table1[[#This Row],[Users]]-Table1[[#This Row],[New Users]]</f>
        <v>6</v>
      </c>
      <c r="G141" s="4">
        <v>52</v>
      </c>
      <c r="H141" s="3">
        <v>0.1346</v>
      </c>
      <c r="I141" s="3">
        <v>1.4</v>
      </c>
      <c r="J141" s="3">
        <v>4.6759259259259263E-3</v>
      </c>
      <c r="K141">
        <f t="shared" ca="1" si="1"/>
        <v>2</v>
      </c>
    </row>
    <row r="142" spans="1:11" x14ac:dyDescent="0.25">
      <c r="A142" t="s">
        <v>9</v>
      </c>
      <c r="B142" t="s">
        <v>46</v>
      </c>
      <c r="C142" t="str">
        <f>LEFT(Table1[[#This Row],[Date]],5)</f>
        <v>02/04</v>
      </c>
      <c r="D142" s="4">
        <v>10</v>
      </c>
      <c r="E142" s="4">
        <v>8</v>
      </c>
      <c r="F142" s="4">
        <f>Table1[[#This Row],[Users]]-Table1[[#This Row],[New Users]]</f>
        <v>2</v>
      </c>
      <c r="G142" s="4">
        <v>10</v>
      </c>
      <c r="H142" s="3">
        <v>0</v>
      </c>
      <c r="I142" s="3">
        <v>1.3</v>
      </c>
      <c r="J142" s="3">
        <v>4.0509259259259257E-3</v>
      </c>
      <c r="K142">
        <f t="shared" ca="1" si="1"/>
        <v>2</v>
      </c>
    </row>
    <row r="143" spans="1:11" x14ac:dyDescent="0.25">
      <c r="A143" t="s">
        <v>8</v>
      </c>
      <c r="B143" t="s">
        <v>46</v>
      </c>
      <c r="C143" t="str">
        <f>LEFT(Table1[[#This Row],[Date]],5)</f>
        <v>02/04</v>
      </c>
      <c r="D143" s="4">
        <v>13</v>
      </c>
      <c r="E143" s="4">
        <v>12</v>
      </c>
      <c r="F143" s="4">
        <f>Table1[[#This Row],[Users]]-Table1[[#This Row],[New Users]]</f>
        <v>1</v>
      </c>
      <c r="G143" s="4">
        <v>14</v>
      </c>
      <c r="H143" s="3">
        <v>0</v>
      </c>
      <c r="I143" s="3">
        <v>1.57</v>
      </c>
      <c r="J143" s="3">
        <v>1.7013888888888892E-3</v>
      </c>
      <c r="K143">
        <f t="shared" ca="1" si="1"/>
        <v>2</v>
      </c>
    </row>
    <row r="144" spans="1:11" x14ac:dyDescent="0.25">
      <c r="A144" t="s">
        <v>7</v>
      </c>
      <c r="B144" t="s">
        <v>46</v>
      </c>
      <c r="C144" t="str">
        <f>LEFT(Table1[[#This Row],[Date]],5)</f>
        <v>02/04</v>
      </c>
      <c r="D144" s="4">
        <v>845</v>
      </c>
      <c r="E144" s="4">
        <v>767</v>
      </c>
      <c r="F144" s="4">
        <f>Table1[[#This Row],[Users]]-Table1[[#This Row],[New Users]]</f>
        <v>78</v>
      </c>
      <c r="G144" s="4">
        <v>895</v>
      </c>
      <c r="H144" s="3">
        <v>3.4599999999999999E-2</v>
      </c>
      <c r="I144" s="3">
        <v>1.1000000000000001</v>
      </c>
      <c r="J144" s="3">
        <v>1.7476851851851852E-3</v>
      </c>
      <c r="K144">
        <f t="shared" ca="1" si="1"/>
        <v>2</v>
      </c>
    </row>
    <row r="145" spans="1:11" x14ac:dyDescent="0.25">
      <c r="A145" t="s">
        <v>286</v>
      </c>
      <c r="B145" t="s">
        <v>46</v>
      </c>
      <c r="C145" t="str">
        <f>LEFT(Table1[[#This Row],[Date]],5)</f>
        <v>02/04</v>
      </c>
      <c r="D145" s="4">
        <v>33</v>
      </c>
      <c r="E145" s="4">
        <v>27</v>
      </c>
      <c r="F145" s="4">
        <f>Table1[[#This Row],[Users]]-Table1[[#This Row],[New Users]]</f>
        <v>6</v>
      </c>
      <c r="G145" s="4">
        <v>36</v>
      </c>
      <c r="H145" s="3">
        <v>5.5599999999999997E-2</v>
      </c>
      <c r="I145" s="3">
        <v>1.25</v>
      </c>
      <c r="J145" s="3">
        <v>2.3842592592592591E-3</v>
      </c>
      <c r="K145">
        <f t="shared" ca="1" si="1"/>
        <v>1</v>
      </c>
    </row>
    <row r="146" spans="1:11" x14ac:dyDescent="0.25">
      <c r="A146" t="s">
        <v>9</v>
      </c>
      <c r="B146" t="s">
        <v>47</v>
      </c>
      <c r="C146" t="str">
        <f>LEFT(Table1[[#This Row],[Date]],5)</f>
        <v>02/05</v>
      </c>
      <c r="D146" s="4">
        <v>12</v>
      </c>
      <c r="E146" s="4">
        <v>10</v>
      </c>
      <c r="F146" s="4">
        <f>Table1[[#This Row],[Users]]-Table1[[#This Row],[New Users]]</f>
        <v>2</v>
      </c>
      <c r="G146" s="4">
        <v>13</v>
      </c>
      <c r="H146" s="3">
        <v>7.6899999999999996E-2</v>
      </c>
      <c r="I146" s="3">
        <v>0.92</v>
      </c>
      <c r="J146" s="3">
        <v>2.685185185185185E-3</v>
      </c>
      <c r="K146">
        <f t="shared" ca="1" si="1"/>
        <v>1</v>
      </c>
    </row>
    <row r="147" spans="1:11" x14ac:dyDescent="0.25">
      <c r="A147" t="s">
        <v>8</v>
      </c>
      <c r="B147" t="s">
        <v>47</v>
      </c>
      <c r="C147" t="str">
        <f>LEFT(Table1[[#This Row],[Date]],5)</f>
        <v>02/05</v>
      </c>
      <c r="D147" s="4">
        <v>3</v>
      </c>
      <c r="E147" s="4">
        <v>3</v>
      </c>
      <c r="F147" s="4">
        <f>Table1[[#This Row],[Users]]-Table1[[#This Row],[New Users]]</f>
        <v>0</v>
      </c>
      <c r="G147" s="4">
        <v>3</v>
      </c>
      <c r="H147" s="3">
        <v>0</v>
      </c>
      <c r="I147" s="3">
        <v>2</v>
      </c>
      <c r="J147" s="3">
        <v>5.9837962962962961E-3</v>
      </c>
      <c r="K147">
        <f t="shared" ca="1" si="1"/>
        <v>1</v>
      </c>
    </row>
    <row r="148" spans="1:11" x14ac:dyDescent="0.25">
      <c r="A148" t="s">
        <v>7</v>
      </c>
      <c r="B148" t="s">
        <v>47</v>
      </c>
      <c r="C148" t="str">
        <f>LEFT(Table1[[#This Row],[Date]],5)</f>
        <v>02/05</v>
      </c>
      <c r="D148" s="4">
        <v>363</v>
      </c>
      <c r="E148" s="4">
        <v>342</v>
      </c>
      <c r="F148" s="4">
        <f>Table1[[#This Row],[Users]]-Table1[[#This Row],[New Users]]</f>
        <v>21</v>
      </c>
      <c r="G148" s="4">
        <v>401</v>
      </c>
      <c r="H148" s="3">
        <v>4.99E-2</v>
      </c>
      <c r="I148" s="3">
        <v>1.1299999999999999</v>
      </c>
      <c r="J148" s="3">
        <v>2.1296296296296298E-3</v>
      </c>
      <c r="K148">
        <f t="shared" ca="1" si="1"/>
        <v>1</v>
      </c>
    </row>
    <row r="149" spans="1:11" x14ac:dyDescent="0.25">
      <c r="A149" t="s">
        <v>286</v>
      </c>
      <c r="B149" t="s">
        <v>47</v>
      </c>
      <c r="C149" t="str">
        <f>LEFT(Table1[[#This Row],[Date]],5)</f>
        <v>02/05</v>
      </c>
      <c r="D149" s="4">
        <v>25</v>
      </c>
      <c r="E149" s="4">
        <v>20</v>
      </c>
      <c r="F149" s="4">
        <f>Table1[[#This Row],[Users]]-Table1[[#This Row],[New Users]]</f>
        <v>5</v>
      </c>
      <c r="G149" s="4">
        <v>27</v>
      </c>
      <c r="H149" s="3">
        <v>0.1852</v>
      </c>
      <c r="I149" s="3">
        <v>1.22</v>
      </c>
      <c r="J149" s="3">
        <v>1.2847222222222223E-3</v>
      </c>
      <c r="K149">
        <f t="shared" ca="1" si="1"/>
        <v>2</v>
      </c>
    </row>
    <row r="150" spans="1:11" x14ac:dyDescent="0.25">
      <c r="A150" t="s">
        <v>9</v>
      </c>
      <c r="B150" t="s">
        <v>48</v>
      </c>
      <c r="C150" t="str">
        <f>LEFT(Table1[[#This Row],[Date]],5)</f>
        <v>02/06</v>
      </c>
      <c r="D150" s="4">
        <v>14</v>
      </c>
      <c r="E150" s="4">
        <v>11</v>
      </c>
      <c r="F150" s="4">
        <f>Table1[[#This Row],[Users]]-Table1[[#This Row],[New Users]]</f>
        <v>3</v>
      </c>
      <c r="G150" s="4">
        <v>16</v>
      </c>
      <c r="H150" s="3">
        <v>0.125</v>
      </c>
      <c r="I150" s="3">
        <v>1.25</v>
      </c>
      <c r="J150" s="3">
        <v>2.0023148148148148E-3</v>
      </c>
      <c r="K150">
        <f t="shared" ca="1" si="1"/>
        <v>2</v>
      </c>
    </row>
    <row r="151" spans="1:11" x14ac:dyDescent="0.25">
      <c r="A151" t="s">
        <v>8</v>
      </c>
      <c r="B151" t="s">
        <v>48</v>
      </c>
      <c r="C151" t="str">
        <f>LEFT(Table1[[#This Row],[Date]],5)</f>
        <v>02/06</v>
      </c>
      <c r="D151" s="4">
        <v>11</v>
      </c>
      <c r="E151" s="4">
        <v>11</v>
      </c>
      <c r="F151" s="4">
        <f>Table1[[#This Row],[Users]]-Table1[[#This Row],[New Users]]</f>
        <v>0</v>
      </c>
      <c r="G151" s="4">
        <v>12</v>
      </c>
      <c r="H151" s="3">
        <v>8.3299999999999999E-2</v>
      </c>
      <c r="I151" s="3">
        <v>1.08</v>
      </c>
      <c r="J151" s="3">
        <v>8.1018518518518516E-4</v>
      </c>
      <c r="K151">
        <f t="shared" ca="1" si="1"/>
        <v>1</v>
      </c>
    </row>
    <row r="152" spans="1:11" x14ac:dyDescent="0.25">
      <c r="A152" t="s">
        <v>7</v>
      </c>
      <c r="B152" t="s">
        <v>48</v>
      </c>
      <c r="C152" t="str">
        <f>LEFT(Table1[[#This Row],[Date]],5)</f>
        <v>02/06</v>
      </c>
      <c r="D152" s="4">
        <v>596</v>
      </c>
      <c r="E152" s="4">
        <v>550</v>
      </c>
      <c r="F152" s="4">
        <f>Table1[[#This Row],[Users]]-Table1[[#This Row],[New Users]]</f>
        <v>46</v>
      </c>
      <c r="G152" s="4">
        <v>630</v>
      </c>
      <c r="H152" s="3">
        <v>6.0299999999999999E-2</v>
      </c>
      <c r="I152" s="3">
        <v>1.07</v>
      </c>
      <c r="J152" s="3">
        <v>1.9212962962962962E-3</v>
      </c>
      <c r="K152">
        <f t="shared" ca="1" si="1"/>
        <v>2</v>
      </c>
    </row>
    <row r="153" spans="1:11" x14ac:dyDescent="0.25">
      <c r="A153" t="s">
        <v>286</v>
      </c>
      <c r="B153" t="s">
        <v>48</v>
      </c>
      <c r="C153" t="str">
        <f>LEFT(Table1[[#This Row],[Date]],5)</f>
        <v>02/06</v>
      </c>
      <c r="D153" s="4">
        <v>34</v>
      </c>
      <c r="E153" s="4">
        <v>30</v>
      </c>
      <c r="F153" s="4">
        <f>Table1[[#This Row],[Users]]-Table1[[#This Row],[New Users]]</f>
        <v>4</v>
      </c>
      <c r="G153" s="4">
        <v>42</v>
      </c>
      <c r="H153" s="3">
        <v>0.16669999999999999</v>
      </c>
      <c r="I153" s="3">
        <v>1.36</v>
      </c>
      <c r="J153" s="3">
        <v>6.3773148148148148E-3</v>
      </c>
      <c r="K153">
        <f t="shared" ca="1" si="1"/>
        <v>2</v>
      </c>
    </row>
    <row r="154" spans="1:11" x14ac:dyDescent="0.25">
      <c r="A154" t="s">
        <v>9</v>
      </c>
      <c r="B154" t="s">
        <v>49</v>
      </c>
      <c r="C154" t="str">
        <f>LEFT(Table1[[#This Row],[Date]],5)</f>
        <v>02/07</v>
      </c>
      <c r="D154" s="4">
        <v>15</v>
      </c>
      <c r="E154" s="4">
        <v>12</v>
      </c>
      <c r="F154" s="4">
        <f>Table1[[#This Row],[Users]]-Table1[[#This Row],[New Users]]</f>
        <v>3</v>
      </c>
      <c r="G154" s="4">
        <v>18</v>
      </c>
      <c r="H154" s="3">
        <v>0</v>
      </c>
      <c r="I154" s="3">
        <v>1</v>
      </c>
      <c r="J154" s="3">
        <v>9.1435185185185185E-4</v>
      </c>
      <c r="K154">
        <f t="shared" ca="1" si="1"/>
        <v>2</v>
      </c>
    </row>
    <row r="155" spans="1:11" x14ac:dyDescent="0.25">
      <c r="A155" t="s">
        <v>8</v>
      </c>
      <c r="B155" t="s">
        <v>49</v>
      </c>
      <c r="C155" t="str">
        <f>LEFT(Table1[[#This Row],[Date]],5)</f>
        <v>02/07</v>
      </c>
      <c r="D155" s="4">
        <v>18</v>
      </c>
      <c r="E155" s="4">
        <v>16</v>
      </c>
      <c r="F155" s="4">
        <f>Table1[[#This Row],[Users]]-Table1[[#This Row],[New Users]]</f>
        <v>2</v>
      </c>
      <c r="G155" s="4">
        <v>19</v>
      </c>
      <c r="H155" s="3">
        <v>5.2600000000000001E-2</v>
      </c>
      <c r="I155" s="3">
        <v>1.32</v>
      </c>
      <c r="J155" s="3">
        <v>1.8518518518518517E-3</v>
      </c>
      <c r="K155">
        <f t="shared" ca="1" si="1"/>
        <v>2</v>
      </c>
    </row>
    <row r="156" spans="1:11" x14ac:dyDescent="0.25">
      <c r="A156" t="s">
        <v>7</v>
      </c>
      <c r="B156" t="s">
        <v>49</v>
      </c>
      <c r="C156" t="str">
        <f>LEFT(Table1[[#This Row],[Date]],5)</f>
        <v>02/07</v>
      </c>
      <c r="D156" s="4">
        <v>1171</v>
      </c>
      <c r="E156" s="4">
        <v>1081</v>
      </c>
      <c r="F156" s="4">
        <f>Table1[[#This Row],[Users]]-Table1[[#This Row],[New Users]]</f>
        <v>90</v>
      </c>
      <c r="G156" s="4">
        <v>1251</v>
      </c>
      <c r="H156" s="3">
        <v>4.0800000000000003E-2</v>
      </c>
      <c r="I156" s="3">
        <v>1.0900000000000001</v>
      </c>
      <c r="J156" s="3">
        <v>1.8981481481481482E-3</v>
      </c>
      <c r="K156">
        <f t="shared" ca="1" si="1"/>
        <v>1</v>
      </c>
    </row>
    <row r="157" spans="1:11" x14ac:dyDescent="0.25">
      <c r="A157" t="s">
        <v>286</v>
      </c>
      <c r="B157" t="s">
        <v>49</v>
      </c>
      <c r="C157" t="str">
        <f>LEFT(Table1[[#This Row],[Date]],5)</f>
        <v>02/07</v>
      </c>
      <c r="D157" s="4">
        <v>45</v>
      </c>
      <c r="E157" s="4">
        <v>31</v>
      </c>
      <c r="F157" s="4">
        <f>Table1[[#This Row],[Users]]-Table1[[#This Row],[New Users]]</f>
        <v>14</v>
      </c>
      <c r="G157" s="4">
        <v>48</v>
      </c>
      <c r="H157" s="3">
        <v>0.14580000000000001</v>
      </c>
      <c r="I157" s="3">
        <v>1.1499999999999999</v>
      </c>
      <c r="J157" s="3">
        <v>1.2847222222222223E-3</v>
      </c>
      <c r="K157">
        <f t="shared" ref="K157:K170" ca="1" si="2">RANDBETWEEN(1,2)</f>
        <v>1</v>
      </c>
    </row>
    <row r="158" spans="1:11" x14ac:dyDescent="0.25">
      <c r="A158" t="s">
        <v>9</v>
      </c>
      <c r="B158" t="s">
        <v>50</v>
      </c>
      <c r="C158" t="str">
        <f>LEFT(Table1[[#This Row],[Date]],5)</f>
        <v>02/08</v>
      </c>
      <c r="D158" s="4">
        <v>21</v>
      </c>
      <c r="E158" s="4">
        <v>18</v>
      </c>
      <c r="F158" s="4">
        <f>Table1[[#This Row],[Users]]-Table1[[#This Row],[New Users]]</f>
        <v>3</v>
      </c>
      <c r="G158" s="4">
        <v>27</v>
      </c>
      <c r="H158" s="3">
        <v>3.6999999999999998E-2</v>
      </c>
      <c r="I158" s="3">
        <v>1.78</v>
      </c>
      <c r="J158" s="3">
        <v>3.3449074074074071E-3</v>
      </c>
      <c r="K158">
        <f t="shared" ca="1" si="2"/>
        <v>2</v>
      </c>
    </row>
    <row r="159" spans="1:11" x14ac:dyDescent="0.25">
      <c r="A159" t="s">
        <v>8</v>
      </c>
      <c r="B159" t="s">
        <v>50</v>
      </c>
      <c r="C159" t="str">
        <f>LEFT(Table1[[#This Row],[Date]],5)</f>
        <v>02/08</v>
      </c>
      <c r="D159" s="4">
        <v>21</v>
      </c>
      <c r="E159" s="4">
        <v>19</v>
      </c>
      <c r="F159" s="4">
        <f>Table1[[#This Row],[Users]]-Table1[[#This Row],[New Users]]</f>
        <v>2</v>
      </c>
      <c r="G159" s="4">
        <v>23</v>
      </c>
      <c r="H159" s="3">
        <v>4.3499999999999997E-2</v>
      </c>
      <c r="I159" s="3">
        <v>1.0900000000000001</v>
      </c>
      <c r="J159" s="3">
        <v>1.8750000000000001E-3</v>
      </c>
      <c r="K159">
        <f t="shared" ca="1" si="2"/>
        <v>2</v>
      </c>
    </row>
    <row r="160" spans="1:11" x14ac:dyDescent="0.25">
      <c r="A160" t="s">
        <v>7</v>
      </c>
      <c r="B160" t="s">
        <v>50</v>
      </c>
      <c r="C160" t="str">
        <f>LEFT(Table1[[#This Row],[Date]],5)</f>
        <v>02/08</v>
      </c>
      <c r="D160" s="4">
        <v>1232</v>
      </c>
      <c r="E160" s="4">
        <v>1101</v>
      </c>
      <c r="F160" s="4">
        <f>Table1[[#This Row],[Users]]-Table1[[#This Row],[New Users]]</f>
        <v>131</v>
      </c>
      <c r="G160" s="4">
        <v>1325</v>
      </c>
      <c r="H160" s="3">
        <v>4.2999999999999997E-2</v>
      </c>
      <c r="I160" s="3">
        <v>1.0900000000000001</v>
      </c>
      <c r="J160" s="3">
        <v>1.9907407407407408E-3</v>
      </c>
      <c r="K160">
        <f t="shared" ca="1" si="2"/>
        <v>2</v>
      </c>
    </row>
    <row r="161" spans="1:11" x14ac:dyDescent="0.25">
      <c r="A161" t="s">
        <v>286</v>
      </c>
      <c r="B161" t="s">
        <v>50</v>
      </c>
      <c r="C161" t="str">
        <f>LEFT(Table1[[#This Row],[Date]],5)</f>
        <v>02/08</v>
      </c>
      <c r="D161" s="4">
        <v>57</v>
      </c>
      <c r="E161" s="4">
        <v>44</v>
      </c>
      <c r="F161" s="4">
        <f>Table1[[#This Row],[Users]]-Table1[[#This Row],[New Users]]</f>
        <v>13</v>
      </c>
      <c r="G161" s="4">
        <v>62</v>
      </c>
      <c r="H161" s="3">
        <v>0.1129</v>
      </c>
      <c r="I161" s="3">
        <v>1.1299999999999999</v>
      </c>
      <c r="J161" s="3">
        <v>3.0324074074074073E-3</v>
      </c>
      <c r="K161">
        <f t="shared" ca="1" si="2"/>
        <v>2</v>
      </c>
    </row>
    <row r="162" spans="1:11" x14ac:dyDescent="0.25">
      <c r="A162" t="s">
        <v>9</v>
      </c>
      <c r="B162" t="s">
        <v>51</v>
      </c>
      <c r="C162" t="str">
        <f>LEFT(Table1[[#This Row],[Date]],5)</f>
        <v>02/09</v>
      </c>
      <c r="D162" s="4">
        <v>21</v>
      </c>
      <c r="E162" s="4">
        <v>20</v>
      </c>
      <c r="F162" s="4">
        <f>Table1[[#This Row],[Users]]-Table1[[#This Row],[New Users]]</f>
        <v>1</v>
      </c>
      <c r="G162" s="4">
        <v>23</v>
      </c>
      <c r="H162" s="3">
        <v>0</v>
      </c>
      <c r="I162" s="3">
        <v>1.1299999999999999</v>
      </c>
      <c r="J162" s="3">
        <v>5.9027777777777778E-4</v>
      </c>
      <c r="K162">
        <f t="shared" ca="1" si="2"/>
        <v>2</v>
      </c>
    </row>
    <row r="163" spans="1:11" x14ac:dyDescent="0.25">
      <c r="A163" t="s">
        <v>8</v>
      </c>
      <c r="B163" t="s">
        <v>51</v>
      </c>
      <c r="C163" t="str">
        <f>LEFT(Table1[[#This Row],[Date]],5)</f>
        <v>02/09</v>
      </c>
      <c r="D163" s="4">
        <v>23</v>
      </c>
      <c r="E163" s="4">
        <v>20</v>
      </c>
      <c r="F163" s="4">
        <f>Table1[[#This Row],[Users]]-Table1[[#This Row],[New Users]]</f>
        <v>3</v>
      </c>
      <c r="G163" s="4">
        <v>27</v>
      </c>
      <c r="H163" s="3">
        <v>0.1111</v>
      </c>
      <c r="I163" s="3">
        <v>1.78</v>
      </c>
      <c r="J163" s="3">
        <v>4.2592592592592595E-3</v>
      </c>
      <c r="K163">
        <f t="shared" ca="1" si="2"/>
        <v>2</v>
      </c>
    </row>
    <row r="164" spans="1:11" x14ac:dyDescent="0.25">
      <c r="A164" t="s">
        <v>7</v>
      </c>
      <c r="B164" t="s">
        <v>51</v>
      </c>
      <c r="C164" t="str">
        <f>LEFT(Table1[[#This Row],[Date]],5)</f>
        <v>02/09</v>
      </c>
      <c r="D164" s="4">
        <v>1219</v>
      </c>
      <c r="E164" s="4">
        <v>1102</v>
      </c>
      <c r="F164" s="4">
        <f>Table1[[#This Row],[Users]]-Table1[[#This Row],[New Users]]</f>
        <v>117</v>
      </c>
      <c r="G164" s="4">
        <v>1298</v>
      </c>
      <c r="H164" s="3">
        <v>5.0799999999999998E-2</v>
      </c>
      <c r="I164" s="3">
        <v>1.0900000000000001</v>
      </c>
      <c r="J164" s="3">
        <v>1.9097222222222222E-3</v>
      </c>
      <c r="K164">
        <f t="shared" ca="1" si="2"/>
        <v>1</v>
      </c>
    </row>
    <row r="165" spans="1:11" x14ac:dyDescent="0.25">
      <c r="A165" t="s">
        <v>286</v>
      </c>
      <c r="B165" t="s">
        <v>51</v>
      </c>
      <c r="C165" t="str">
        <f>LEFT(Table1[[#This Row],[Date]],5)</f>
        <v>02/09</v>
      </c>
      <c r="D165" s="4">
        <v>55</v>
      </c>
      <c r="E165" s="4">
        <v>48</v>
      </c>
      <c r="F165" s="4">
        <f>Table1[[#This Row],[Users]]-Table1[[#This Row],[New Users]]</f>
        <v>7</v>
      </c>
      <c r="G165" s="4">
        <v>61</v>
      </c>
      <c r="H165" s="3">
        <v>0.16389999999999999</v>
      </c>
      <c r="I165" s="3">
        <v>1.18</v>
      </c>
      <c r="J165" s="3">
        <v>2.3958333333333336E-3</v>
      </c>
      <c r="K165">
        <f t="shared" ca="1" si="2"/>
        <v>2</v>
      </c>
    </row>
    <row r="166" spans="1:11" x14ac:dyDescent="0.25">
      <c r="A166" t="s">
        <v>9</v>
      </c>
      <c r="B166" t="s">
        <v>52</v>
      </c>
      <c r="C166" t="str">
        <f>LEFT(Table1[[#This Row],[Date]],5)</f>
        <v>02/10</v>
      </c>
      <c r="D166" s="4">
        <v>22</v>
      </c>
      <c r="E166" s="4">
        <v>21</v>
      </c>
      <c r="F166" s="4">
        <f>Table1[[#This Row],[Users]]-Table1[[#This Row],[New Users]]</f>
        <v>1</v>
      </c>
      <c r="G166" s="4">
        <v>23</v>
      </c>
      <c r="H166" s="3">
        <v>0</v>
      </c>
      <c r="I166" s="3">
        <v>1.26</v>
      </c>
      <c r="J166" s="3">
        <v>1.5509259259259261E-3</v>
      </c>
      <c r="K166">
        <f t="shared" ca="1" si="2"/>
        <v>2</v>
      </c>
    </row>
    <row r="167" spans="1:11" x14ac:dyDescent="0.25">
      <c r="A167" t="s">
        <v>8</v>
      </c>
      <c r="B167" t="s">
        <v>52</v>
      </c>
      <c r="C167" t="str">
        <f>LEFT(Table1[[#This Row],[Date]],5)</f>
        <v>02/10</v>
      </c>
      <c r="D167" s="4">
        <v>23</v>
      </c>
      <c r="E167" s="4">
        <v>22</v>
      </c>
      <c r="F167" s="4">
        <f>Table1[[#This Row],[Users]]-Table1[[#This Row],[New Users]]</f>
        <v>1</v>
      </c>
      <c r="G167" s="4">
        <v>24</v>
      </c>
      <c r="H167" s="3">
        <v>4.1700000000000001E-2</v>
      </c>
      <c r="I167" s="3">
        <v>1.08</v>
      </c>
      <c r="J167" s="3">
        <v>2.7662037037037034E-3</v>
      </c>
      <c r="K167">
        <f t="shared" ca="1" si="2"/>
        <v>1</v>
      </c>
    </row>
    <row r="168" spans="1:11" x14ac:dyDescent="0.25">
      <c r="A168" t="s">
        <v>7</v>
      </c>
      <c r="B168" t="s">
        <v>52</v>
      </c>
      <c r="C168" t="str">
        <f>LEFT(Table1[[#This Row],[Date]],5)</f>
        <v>02/10</v>
      </c>
      <c r="D168" s="4">
        <v>1219</v>
      </c>
      <c r="E168" s="4">
        <v>1089</v>
      </c>
      <c r="F168" s="4">
        <f>Table1[[#This Row],[Users]]-Table1[[#This Row],[New Users]]</f>
        <v>130</v>
      </c>
      <c r="G168" s="4">
        <v>1307</v>
      </c>
      <c r="H168" s="3">
        <v>3.8300000000000001E-2</v>
      </c>
      <c r="I168" s="3">
        <v>1.0900000000000001</v>
      </c>
      <c r="J168" s="3">
        <v>1.8865740740740742E-3</v>
      </c>
      <c r="K168">
        <f t="shared" ca="1" si="2"/>
        <v>2</v>
      </c>
    </row>
    <row r="169" spans="1:11" x14ac:dyDescent="0.25">
      <c r="A169" t="s">
        <v>286</v>
      </c>
      <c r="B169" t="s">
        <v>52</v>
      </c>
      <c r="C169" t="str">
        <f>LEFT(Table1[[#This Row],[Date]],5)</f>
        <v>02/10</v>
      </c>
      <c r="D169" s="4">
        <v>72</v>
      </c>
      <c r="E169" s="4">
        <v>66</v>
      </c>
      <c r="F169" s="4">
        <f>Table1[[#This Row],[Users]]-Table1[[#This Row],[New Users]]</f>
        <v>6</v>
      </c>
      <c r="G169" s="4">
        <v>77</v>
      </c>
      <c r="H169" s="3">
        <v>5.1900000000000002E-2</v>
      </c>
      <c r="I169" s="3">
        <v>1.08</v>
      </c>
      <c r="J169" s="3">
        <v>2.1064814814814813E-3</v>
      </c>
      <c r="K169">
        <f t="shared" ca="1" si="2"/>
        <v>2</v>
      </c>
    </row>
    <row r="170" spans="1:11" x14ac:dyDescent="0.25">
      <c r="A170" t="s">
        <v>9</v>
      </c>
      <c r="B170" t="s">
        <v>53</v>
      </c>
      <c r="C170" t="str">
        <f>LEFT(Table1[[#This Row],[Date]],5)</f>
        <v>02/11</v>
      </c>
      <c r="D170" s="4">
        <v>23</v>
      </c>
      <c r="E170" s="4">
        <v>20</v>
      </c>
      <c r="F170" s="4">
        <f>Table1[[#This Row],[Users]]-Table1[[#This Row],[New Users]]</f>
        <v>3</v>
      </c>
      <c r="G170" s="4">
        <v>27</v>
      </c>
      <c r="H170" s="3">
        <v>3.6999999999999998E-2</v>
      </c>
      <c r="I170" s="3">
        <v>1.37</v>
      </c>
      <c r="J170" s="3">
        <v>1.3425925925925925E-3</v>
      </c>
      <c r="K170">
        <f t="shared" ca="1" si="2"/>
        <v>1</v>
      </c>
    </row>
    <row r="171" spans="1:11" x14ac:dyDescent="0.25">
      <c r="A171" t="s">
        <v>8</v>
      </c>
      <c r="B171" t="s">
        <v>53</v>
      </c>
      <c r="C171" t="str">
        <f>LEFT(Table1[[#This Row],[Date]],5)</f>
        <v>02/11</v>
      </c>
      <c r="D171" s="4">
        <v>18</v>
      </c>
      <c r="E171" s="4">
        <v>13</v>
      </c>
      <c r="F171" s="4">
        <f>Table1[[#This Row],[Users]]-Table1[[#This Row],[New Users]]</f>
        <v>5</v>
      </c>
      <c r="G171" s="4">
        <v>21</v>
      </c>
      <c r="H171" s="3">
        <v>0</v>
      </c>
      <c r="I171" s="3">
        <v>1.86</v>
      </c>
      <c r="J171" s="3">
        <v>3.3333333333333335E-3</v>
      </c>
      <c r="K171">
        <f ca="1">RANDBETWEEN(0,10)</f>
        <v>3</v>
      </c>
    </row>
    <row r="172" spans="1:11" x14ac:dyDescent="0.25">
      <c r="A172" t="s">
        <v>7</v>
      </c>
      <c r="B172" t="s">
        <v>53</v>
      </c>
      <c r="C172" t="str">
        <f>LEFT(Table1[[#This Row],[Date]],5)</f>
        <v>02/11</v>
      </c>
      <c r="D172" s="4">
        <v>951</v>
      </c>
      <c r="E172" s="4">
        <v>852</v>
      </c>
      <c r="F172" s="4">
        <f>Table1[[#This Row],[Users]]-Table1[[#This Row],[New Users]]</f>
        <v>99</v>
      </c>
      <c r="G172" s="4">
        <v>1019</v>
      </c>
      <c r="H172" s="3">
        <v>4.6100000000000002E-2</v>
      </c>
      <c r="I172" s="3">
        <v>1.0900000000000001</v>
      </c>
      <c r="J172" s="3">
        <v>1.8055555555555557E-3</v>
      </c>
      <c r="K172">
        <f ca="1">RANDBETWEEN(1,9)</f>
        <v>1</v>
      </c>
    </row>
    <row r="173" spans="1:11" x14ac:dyDescent="0.25">
      <c r="A173" t="s">
        <v>286</v>
      </c>
      <c r="B173" t="s">
        <v>53</v>
      </c>
      <c r="C173" t="str">
        <f>LEFT(Table1[[#This Row],[Date]],5)</f>
        <v>02/11</v>
      </c>
      <c r="D173" s="4">
        <v>39</v>
      </c>
      <c r="E173" s="4">
        <v>28</v>
      </c>
      <c r="F173" s="4">
        <f>Table1[[#This Row],[Users]]-Table1[[#This Row],[New Users]]</f>
        <v>11</v>
      </c>
      <c r="G173" s="4">
        <v>49</v>
      </c>
      <c r="H173" s="3">
        <v>0.1837</v>
      </c>
      <c r="I173" s="3">
        <v>1.06</v>
      </c>
      <c r="J173" s="3">
        <v>1.2037037037037038E-3</v>
      </c>
      <c r="K173">
        <f ca="1">RANDBETWEEN(0,10)</f>
        <v>5</v>
      </c>
    </row>
    <row r="174" spans="1:11" x14ac:dyDescent="0.25">
      <c r="A174" t="s">
        <v>9</v>
      </c>
      <c r="B174" t="s">
        <v>54</v>
      </c>
      <c r="C174" t="str">
        <f>LEFT(Table1[[#This Row],[Date]],5)</f>
        <v>02/12</v>
      </c>
      <c r="D174" s="4">
        <v>13</v>
      </c>
      <c r="E174" s="4">
        <v>11</v>
      </c>
      <c r="F174" s="4">
        <f>Table1[[#This Row],[Users]]-Table1[[#This Row],[New Users]]</f>
        <v>2</v>
      </c>
      <c r="G174" s="4">
        <v>13</v>
      </c>
      <c r="H174" s="3">
        <v>0</v>
      </c>
      <c r="I174" s="3">
        <v>1.31</v>
      </c>
      <c r="J174" s="3">
        <v>1.4004629629629629E-3</v>
      </c>
      <c r="K174">
        <f ca="1">RANDBETWEEN(0,10)</f>
        <v>8</v>
      </c>
    </row>
    <row r="175" spans="1:11" x14ac:dyDescent="0.25">
      <c r="A175" t="s">
        <v>8</v>
      </c>
      <c r="B175" t="s">
        <v>54</v>
      </c>
      <c r="C175" t="str">
        <f>LEFT(Table1[[#This Row],[Date]],5)</f>
        <v>02/12</v>
      </c>
      <c r="D175" s="4">
        <v>6</v>
      </c>
      <c r="E175" s="4">
        <v>4</v>
      </c>
      <c r="F175" s="4">
        <f>Table1[[#This Row],[Users]]-Table1[[#This Row],[New Users]]</f>
        <v>2</v>
      </c>
      <c r="G175" s="4">
        <v>8</v>
      </c>
      <c r="H175" s="3">
        <v>0</v>
      </c>
      <c r="I175" s="3">
        <v>1</v>
      </c>
      <c r="J175" s="3">
        <v>9.3750000000000007E-4</v>
      </c>
      <c r="K175">
        <f ca="1">RANDBETWEEN(0,10)</f>
        <v>5</v>
      </c>
    </row>
    <row r="176" spans="1:11" x14ac:dyDescent="0.25">
      <c r="A176" t="s">
        <v>7</v>
      </c>
      <c r="B176" t="s">
        <v>54</v>
      </c>
      <c r="C176" t="str">
        <f>LEFT(Table1[[#This Row],[Date]],5)</f>
        <v>02/12</v>
      </c>
      <c r="D176" s="4">
        <v>368</v>
      </c>
      <c r="E176" s="4">
        <v>339</v>
      </c>
      <c r="F176" s="4">
        <f>Table1[[#This Row],[Users]]-Table1[[#This Row],[New Users]]</f>
        <v>29</v>
      </c>
      <c r="G176" s="4">
        <v>397</v>
      </c>
      <c r="H176" s="3">
        <v>4.7899999999999998E-2</v>
      </c>
      <c r="I176" s="3">
        <v>1.1100000000000001</v>
      </c>
      <c r="J176" s="3">
        <v>1.8287037037037037E-3</v>
      </c>
      <c r="K176">
        <f ca="1">RANDBETWEEN(1,9)</f>
        <v>8</v>
      </c>
    </row>
    <row r="177" spans="1:11" x14ac:dyDescent="0.25">
      <c r="A177" t="s">
        <v>286</v>
      </c>
      <c r="B177" t="s">
        <v>54</v>
      </c>
      <c r="C177" t="str">
        <f>LEFT(Table1[[#This Row],[Date]],5)</f>
        <v>02/12</v>
      </c>
      <c r="D177" s="4">
        <v>28</v>
      </c>
      <c r="E177" s="4">
        <v>22</v>
      </c>
      <c r="F177" s="4">
        <f>Table1[[#This Row],[Users]]-Table1[[#This Row],[New Users]]</f>
        <v>6</v>
      </c>
      <c r="G177" s="4">
        <v>31</v>
      </c>
      <c r="H177" s="3">
        <v>0.19350000000000001</v>
      </c>
      <c r="I177" s="3">
        <v>1</v>
      </c>
      <c r="J177" s="3">
        <v>2.3495370370370371E-3</v>
      </c>
      <c r="K177">
        <f ca="1">RANDBETWEEN(0,10)</f>
        <v>10</v>
      </c>
    </row>
    <row r="178" spans="1:11" x14ac:dyDescent="0.25">
      <c r="A178" t="s">
        <v>9</v>
      </c>
      <c r="B178" t="s">
        <v>55</v>
      </c>
      <c r="C178" t="str">
        <f>LEFT(Table1[[#This Row],[Date]],5)</f>
        <v>02/13</v>
      </c>
      <c r="D178" s="4">
        <v>11</v>
      </c>
      <c r="E178" s="4">
        <v>10</v>
      </c>
      <c r="F178" s="4">
        <f>Table1[[#This Row],[Users]]-Table1[[#This Row],[New Users]]</f>
        <v>1</v>
      </c>
      <c r="G178" s="4">
        <v>12</v>
      </c>
      <c r="H178" s="3">
        <v>8.3299999999999999E-2</v>
      </c>
      <c r="I178" s="3">
        <v>1.5</v>
      </c>
      <c r="J178" s="3">
        <v>1.4467592592592594E-3</v>
      </c>
      <c r="K178">
        <f ca="1">RANDBETWEEN(0,10)</f>
        <v>8</v>
      </c>
    </row>
    <row r="179" spans="1:11" x14ac:dyDescent="0.25">
      <c r="A179" t="s">
        <v>8</v>
      </c>
      <c r="B179" t="s">
        <v>55</v>
      </c>
      <c r="C179" t="str">
        <f>LEFT(Table1[[#This Row],[Date]],5)</f>
        <v>02/13</v>
      </c>
      <c r="D179" s="4">
        <v>12</v>
      </c>
      <c r="E179" s="4">
        <v>10</v>
      </c>
      <c r="F179" s="4">
        <f>Table1[[#This Row],[Users]]-Table1[[#This Row],[New Users]]</f>
        <v>2</v>
      </c>
      <c r="G179" s="4">
        <v>12</v>
      </c>
      <c r="H179" s="3">
        <v>0</v>
      </c>
      <c r="I179" s="3">
        <v>1.17</v>
      </c>
      <c r="J179" s="3">
        <v>1.0648148148148147E-3</v>
      </c>
      <c r="K179">
        <f ca="1">RANDBETWEEN(0,10)</f>
        <v>4</v>
      </c>
    </row>
    <row r="180" spans="1:11" x14ac:dyDescent="0.25">
      <c r="A180" t="s">
        <v>7</v>
      </c>
      <c r="B180" t="s">
        <v>55</v>
      </c>
      <c r="C180" t="str">
        <f>LEFT(Table1[[#This Row],[Date]],5)</f>
        <v>02/13</v>
      </c>
      <c r="D180" s="4">
        <v>549</v>
      </c>
      <c r="E180" s="4">
        <v>489</v>
      </c>
      <c r="F180" s="4">
        <f>Table1[[#This Row],[Users]]-Table1[[#This Row],[New Users]]</f>
        <v>60</v>
      </c>
      <c r="G180" s="4">
        <v>600</v>
      </c>
      <c r="H180" s="3">
        <v>3.1699999999999999E-2</v>
      </c>
      <c r="I180" s="3">
        <v>1.05</v>
      </c>
      <c r="J180" s="3">
        <v>2.0138888888888888E-3</v>
      </c>
      <c r="K180">
        <f ca="1">RANDBETWEEN(1,9)</f>
        <v>3</v>
      </c>
    </row>
    <row r="181" spans="1:11" x14ac:dyDescent="0.25">
      <c r="A181" t="s">
        <v>286</v>
      </c>
      <c r="B181" t="s">
        <v>55</v>
      </c>
      <c r="C181" t="str">
        <f>LEFT(Table1[[#This Row],[Date]],5)</f>
        <v>02/13</v>
      </c>
      <c r="D181" s="4">
        <v>29</v>
      </c>
      <c r="E181" s="4">
        <v>25</v>
      </c>
      <c r="F181" s="4">
        <f>Table1[[#This Row],[Users]]-Table1[[#This Row],[New Users]]</f>
        <v>4</v>
      </c>
      <c r="G181" s="4">
        <v>36</v>
      </c>
      <c r="H181" s="3">
        <v>8.3299999999999999E-2</v>
      </c>
      <c r="I181" s="3">
        <v>1.33</v>
      </c>
      <c r="J181" s="3">
        <v>2.9050925925925928E-3</v>
      </c>
      <c r="K181">
        <f ca="1">RANDBETWEEN(0,10)</f>
        <v>6</v>
      </c>
    </row>
    <row r="182" spans="1:11" x14ac:dyDescent="0.25">
      <c r="A182" t="s">
        <v>10</v>
      </c>
      <c r="B182" t="s">
        <v>55</v>
      </c>
      <c r="C182" t="str">
        <f>LEFT(Table1[[#This Row],[Date]],5)</f>
        <v>02/13</v>
      </c>
      <c r="D182" s="4">
        <v>1</v>
      </c>
      <c r="E182" s="4">
        <v>0</v>
      </c>
      <c r="F182" s="4">
        <f>Table1[[#This Row],[Users]]-Table1[[#This Row],[New Users]]</f>
        <v>1</v>
      </c>
      <c r="G182" s="4">
        <v>1</v>
      </c>
      <c r="H182" s="3">
        <v>0</v>
      </c>
      <c r="I182" s="3">
        <v>1</v>
      </c>
      <c r="J182" s="3">
        <v>1.1574074074074073E-4</v>
      </c>
      <c r="K182">
        <f ca="1">RANDBETWEEN(0,10)</f>
        <v>8</v>
      </c>
    </row>
    <row r="183" spans="1:11" x14ac:dyDescent="0.25">
      <c r="A183" t="s">
        <v>9</v>
      </c>
      <c r="B183" t="s">
        <v>56</v>
      </c>
      <c r="C183" t="str">
        <f>LEFT(Table1[[#This Row],[Date]],5)</f>
        <v>02/14</v>
      </c>
      <c r="D183" s="4">
        <v>21</v>
      </c>
      <c r="E183" s="4">
        <v>18</v>
      </c>
      <c r="F183" s="4">
        <f>Table1[[#This Row],[Users]]-Table1[[#This Row],[New Users]]</f>
        <v>3</v>
      </c>
      <c r="G183" s="4">
        <v>24</v>
      </c>
      <c r="H183" s="3">
        <v>4.1700000000000001E-2</v>
      </c>
      <c r="I183" s="3">
        <v>1.08</v>
      </c>
      <c r="J183" s="3">
        <v>2.1990740740740742E-3</v>
      </c>
      <c r="K183">
        <f ca="1">RANDBETWEEN(0,10)</f>
        <v>9</v>
      </c>
    </row>
    <row r="184" spans="1:11" x14ac:dyDescent="0.25">
      <c r="A184" t="s">
        <v>8</v>
      </c>
      <c r="B184" t="s">
        <v>56</v>
      </c>
      <c r="C184" t="str">
        <f>LEFT(Table1[[#This Row],[Date]],5)</f>
        <v>02/14</v>
      </c>
      <c r="D184" s="4">
        <v>8</v>
      </c>
      <c r="E184" s="4">
        <v>5</v>
      </c>
      <c r="F184" s="4">
        <f>Table1[[#This Row],[Users]]-Table1[[#This Row],[New Users]]</f>
        <v>3</v>
      </c>
      <c r="G184" s="4">
        <v>8</v>
      </c>
      <c r="H184" s="3">
        <v>0.125</v>
      </c>
      <c r="I184" s="3">
        <v>1.1200000000000001</v>
      </c>
      <c r="J184" s="3">
        <v>2.3032407407407407E-3</v>
      </c>
      <c r="K184">
        <f ca="1">RANDBETWEEN(0,10)</f>
        <v>6</v>
      </c>
    </row>
    <row r="185" spans="1:11" x14ac:dyDescent="0.25">
      <c r="A185" t="s">
        <v>7</v>
      </c>
      <c r="B185" t="s">
        <v>56</v>
      </c>
      <c r="C185" t="str">
        <f>LEFT(Table1[[#This Row],[Date]],5)</f>
        <v>02/14</v>
      </c>
      <c r="D185" s="4">
        <v>1142</v>
      </c>
      <c r="E185" s="4">
        <v>1040</v>
      </c>
      <c r="F185" s="4">
        <f>Table1[[#This Row],[Users]]-Table1[[#This Row],[New Users]]</f>
        <v>102</v>
      </c>
      <c r="G185" s="4">
        <v>1205</v>
      </c>
      <c r="H185" s="3">
        <v>3.5700000000000003E-2</v>
      </c>
      <c r="I185" s="3">
        <v>1.0900000000000001</v>
      </c>
      <c r="J185" s="3">
        <v>1.7824074074074072E-3</v>
      </c>
      <c r="K185">
        <f ca="1">RANDBETWEEN(1,9)</f>
        <v>1</v>
      </c>
    </row>
    <row r="186" spans="1:11" x14ac:dyDescent="0.25">
      <c r="A186" t="s">
        <v>286</v>
      </c>
      <c r="B186" t="s">
        <v>56</v>
      </c>
      <c r="C186" t="str">
        <f>LEFT(Table1[[#This Row],[Date]],5)</f>
        <v>02/14</v>
      </c>
      <c r="D186" s="4">
        <v>47</v>
      </c>
      <c r="E186" s="4">
        <v>39</v>
      </c>
      <c r="F186" s="4">
        <f>Table1[[#This Row],[Users]]-Table1[[#This Row],[New Users]]</f>
        <v>8</v>
      </c>
      <c r="G186" s="4">
        <v>52</v>
      </c>
      <c r="H186" s="3">
        <v>0.1346</v>
      </c>
      <c r="I186" s="3">
        <v>1.21</v>
      </c>
      <c r="J186" s="3">
        <v>2.2569444444444447E-3</v>
      </c>
      <c r="K186">
        <f ca="1">RANDBETWEEN(0,10)</f>
        <v>2</v>
      </c>
    </row>
    <row r="187" spans="1:11" x14ac:dyDescent="0.25">
      <c r="A187" t="s">
        <v>9</v>
      </c>
      <c r="B187" t="s">
        <v>57</v>
      </c>
      <c r="C187" t="str">
        <f>LEFT(Table1[[#This Row],[Date]],5)</f>
        <v>02/15</v>
      </c>
      <c r="D187" s="4">
        <v>20</v>
      </c>
      <c r="E187" s="4">
        <v>16</v>
      </c>
      <c r="F187" s="4">
        <f>Table1[[#This Row],[Users]]-Table1[[#This Row],[New Users]]</f>
        <v>4</v>
      </c>
      <c r="G187" s="4">
        <v>21</v>
      </c>
      <c r="H187" s="3">
        <v>4.7600000000000003E-2</v>
      </c>
      <c r="I187" s="3">
        <v>1.57</v>
      </c>
      <c r="J187" s="3">
        <v>3.1597222222222222E-3</v>
      </c>
      <c r="K187">
        <f ca="1">RANDBETWEEN(0,10)</f>
        <v>2</v>
      </c>
    </row>
    <row r="188" spans="1:11" x14ac:dyDescent="0.25">
      <c r="A188" t="s">
        <v>8</v>
      </c>
      <c r="B188" t="s">
        <v>57</v>
      </c>
      <c r="C188" t="str">
        <f>LEFT(Table1[[#This Row],[Date]],5)</f>
        <v>02/15</v>
      </c>
      <c r="D188" s="4">
        <v>21</v>
      </c>
      <c r="E188" s="4">
        <v>18</v>
      </c>
      <c r="F188" s="4">
        <f>Table1[[#This Row],[Users]]-Table1[[#This Row],[New Users]]</f>
        <v>3</v>
      </c>
      <c r="G188" s="4">
        <v>25</v>
      </c>
      <c r="H188" s="3">
        <v>0.08</v>
      </c>
      <c r="I188" s="3">
        <v>1.4</v>
      </c>
      <c r="J188" s="3">
        <v>4.0277777777777777E-3</v>
      </c>
      <c r="K188">
        <f ca="1">RANDBETWEEN(0,10)</f>
        <v>0</v>
      </c>
    </row>
    <row r="189" spans="1:11" x14ac:dyDescent="0.25">
      <c r="A189" t="s">
        <v>7</v>
      </c>
      <c r="B189" t="s">
        <v>57</v>
      </c>
      <c r="C189" t="str">
        <f>LEFT(Table1[[#This Row],[Date]],5)</f>
        <v>02/15</v>
      </c>
      <c r="D189" s="4">
        <v>1259</v>
      </c>
      <c r="E189" s="4">
        <v>1147</v>
      </c>
      <c r="F189" s="4">
        <f>Table1[[#This Row],[Users]]-Table1[[#This Row],[New Users]]</f>
        <v>112</v>
      </c>
      <c r="G189" s="4">
        <v>1367</v>
      </c>
      <c r="H189" s="3">
        <v>3.6600000000000001E-2</v>
      </c>
      <c r="I189" s="3">
        <v>1.08</v>
      </c>
      <c r="J189" s="3">
        <v>1.8750000000000001E-3</v>
      </c>
      <c r="K189">
        <f ca="1">RANDBETWEEN(1,9)</f>
        <v>8</v>
      </c>
    </row>
    <row r="190" spans="1:11" x14ac:dyDescent="0.25">
      <c r="A190" t="s">
        <v>286</v>
      </c>
      <c r="B190" t="s">
        <v>57</v>
      </c>
      <c r="C190" t="str">
        <f>LEFT(Table1[[#This Row],[Date]],5)</f>
        <v>02/15</v>
      </c>
      <c r="D190" s="4">
        <v>49</v>
      </c>
      <c r="E190" s="4">
        <v>39</v>
      </c>
      <c r="F190" s="4">
        <f>Table1[[#This Row],[Users]]-Table1[[#This Row],[New Users]]</f>
        <v>10</v>
      </c>
      <c r="G190" s="4">
        <v>54</v>
      </c>
      <c r="H190" s="3">
        <v>9.2600000000000002E-2</v>
      </c>
      <c r="I190" s="3">
        <v>1.19</v>
      </c>
      <c r="J190" s="3">
        <v>1.25E-3</v>
      </c>
      <c r="K190">
        <f ca="1">RANDBETWEEN(0,10)</f>
        <v>3</v>
      </c>
    </row>
    <row r="191" spans="1:11" x14ac:dyDescent="0.25">
      <c r="A191" t="s">
        <v>9</v>
      </c>
      <c r="B191" t="s">
        <v>58</v>
      </c>
      <c r="C191" t="str">
        <f>LEFT(Table1[[#This Row],[Date]],5)</f>
        <v>02/16</v>
      </c>
      <c r="D191" s="4">
        <v>21</v>
      </c>
      <c r="E191" s="4">
        <v>14</v>
      </c>
      <c r="F191" s="4">
        <f>Table1[[#This Row],[Users]]-Table1[[#This Row],[New Users]]</f>
        <v>7</v>
      </c>
      <c r="G191" s="4">
        <v>22</v>
      </c>
      <c r="H191" s="3">
        <v>0</v>
      </c>
      <c r="I191" s="3">
        <v>1.64</v>
      </c>
      <c r="J191" s="3">
        <v>2.9050925925925928E-3</v>
      </c>
      <c r="K191">
        <f ca="1">RANDBETWEEN(0,10)</f>
        <v>9</v>
      </c>
    </row>
    <row r="192" spans="1:11" x14ac:dyDescent="0.25">
      <c r="A192" t="s">
        <v>8</v>
      </c>
      <c r="B192" t="s">
        <v>58</v>
      </c>
      <c r="C192" t="str">
        <f>LEFT(Table1[[#This Row],[Date]],5)</f>
        <v>02/16</v>
      </c>
      <c r="D192" s="4">
        <v>18</v>
      </c>
      <c r="E192" s="4">
        <v>14</v>
      </c>
      <c r="F192" s="4">
        <f>Table1[[#This Row],[Users]]-Table1[[#This Row],[New Users]]</f>
        <v>4</v>
      </c>
      <c r="G192" s="4">
        <v>18</v>
      </c>
      <c r="H192" s="3">
        <v>0</v>
      </c>
      <c r="I192" s="3">
        <v>1.28</v>
      </c>
      <c r="J192" s="3">
        <v>1.3657407407407409E-3</v>
      </c>
      <c r="K192">
        <f ca="1">RANDBETWEEN(0,10)</f>
        <v>1</v>
      </c>
    </row>
    <row r="193" spans="1:11" x14ac:dyDescent="0.25">
      <c r="A193" t="s">
        <v>7</v>
      </c>
      <c r="B193" t="s">
        <v>58</v>
      </c>
      <c r="C193" t="str">
        <f>LEFT(Table1[[#This Row],[Date]],5)</f>
        <v>02/16</v>
      </c>
      <c r="D193" s="4">
        <v>1146</v>
      </c>
      <c r="E193" s="4">
        <v>1034</v>
      </c>
      <c r="F193" s="4">
        <f>Table1[[#This Row],[Users]]-Table1[[#This Row],[New Users]]</f>
        <v>112</v>
      </c>
      <c r="G193" s="4">
        <v>1231</v>
      </c>
      <c r="H193" s="3">
        <v>3.49E-2</v>
      </c>
      <c r="I193" s="3">
        <v>1.08</v>
      </c>
      <c r="J193" s="3">
        <v>1.7245370370370372E-3</v>
      </c>
      <c r="K193">
        <f ca="1">RANDBETWEEN(1,9)</f>
        <v>6</v>
      </c>
    </row>
    <row r="194" spans="1:11" x14ac:dyDescent="0.25">
      <c r="A194" t="s">
        <v>286</v>
      </c>
      <c r="B194" t="s">
        <v>58</v>
      </c>
      <c r="C194" t="str">
        <f>LEFT(Table1[[#This Row],[Date]],5)</f>
        <v>02/16</v>
      </c>
      <c r="D194" s="4">
        <v>59</v>
      </c>
      <c r="E194" s="4">
        <v>52</v>
      </c>
      <c r="F194" s="4">
        <f>Table1[[#This Row],[Users]]-Table1[[#This Row],[New Users]]</f>
        <v>7</v>
      </c>
      <c r="G194" s="4">
        <v>62</v>
      </c>
      <c r="H194" s="3">
        <v>0.1613</v>
      </c>
      <c r="I194" s="3">
        <v>1.31</v>
      </c>
      <c r="J194" s="3">
        <v>3.2754629629629631E-3</v>
      </c>
      <c r="K194">
        <f ca="1">RANDBETWEEN(0,10)</f>
        <v>3</v>
      </c>
    </row>
    <row r="195" spans="1:11" x14ac:dyDescent="0.25">
      <c r="A195" t="s">
        <v>10</v>
      </c>
      <c r="B195" t="s">
        <v>58</v>
      </c>
      <c r="C195" t="str">
        <f>LEFT(Table1[[#This Row],[Date]],5)</f>
        <v>02/16</v>
      </c>
      <c r="D195" s="4">
        <v>1</v>
      </c>
      <c r="E195" s="4">
        <v>0</v>
      </c>
      <c r="F195" s="4">
        <f>Table1[[#This Row],[Users]]-Table1[[#This Row],[New Users]]</f>
        <v>1</v>
      </c>
      <c r="G195" s="4">
        <v>1</v>
      </c>
      <c r="H195" s="3">
        <v>0</v>
      </c>
      <c r="I195" s="3">
        <v>2</v>
      </c>
      <c r="J195" s="3">
        <v>1.689814814814815E-3</v>
      </c>
      <c r="K195">
        <f ca="1">RANDBETWEEN(0,10)</f>
        <v>1</v>
      </c>
    </row>
    <row r="196" spans="1:11" x14ac:dyDescent="0.25">
      <c r="A196" t="s">
        <v>9</v>
      </c>
      <c r="B196" t="s">
        <v>59</v>
      </c>
      <c r="C196" t="str">
        <f>LEFT(Table1[[#This Row],[Date]],5)</f>
        <v>02/17</v>
      </c>
      <c r="D196" s="4">
        <v>16</v>
      </c>
      <c r="E196" s="4">
        <v>16</v>
      </c>
      <c r="F196" s="4">
        <f>Table1[[#This Row],[Users]]-Table1[[#This Row],[New Users]]</f>
        <v>0</v>
      </c>
      <c r="G196" s="4">
        <v>22</v>
      </c>
      <c r="H196" s="3">
        <v>0</v>
      </c>
      <c r="I196" s="3">
        <v>1.64</v>
      </c>
      <c r="J196" s="3">
        <v>1.5509259259259261E-3</v>
      </c>
      <c r="K196">
        <f ca="1">RANDBETWEEN(0,10)</f>
        <v>9</v>
      </c>
    </row>
    <row r="197" spans="1:11" x14ac:dyDescent="0.25">
      <c r="A197" t="s">
        <v>8</v>
      </c>
      <c r="B197" t="s">
        <v>59</v>
      </c>
      <c r="C197" t="str">
        <f>LEFT(Table1[[#This Row],[Date]],5)</f>
        <v>02/17</v>
      </c>
      <c r="D197" s="4">
        <v>21</v>
      </c>
      <c r="E197" s="4">
        <v>18</v>
      </c>
      <c r="F197" s="4">
        <f>Table1[[#This Row],[Users]]-Table1[[#This Row],[New Users]]</f>
        <v>3</v>
      </c>
      <c r="G197" s="4">
        <v>24</v>
      </c>
      <c r="H197" s="3">
        <v>0</v>
      </c>
      <c r="I197" s="3">
        <v>1.75</v>
      </c>
      <c r="J197" s="3">
        <v>2.627314814814815E-3</v>
      </c>
      <c r="K197">
        <f ca="1">RANDBETWEEN(0,10)</f>
        <v>8</v>
      </c>
    </row>
    <row r="198" spans="1:11" x14ac:dyDescent="0.25">
      <c r="A198" t="s">
        <v>7</v>
      </c>
      <c r="B198" t="s">
        <v>59</v>
      </c>
      <c r="C198" t="str">
        <f>LEFT(Table1[[#This Row],[Date]],5)</f>
        <v>02/17</v>
      </c>
      <c r="D198" s="4">
        <v>1170</v>
      </c>
      <c r="E198" s="4">
        <v>1077</v>
      </c>
      <c r="F198" s="4">
        <f>Table1[[#This Row],[Users]]-Table1[[#This Row],[New Users]]</f>
        <v>93</v>
      </c>
      <c r="G198" s="4">
        <v>1254</v>
      </c>
      <c r="H198" s="3">
        <v>4.1500000000000002E-2</v>
      </c>
      <c r="I198" s="3">
        <v>1.06</v>
      </c>
      <c r="J198" s="3">
        <v>1.8402777777777777E-3</v>
      </c>
      <c r="K198">
        <f ca="1">RANDBETWEEN(1,9)</f>
        <v>7</v>
      </c>
    </row>
    <row r="199" spans="1:11" x14ac:dyDescent="0.25">
      <c r="A199" t="s">
        <v>286</v>
      </c>
      <c r="B199" t="s">
        <v>59</v>
      </c>
      <c r="C199" t="str">
        <f>LEFT(Table1[[#This Row],[Date]],5)</f>
        <v>02/17</v>
      </c>
      <c r="D199" s="4">
        <v>45</v>
      </c>
      <c r="E199" s="4">
        <v>40</v>
      </c>
      <c r="F199" s="4">
        <f>Table1[[#This Row],[Users]]-Table1[[#This Row],[New Users]]</f>
        <v>5</v>
      </c>
      <c r="G199" s="4">
        <v>53</v>
      </c>
      <c r="H199" s="3">
        <v>0.20749999999999999</v>
      </c>
      <c r="I199" s="3">
        <v>1.34</v>
      </c>
      <c r="J199" s="3">
        <v>2.9976851851851848E-3</v>
      </c>
      <c r="K199">
        <f ca="1">RANDBETWEEN(0,10)</f>
        <v>4</v>
      </c>
    </row>
    <row r="200" spans="1:11" x14ac:dyDescent="0.25">
      <c r="A200" t="s">
        <v>9</v>
      </c>
      <c r="B200" t="s">
        <v>60</v>
      </c>
      <c r="C200" t="str">
        <f>LEFT(Table1[[#This Row],[Date]],5)</f>
        <v>02/18</v>
      </c>
      <c r="D200" s="4">
        <v>16</v>
      </c>
      <c r="E200" s="4">
        <v>15</v>
      </c>
      <c r="F200" s="4">
        <f>Table1[[#This Row],[Users]]-Table1[[#This Row],[New Users]]</f>
        <v>1</v>
      </c>
      <c r="G200" s="4">
        <v>18</v>
      </c>
      <c r="H200" s="3">
        <v>0</v>
      </c>
      <c r="I200" s="3">
        <v>1.22</v>
      </c>
      <c r="J200" s="3">
        <v>1.6319444444444445E-3</v>
      </c>
      <c r="K200">
        <f ca="1">RANDBETWEEN(0,10)</f>
        <v>0</v>
      </c>
    </row>
    <row r="201" spans="1:11" x14ac:dyDescent="0.25">
      <c r="A201" t="s">
        <v>8</v>
      </c>
      <c r="B201" t="s">
        <v>60</v>
      </c>
      <c r="C201" t="str">
        <f>LEFT(Table1[[#This Row],[Date]],5)</f>
        <v>02/18</v>
      </c>
      <c r="D201" s="4">
        <v>20</v>
      </c>
      <c r="E201" s="4">
        <v>16</v>
      </c>
      <c r="F201" s="4">
        <f>Table1[[#This Row],[Users]]-Table1[[#This Row],[New Users]]</f>
        <v>4</v>
      </c>
      <c r="G201" s="4">
        <v>20</v>
      </c>
      <c r="H201" s="3">
        <v>0</v>
      </c>
      <c r="I201" s="3">
        <v>1.2</v>
      </c>
      <c r="J201" s="3">
        <v>3.7847222222222223E-3</v>
      </c>
      <c r="K201">
        <f ca="1">RANDBETWEEN(0,10)</f>
        <v>8</v>
      </c>
    </row>
    <row r="202" spans="1:11" x14ac:dyDescent="0.25">
      <c r="A202" t="s">
        <v>7</v>
      </c>
      <c r="B202" t="s">
        <v>60</v>
      </c>
      <c r="C202" t="str">
        <f>LEFT(Table1[[#This Row],[Date]],5)</f>
        <v>02/18</v>
      </c>
      <c r="D202" s="4">
        <v>852</v>
      </c>
      <c r="E202" s="4">
        <v>752</v>
      </c>
      <c r="F202" s="4">
        <f>Table1[[#This Row],[Users]]-Table1[[#This Row],[New Users]]</f>
        <v>100</v>
      </c>
      <c r="G202" s="4">
        <v>913</v>
      </c>
      <c r="H202" s="3">
        <v>3.7199999999999997E-2</v>
      </c>
      <c r="I202" s="3">
        <v>1.07</v>
      </c>
      <c r="J202" s="3">
        <v>1.8634259259259261E-3</v>
      </c>
      <c r="K202">
        <f ca="1">RANDBETWEEN(1,9)</f>
        <v>9</v>
      </c>
    </row>
    <row r="203" spans="1:11" x14ac:dyDescent="0.25">
      <c r="A203" t="s">
        <v>286</v>
      </c>
      <c r="B203" t="s">
        <v>60</v>
      </c>
      <c r="C203" t="str">
        <f>LEFT(Table1[[#This Row],[Date]],5)</f>
        <v>02/18</v>
      </c>
      <c r="D203" s="4">
        <v>44</v>
      </c>
      <c r="E203" s="4">
        <v>37</v>
      </c>
      <c r="F203" s="4">
        <f>Table1[[#This Row],[Users]]-Table1[[#This Row],[New Users]]</f>
        <v>7</v>
      </c>
      <c r="G203" s="4">
        <v>53</v>
      </c>
      <c r="H203" s="3">
        <v>0.22639999999999999</v>
      </c>
      <c r="I203" s="3">
        <v>1.04</v>
      </c>
      <c r="J203" s="3">
        <v>9.3750000000000007E-4</v>
      </c>
      <c r="K203">
        <f ca="1">RANDBETWEEN(0,10)</f>
        <v>4</v>
      </c>
    </row>
    <row r="204" spans="1:11" x14ac:dyDescent="0.25">
      <c r="A204" t="s">
        <v>9</v>
      </c>
      <c r="B204" t="s">
        <v>61</v>
      </c>
      <c r="C204" t="str">
        <f>LEFT(Table1[[#This Row],[Date]],5)</f>
        <v>02/19</v>
      </c>
      <c r="D204" s="4">
        <v>14</v>
      </c>
      <c r="E204" s="4">
        <v>13</v>
      </c>
      <c r="F204" s="4">
        <f>Table1[[#This Row],[Users]]-Table1[[#This Row],[New Users]]</f>
        <v>1</v>
      </c>
      <c r="G204" s="4">
        <v>17</v>
      </c>
      <c r="H204" s="3">
        <v>0</v>
      </c>
      <c r="I204" s="3">
        <v>1</v>
      </c>
      <c r="J204" s="3">
        <v>7.6388888888888893E-4</v>
      </c>
      <c r="K204">
        <f ca="1">RANDBETWEEN(0,10)</f>
        <v>9</v>
      </c>
    </row>
    <row r="205" spans="1:11" x14ac:dyDescent="0.25">
      <c r="A205" t="s">
        <v>8</v>
      </c>
      <c r="B205" t="s">
        <v>61</v>
      </c>
      <c r="C205" t="str">
        <f>LEFT(Table1[[#This Row],[Date]],5)</f>
        <v>02/19</v>
      </c>
      <c r="D205" s="4">
        <v>3</v>
      </c>
      <c r="E205" s="4">
        <v>3</v>
      </c>
      <c r="F205" s="4">
        <f>Table1[[#This Row],[Users]]-Table1[[#This Row],[New Users]]</f>
        <v>0</v>
      </c>
      <c r="G205" s="4">
        <v>3</v>
      </c>
      <c r="H205" s="3">
        <v>0.33329999999999999</v>
      </c>
      <c r="I205" s="3">
        <v>1</v>
      </c>
      <c r="J205" s="3">
        <v>9.6064814814814808E-4</v>
      </c>
      <c r="K205">
        <f ca="1">RANDBETWEEN(0,10)</f>
        <v>9</v>
      </c>
    </row>
    <row r="206" spans="1:11" x14ac:dyDescent="0.25">
      <c r="A206" t="s">
        <v>7</v>
      </c>
      <c r="B206" t="s">
        <v>61</v>
      </c>
      <c r="C206" t="str">
        <f>LEFT(Table1[[#This Row],[Date]],5)</f>
        <v>02/19</v>
      </c>
      <c r="D206" s="4">
        <v>341</v>
      </c>
      <c r="E206" s="4">
        <v>295</v>
      </c>
      <c r="F206" s="4">
        <f>Table1[[#This Row],[Users]]-Table1[[#This Row],[New Users]]</f>
        <v>46</v>
      </c>
      <c r="G206" s="4">
        <v>376</v>
      </c>
      <c r="H206" s="3">
        <v>3.9899999999999998E-2</v>
      </c>
      <c r="I206" s="3">
        <v>1.1299999999999999</v>
      </c>
      <c r="J206" s="3">
        <v>2.2916666666666667E-3</v>
      </c>
      <c r="K206">
        <f ca="1">RANDBETWEEN(1,9)</f>
        <v>6</v>
      </c>
    </row>
    <row r="207" spans="1:11" x14ac:dyDescent="0.25">
      <c r="A207" t="s">
        <v>286</v>
      </c>
      <c r="B207" t="s">
        <v>61</v>
      </c>
      <c r="C207" t="str">
        <f>LEFT(Table1[[#This Row],[Date]],5)</f>
        <v>02/19</v>
      </c>
      <c r="D207" s="4">
        <v>24</v>
      </c>
      <c r="E207" s="4">
        <v>22</v>
      </c>
      <c r="F207" s="4">
        <f>Table1[[#This Row],[Users]]-Table1[[#This Row],[New Users]]</f>
        <v>2</v>
      </c>
      <c r="G207" s="4">
        <v>25</v>
      </c>
      <c r="H207" s="3">
        <v>0.08</v>
      </c>
      <c r="I207" s="3">
        <v>1.1200000000000001</v>
      </c>
      <c r="J207" s="3">
        <v>2.0601851851851853E-3</v>
      </c>
      <c r="K207">
        <f ca="1">RANDBETWEEN(0,10)</f>
        <v>1</v>
      </c>
    </row>
    <row r="208" spans="1:11" x14ac:dyDescent="0.25">
      <c r="A208" t="s">
        <v>10</v>
      </c>
      <c r="B208" t="s">
        <v>61</v>
      </c>
      <c r="C208" t="str">
        <f>LEFT(Table1[[#This Row],[Date]],5)</f>
        <v>02/19</v>
      </c>
      <c r="D208" s="4">
        <v>1</v>
      </c>
      <c r="E208" s="4">
        <v>0</v>
      </c>
      <c r="F208" s="4">
        <f>Table1[[#This Row],[Users]]-Table1[[#This Row],[New Users]]</f>
        <v>1</v>
      </c>
      <c r="G208" s="4">
        <v>1</v>
      </c>
      <c r="H208" s="3">
        <v>0</v>
      </c>
      <c r="I208" s="3">
        <v>3</v>
      </c>
      <c r="J208" s="3">
        <v>1.1342592592592591E-3</v>
      </c>
      <c r="K208">
        <f ca="1">RANDBETWEEN(0,10)</f>
        <v>7</v>
      </c>
    </row>
    <row r="209" spans="1:11" x14ac:dyDescent="0.25">
      <c r="A209" t="s">
        <v>9</v>
      </c>
      <c r="B209" t="s">
        <v>62</v>
      </c>
      <c r="C209" t="str">
        <f>LEFT(Table1[[#This Row],[Date]],5)</f>
        <v>02/20</v>
      </c>
      <c r="D209" s="4">
        <v>20</v>
      </c>
      <c r="E209" s="4">
        <v>18</v>
      </c>
      <c r="F209" s="4">
        <f>Table1[[#This Row],[Users]]-Table1[[#This Row],[New Users]]</f>
        <v>2</v>
      </c>
      <c r="G209" s="4">
        <v>21</v>
      </c>
      <c r="H209" s="3">
        <v>0</v>
      </c>
      <c r="I209" s="3">
        <v>1.19</v>
      </c>
      <c r="J209" s="3">
        <v>1.0995370370370371E-3</v>
      </c>
      <c r="K209">
        <f ca="1">RANDBETWEEN(0,10)</f>
        <v>8</v>
      </c>
    </row>
    <row r="210" spans="1:11" x14ac:dyDescent="0.25">
      <c r="A210" t="s">
        <v>8</v>
      </c>
      <c r="B210" t="s">
        <v>62</v>
      </c>
      <c r="C210" t="str">
        <f>LEFT(Table1[[#This Row],[Date]],5)</f>
        <v>02/20</v>
      </c>
      <c r="D210" s="4">
        <v>11</v>
      </c>
      <c r="E210" s="4">
        <v>11</v>
      </c>
      <c r="F210" s="4">
        <f>Table1[[#This Row],[Users]]-Table1[[#This Row],[New Users]]</f>
        <v>0</v>
      </c>
      <c r="G210" s="4">
        <v>14</v>
      </c>
      <c r="H210" s="3">
        <v>0</v>
      </c>
      <c r="I210" s="3">
        <v>1.29</v>
      </c>
      <c r="J210" s="3">
        <v>2.4421296296296296E-3</v>
      </c>
      <c r="K210">
        <f ca="1">RANDBETWEEN(0,10)</f>
        <v>1</v>
      </c>
    </row>
    <row r="211" spans="1:11" x14ac:dyDescent="0.25">
      <c r="A211" t="s">
        <v>7</v>
      </c>
      <c r="B211" t="s">
        <v>62</v>
      </c>
      <c r="C211" t="str">
        <f>LEFT(Table1[[#This Row],[Date]],5)</f>
        <v>02/20</v>
      </c>
      <c r="D211" s="4">
        <v>609</v>
      </c>
      <c r="E211" s="4">
        <v>561</v>
      </c>
      <c r="F211" s="4">
        <f>Table1[[#This Row],[Users]]-Table1[[#This Row],[New Users]]</f>
        <v>48</v>
      </c>
      <c r="G211" s="4">
        <v>654</v>
      </c>
      <c r="H211" s="3">
        <v>5.5E-2</v>
      </c>
      <c r="I211" s="3">
        <v>1.1200000000000001</v>
      </c>
      <c r="J211" s="3">
        <v>2.0138888888888888E-3</v>
      </c>
      <c r="K211">
        <f ca="1">RANDBETWEEN(1,9)</f>
        <v>9</v>
      </c>
    </row>
    <row r="212" spans="1:11" x14ac:dyDescent="0.25">
      <c r="A212" t="s">
        <v>286</v>
      </c>
      <c r="B212" t="s">
        <v>62</v>
      </c>
      <c r="C212" t="str">
        <f>LEFT(Table1[[#This Row],[Date]],5)</f>
        <v>02/20</v>
      </c>
      <c r="D212" s="4">
        <v>33</v>
      </c>
      <c r="E212" s="4">
        <v>26</v>
      </c>
      <c r="F212" s="4">
        <f>Table1[[#This Row],[Users]]-Table1[[#This Row],[New Users]]</f>
        <v>7</v>
      </c>
      <c r="G212" s="4">
        <v>37</v>
      </c>
      <c r="H212" s="3">
        <v>0.18920000000000001</v>
      </c>
      <c r="I212" s="3">
        <v>1</v>
      </c>
      <c r="J212" s="3">
        <v>1.2962962962962963E-3</v>
      </c>
      <c r="K212">
        <f ca="1">RANDBETWEEN(0,10)</f>
        <v>10</v>
      </c>
    </row>
    <row r="213" spans="1:11" x14ac:dyDescent="0.25">
      <c r="A213" t="s">
        <v>9</v>
      </c>
      <c r="B213" t="s">
        <v>63</v>
      </c>
      <c r="C213" t="str">
        <f>LEFT(Table1[[#This Row],[Date]],5)</f>
        <v>02/21</v>
      </c>
      <c r="D213" s="4">
        <v>27</v>
      </c>
      <c r="E213" s="4">
        <v>26</v>
      </c>
      <c r="F213" s="4">
        <f>Table1[[#This Row],[Users]]-Table1[[#This Row],[New Users]]</f>
        <v>1</v>
      </c>
      <c r="G213" s="4">
        <v>30</v>
      </c>
      <c r="H213" s="3">
        <v>0</v>
      </c>
      <c r="I213" s="3">
        <v>1.07</v>
      </c>
      <c r="J213" s="3">
        <v>1.0648148148148147E-3</v>
      </c>
      <c r="K213">
        <f ca="1">RANDBETWEEN(0,10)</f>
        <v>8</v>
      </c>
    </row>
    <row r="214" spans="1:11" x14ac:dyDescent="0.25">
      <c r="A214" t="s">
        <v>8</v>
      </c>
      <c r="B214" t="s">
        <v>63</v>
      </c>
      <c r="C214" t="str">
        <f>LEFT(Table1[[#This Row],[Date]],5)</f>
        <v>02/21</v>
      </c>
      <c r="D214" s="4">
        <v>16</v>
      </c>
      <c r="E214" s="4">
        <v>13</v>
      </c>
      <c r="F214" s="4">
        <f>Table1[[#This Row],[Users]]-Table1[[#This Row],[New Users]]</f>
        <v>3</v>
      </c>
      <c r="G214" s="4">
        <v>17</v>
      </c>
      <c r="H214" s="3">
        <v>5.8799999999999998E-2</v>
      </c>
      <c r="I214" s="3">
        <v>1.1200000000000001</v>
      </c>
      <c r="J214" s="3">
        <v>1.6435185185185183E-3</v>
      </c>
      <c r="K214">
        <f ca="1">RANDBETWEEN(0,10)</f>
        <v>5</v>
      </c>
    </row>
    <row r="215" spans="1:11" x14ac:dyDescent="0.25">
      <c r="A215" t="s">
        <v>7</v>
      </c>
      <c r="B215" t="s">
        <v>63</v>
      </c>
      <c r="C215" t="str">
        <f>LEFT(Table1[[#This Row],[Date]],5)</f>
        <v>02/21</v>
      </c>
      <c r="D215" s="4">
        <v>1074</v>
      </c>
      <c r="E215" s="4">
        <v>964</v>
      </c>
      <c r="F215" s="4">
        <f>Table1[[#This Row],[Users]]-Table1[[#This Row],[New Users]]</f>
        <v>110</v>
      </c>
      <c r="G215" s="4">
        <v>1158</v>
      </c>
      <c r="H215" s="3">
        <v>4.4900000000000002E-2</v>
      </c>
      <c r="I215" s="3">
        <v>1.07</v>
      </c>
      <c r="J215" s="3">
        <v>1.7708333333333332E-3</v>
      </c>
      <c r="K215">
        <f ca="1">RANDBETWEEN(1,9)</f>
        <v>1</v>
      </c>
    </row>
    <row r="216" spans="1:11" x14ac:dyDescent="0.25">
      <c r="A216" t="s">
        <v>286</v>
      </c>
      <c r="B216" t="s">
        <v>63</v>
      </c>
      <c r="C216" t="str">
        <f>LEFT(Table1[[#This Row],[Date]],5)</f>
        <v>02/21</v>
      </c>
      <c r="D216" s="4">
        <v>56</v>
      </c>
      <c r="E216" s="4">
        <v>49</v>
      </c>
      <c r="F216" s="4">
        <f>Table1[[#This Row],[Users]]-Table1[[#This Row],[New Users]]</f>
        <v>7</v>
      </c>
      <c r="G216" s="4">
        <v>63</v>
      </c>
      <c r="H216" s="3">
        <v>0.1111</v>
      </c>
      <c r="I216" s="3">
        <v>1.1599999999999999</v>
      </c>
      <c r="J216" s="3">
        <v>1.7592592592592592E-3</v>
      </c>
      <c r="K216">
        <f ca="1">RANDBETWEEN(0,10)</f>
        <v>8</v>
      </c>
    </row>
    <row r="217" spans="1:11" x14ac:dyDescent="0.25">
      <c r="A217" t="s">
        <v>9</v>
      </c>
      <c r="B217" t="s">
        <v>64</v>
      </c>
      <c r="C217" t="str">
        <f>LEFT(Table1[[#This Row],[Date]],5)</f>
        <v>02/22</v>
      </c>
      <c r="D217" s="4">
        <v>16</v>
      </c>
      <c r="E217" s="4">
        <v>11</v>
      </c>
      <c r="F217" s="4">
        <f>Table1[[#This Row],[Users]]-Table1[[#This Row],[New Users]]</f>
        <v>5</v>
      </c>
      <c r="G217" s="4">
        <v>19</v>
      </c>
      <c r="H217" s="3">
        <v>0</v>
      </c>
      <c r="I217" s="3">
        <v>1.1100000000000001</v>
      </c>
      <c r="J217" s="3">
        <v>5.3240740740740744E-4</v>
      </c>
      <c r="K217">
        <f ca="1">RANDBETWEEN(0,10)</f>
        <v>10</v>
      </c>
    </row>
    <row r="218" spans="1:11" x14ac:dyDescent="0.25">
      <c r="A218" t="s">
        <v>8</v>
      </c>
      <c r="B218" t="s">
        <v>64</v>
      </c>
      <c r="C218" t="str">
        <f>LEFT(Table1[[#This Row],[Date]],5)</f>
        <v>02/22</v>
      </c>
      <c r="D218" s="4">
        <v>18</v>
      </c>
      <c r="E218" s="4">
        <v>15</v>
      </c>
      <c r="F218" s="4">
        <f>Table1[[#This Row],[Users]]-Table1[[#This Row],[New Users]]</f>
        <v>3</v>
      </c>
      <c r="G218" s="4">
        <v>20</v>
      </c>
      <c r="H218" s="3">
        <v>0</v>
      </c>
      <c r="I218" s="3">
        <v>1.2</v>
      </c>
      <c r="J218" s="3">
        <v>2.3958333333333336E-3</v>
      </c>
      <c r="K218">
        <f ca="1">RANDBETWEEN(0,10)</f>
        <v>5</v>
      </c>
    </row>
    <row r="219" spans="1:11" x14ac:dyDescent="0.25">
      <c r="A219" t="s">
        <v>7</v>
      </c>
      <c r="B219" t="s">
        <v>64</v>
      </c>
      <c r="C219" t="str">
        <f>LEFT(Table1[[#This Row],[Date]],5)</f>
        <v>02/22</v>
      </c>
      <c r="D219" s="4">
        <v>1172</v>
      </c>
      <c r="E219" s="4">
        <v>1072</v>
      </c>
      <c r="F219" s="4">
        <f>Table1[[#This Row],[Users]]-Table1[[#This Row],[New Users]]</f>
        <v>100</v>
      </c>
      <c r="G219" s="4">
        <v>1239</v>
      </c>
      <c r="H219" s="3">
        <v>5.0799999999999998E-2</v>
      </c>
      <c r="I219" s="3">
        <v>1.0900000000000001</v>
      </c>
      <c r="J219" s="3">
        <v>1.8518518518518517E-3</v>
      </c>
      <c r="K219">
        <f ca="1">RANDBETWEEN(1,9)</f>
        <v>4</v>
      </c>
    </row>
    <row r="220" spans="1:11" x14ac:dyDescent="0.25">
      <c r="A220" t="s">
        <v>286</v>
      </c>
      <c r="B220" t="s">
        <v>64</v>
      </c>
      <c r="C220" t="str">
        <f>LEFT(Table1[[#This Row],[Date]],5)</f>
        <v>02/22</v>
      </c>
      <c r="D220" s="4">
        <v>43</v>
      </c>
      <c r="E220" s="4">
        <v>34</v>
      </c>
      <c r="F220" s="4">
        <f>Table1[[#This Row],[Users]]-Table1[[#This Row],[New Users]]</f>
        <v>9</v>
      </c>
      <c r="G220" s="4">
        <v>46</v>
      </c>
      <c r="H220" s="3">
        <v>0.1087</v>
      </c>
      <c r="I220" s="3">
        <v>1.17</v>
      </c>
      <c r="J220" s="3">
        <v>1.3541666666666667E-3</v>
      </c>
      <c r="K220">
        <f ca="1">RANDBETWEEN(0,10)</f>
        <v>9</v>
      </c>
    </row>
    <row r="221" spans="1:11" x14ac:dyDescent="0.25">
      <c r="A221" t="s">
        <v>9</v>
      </c>
      <c r="B221" t="s">
        <v>65</v>
      </c>
      <c r="C221" t="str">
        <f>LEFT(Table1[[#This Row],[Date]],5)</f>
        <v>02/23</v>
      </c>
      <c r="D221" s="4">
        <v>23</v>
      </c>
      <c r="E221" s="4">
        <v>21</v>
      </c>
      <c r="F221" s="4">
        <f>Table1[[#This Row],[Users]]-Table1[[#This Row],[New Users]]</f>
        <v>2</v>
      </c>
      <c r="G221" s="4">
        <v>24</v>
      </c>
      <c r="H221" s="3">
        <v>0</v>
      </c>
      <c r="I221" s="3">
        <v>1.29</v>
      </c>
      <c r="J221" s="3">
        <v>2.488425925925926E-3</v>
      </c>
      <c r="K221">
        <f ca="1">RANDBETWEEN(0,10)</f>
        <v>8</v>
      </c>
    </row>
    <row r="222" spans="1:11" x14ac:dyDescent="0.25">
      <c r="A222" t="s">
        <v>8</v>
      </c>
      <c r="B222" t="s">
        <v>65</v>
      </c>
      <c r="C222" t="str">
        <f>LEFT(Table1[[#This Row],[Date]],5)</f>
        <v>02/23</v>
      </c>
      <c r="D222" s="4">
        <v>21</v>
      </c>
      <c r="E222" s="4">
        <v>17</v>
      </c>
      <c r="F222" s="4">
        <f>Table1[[#This Row],[Users]]-Table1[[#This Row],[New Users]]</f>
        <v>4</v>
      </c>
      <c r="G222" s="4">
        <v>22</v>
      </c>
      <c r="H222" s="3">
        <v>0.13639999999999999</v>
      </c>
      <c r="I222" s="3">
        <v>1</v>
      </c>
      <c r="J222" s="3">
        <v>8.2175925925925917E-4</v>
      </c>
      <c r="K222">
        <f ca="1">RANDBETWEEN(0,10)</f>
        <v>3</v>
      </c>
    </row>
    <row r="223" spans="1:11" x14ac:dyDescent="0.25">
      <c r="A223" t="s">
        <v>7</v>
      </c>
      <c r="B223" t="s">
        <v>65</v>
      </c>
      <c r="C223" t="str">
        <f>LEFT(Table1[[#This Row],[Date]],5)</f>
        <v>02/23</v>
      </c>
      <c r="D223" s="4">
        <v>1281</v>
      </c>
      <c r="E223" s="4">
        <v>1165</v>
      </c>
      <c r="F223" s="4">
        <f>Table1[[#This Row],[Users]]-Table1[[#This Row],[New Users]]</f>
        <v>116</v>
      </c>
      <c r="G223" s="4">
        <v>1364</v>
      </c>
      <c r="H223" s="3">
        <v>3.8899999999999997E-2</v>
      </c>
      <c r="I223" s="3">
        <v>1.08</v>
      </c>
      <c r="J223" s="3">
        <v>1.8402777777777777E-3</v>
      </c>
      <c r="K223">
        <f ca="1">RANDBETWEEN(1,9)</f>
        <v>1</v>
      </c>
    </row>
    <row r="224" spans="1:11" x14ac:dyDescent="0.25">
      <c r="A224" t="s">
        <v>286</v>
      </c>
      <c r="B224" t="s">
        <v>65</v>
      </c>
      <c r="C224" t="str">
        <f>LEFT(Table1[[#This Row],[Date]],5)</f>
        <v>02/23</v>
      </c>
      <c r="D224" s="4">
        <v>51</v>
      </c>
      <c r="E224" s="4">
        <v>45</v>
      </c>
      <c r="F224" s="4">
        <f>Table1[[#This Row],[Users]]-Table1[[#This Row],[New Users]]</f>
        <v>6</v>
      </c>
      <c r="G224" s="4">
        <v>57</v>
      </c>
      <c r="H224" s="3">
        <v>0.1404</v>
      </c>
      <c r="I224" s="3">
        <v>1.1100000000000001</v>
      </c>
      <c r="J224" s="3">
        <v>2.8472222222222219E-3</v>
      </c>
      <c r="K224">
        <f ca="1">RANDBETWEEN(0,10)</f>
        <v>1</v>
      </c>
    </row>
    <row r="225" spans="1:11" x14ac:dyDescent="0.25">
      <c r="A225" t="s">
        <v>9</v>
      </c>
      <c r="B225" t="s">
        <v>66</v>
      </c>
      <c r="C225" t="str">
        <f>LEFT(Table1[[#This Row],[Date]],5)</f>
        <v>02/24</v>
      </c>
      <c r="D225" s="4">
        <v>23</v>
      </c>
      <c r="E225" s="4">
        <v>20</v>
      </c>
      <c r="F225" s="4">
        <f>Table1[[#This Row],[Users]]-Table1[[#This Row],[New Users]]</f>
        <v>3</v>
      </c>
      <c r="G225" s="4">
        <v>25</v>
      </c>
      <c r="H225" s="3">
        <v>0.04</v>
      </c>
      <c r="I225" s="3">
        <v>1.1200000000000001</v>
      </c>
      <c r="J225" s="3">
        <v>1.2384259259259258E-3</v>
      </c>
      <c r="K225">
        <f ca="1">RANDBETWEEN(0,10)</f>
        <v>8</v>
      </c>
    </row>
    <row r="226" spans="1:11" x14ac:dyDescent="0.25">
      <c r="A226" t="s">
        <v>8</v>
      </c>
      <c r="B226" t="s">
        <v>66</v>
      </c>
      <c r="C226" t="str">
        <f>LEFT(Table1[[#This Row],[Date]],5)</f>
        <v>02/24</v>
      </c>
      <c r="D226" s="4">
        <v>22</v>
      </c>
      <c r="E226" s="4">
        <v>19</v>
      </c>
      <c r="F226" s="4">
        <f>Table1[[#This Row],[Users]]-Table1[[#This Row],[New Users]]</f>
        <v>3</v>
      </c>
      <c r="G226" s="4">
        <v>22</v>
      </c>
      <c r="H226" s="3">
        <v>0</v>
      </c>
      <c r="I226" s="3">
        <v>1.5</v>
      </c>
      <c r="J226" s="3">
        <v>2.3379629629629631E-3</v>
      </c>
      <c r="K226">
        <f ca="1">RANDBETWEEN(0,10)</f>
        <v>8</v>
      </c>
    </row>
    <row r="227" spans="1:11" x14ac:dyDescent="0.25">
      <c r="A227" t="s">
        <v>7</v>
      </c>
      <c r="B227" t="s">
        <v>66</v>
      </c>
      <c r="C227" t="str">
        <f>LEFT(Table1[[#This Row],[Date]],5)</f>
        <v>02/24</v>
      </c>
      <c r="D227" s="4">
        <v>1341</v>
      </c>
      <c r="E227" s="4">
        <v>1225</v>
      </c>
      <c r="F227" s="4">
        <f>Table1[[#This Row],[Users]]-Table1[[#This Row],[New Users]]</f>
        <v>116</v>
      </c>
      <c r="G227" s="4">
        <v>1430</v>
      </c>
      <c r="H227" s="3">
        <v>4.41E-2</v>
      </c>
      <c r="I227" s="3">
        <v>1.07</v>
      </c>
      <c r="J227" s="3">
        <v>1.7592592592592592E-3</v>
      </c>
      <c r="K227">
        <f ca="1">RANDBETWEEN(5,16)</f>
        <v>13</v>
      </c>
    </row>
    <row r="228" spans="1:11" x14ac:dyDescent="0.25">
      <c r="A228" t="s">
        <v>286</v>
      </c>
      <c r="B228" t="s">
        <v>66</v>
      </c>
      <c r="C228" t="str">
        <f>LEFT(Table1[[#This Row],[Date]],5)</f>
        <v>02/24</v>
      </c>
      <c r="D228" s="4">
        <v>93</v>
      </c>
      <c r="E228" s="4">
        <v>81</v>
      </c>
      <c r="F228" s="4">
        <f>Table1[[#This Row],[Users]]-Table1[[#This Row],[New Users]]</f>
        <v>12</v>
      </c>
      <c r="G228" s="4">
        <v>98</v>
      </c>
      <c r="H228" s="3">
        <v>0.27550000000000002</v>
      </c>
      <c r="I228" s="3">
        <v>1.29</v>
      </c>
      <c r="J228" s="3">
        <v>1.8865740740740742E-3</v>
      </c>
      <c r="K228">
        <f ca="1">RANDBETWEEN(0,10)</f>
        <v>6</v>
      </c>
    </row>
    <row r="229" spans="1:11" x14ac:dyDescent="0.25">
      <c r="A229" t="s">
        <v>9</v>
      </c>
      <c r="B229" t="s">
        <v>67</v>
      </c>
      <c r="C229" t="str">
        <f>LEFT(Table1[[#This Row],[Date]],5)</f>
        <v>02/25</v>
      </c>
      <c r="D229" s="4">
        <v>11</v>
      </c>
      <c r="E229" s="4">
        <v>9</v>
      </c>
      <c r="F229" s="4">
        <f>Table1[[#This Row],[Users]]-Table1[[#This Row],[New Users]]</f>
        <v>2</v>
      </c>
      <c r="G229" s="4">
        <v>15</v>
      </c>
      <c r="H229" s="3">
        <v>6.6699999999999995E-2</v>
      </c>
      <c r="I229" s="3">
        <v>1.33</v>
      </c>
      <c r="J229" s="3">
        <v>1.8402777777777777E-3</v>
      </c>
      <c r="K229">
        <f ca="1">RANDBETWEEN(0,10)</f>
        <v>8</v>
      </c>
    </row>
    <row r="230" spans="1:11" x14ac:dyDescent="0.25">
      <c r="A230" t="s">
        <v>8</v>
      </c>
      <c r="B230" t="s">
        <v>67</v>
      </c>
      <c r="C230" t="str">
        <f>LEFT(Table1[[#This Row],[Date]],5)</f>
        <v>02/25</v>
      </c>
      <c r="D230" s="4">
        <v>8</v>
      </c>
      <c r="E230" s="4">
        <v>7</v>
      </c>
      <c r="F230" s="4">
        <f>Table1[[#This Row],[Users]]-Table1[[#This Row],[New Users]]</f>
        <v>1</v>
      </c>
      <c r="G230" s="4">
        <v>8</v>
      </c>
      <c r="H230" s="3">
        <v>0.125</v>
      </c>
      <c r="I230" s="3">
        <v>1.38</v>
      </c>
      <c r="J230" s="3">
        <v>1.0763888888888889E-3</v>
      </c>
      <c r="K230">
        <f ca="1">RANDBETWEEN(0,10)</f>
        <v>9</v>
      </c>
    </row>
    <row r="231" spans="1:11" x14ac:dyDescent="0.25">
      <c r="A231" t="s">
        <v>7</v>
      </c>
      <c r="B231" t="s">
        <v>67</v>
      </c>
      <c r="C231" t="str">
        <f>LEFT(Table1[[#This Row],[Date]],5)</f>
        <v>02/25</v>
      </c>
      <c r="D231" s="4">
        <v>959</v>
      </c>
      <c r="E231" s="4">
        <v>843</v>
      </c>
      <c r="F231" s="4">
        <f>Table1[[#This Row],[Users]]-Table1[[#This Row],[New Users]]</f>
        <v>116</v>
      </c>
      <c r="G231" s="4">
        <v>1027</v>
      </c>
      <c r="H231" s="3">
        <v>3.9899999999999998E-2</v>
      </c>
      <c r="I231" s="3">
        <v>1.1000000000000001</v>
      </c>
      <c r="J231" s="3">
        <v>1.736111111111111E-3</v>
      </c>
      <c r="K231">
        <f ca="1">RANDBETWEEN(1,9)</f>
        <v>1</v>
      </c>
    </row>
    <row r="232" spans="1:11" x14ac:dyDescent="0.25">
      <c r="A232" t="s">
        <v>286</v>
      </c>
      <c r="B232" t="s">
        <v>67</v>
      </c>
      <c r="C232" t="str">
        <f>LEFT(Table1[[#This Row],[Date]],5)</f>
        <v>02/25</v>
      </c>
      <c r="D232" s="4">
        <v>37</v>
      </c>
      <c r="E232" s="4">
        <v>31</v>
      </c>
      <c r="F232" s="4">
        <f>Table1[[#This Row],[Users]]-Table1[[#This Row],[New Users]]</f>
        <v>6</v>
      </c>
      <c r="G232" s="4">
        <v>43</v>
      </c>
      <c r="H232" s="3">
        <v>9.2999999999999999E-2</v>
      </c>
      <c r="I232" s="3">
        <v>1.1200000000000001</v>
      </c>
      <c r="J232" s="3">
        <v>2.5115740740740741E-3</v>
      </c>
      <c r="K232">
        <f ca="1">RANDBETWEEN(0,10)</f>
        <v>10</v>
      </c>
    </row>
    <row r="233" spans="1:11" x14ac:dyDescent="0.25">
      <c r="A233" t="s">
        <v>9</v>
      </c>
      <c r="B233" t="s">
        <v>68</v>
      </c>
      <c r="C233" t="str">
        <f>LEFT(Table1[[#This Row],[Date]],5)</f>
        <v>02/26</v>
      </c>
      <c r="D233" s="4">
        <v>14</v>
      </c>
      <c r="E233" s="4">
        <v>11</v>
      </c>
      <c r="F233" s="4">
        <f>Table1[[#This Row],[Users]]-Table1[[#This Row],[New Users]]</f>
        <v>3</v>
      </c>
      <c r="G233" s="4">
        <v>16</v>
      </c>
      <c r="H233" s="3">
        <v>0</v>
      </c>
      <c r="I233" s="3">
        <v>1.25</v>
      </c>
      <c r="J233" s="3">
        <v>2.0370370370370373E-3</v>
      </c>
      <c r="K233">
        <f ca="1">RANDBETWEEN(0,10)</f>
        <v>6</v>
      </c>
    </row>
    <row r="234" spans="1:11" x14ac:dyDescent="0.25">
      <c r="A234" t="s">
        <v>8</v>
      </c>
      <c r="B234" t="s">
        <v>68</v>
      </c>
      <c r="C234" t="str">
        <f>LEFT(Table1[[#This Row],[Date]],5)</f>
        <v>02/26</v>
      </c>
      <c r="D234" s="4">
        <v>7</v>
      </c>
      <c r="E234" s="4">
        <v>7</v>
      </c>
      <c r="F234" s="4">
        <f>Table1[[#This Row],[Users]]-Table1[[#This Row],[New Users]]</f>
        <v>0</v>
      </c>
      <c r="G234" s="4">
        <v>7</v>
      </c>
      <c r="H234" s="3">
        <v>0.28570000000000001</v>
      </c>
      <c r="I234" s="3">
        <v>1.29</v>
      </c>
      <c r="J234" s="3">
        <v>1.7824074074074072E-3</v>
      </c>
      <c r="K234">
        <f ca="1">RANDBETWEEN(0,10)</f>
        <v>2</v>
      </c>
    </row>
    <row r="235" spans="1:11" x14ac:dyDescent="0.25">
      <c r="A235" t="s">
        <v>7</v>
      </c>
      <c r="B235" t="s">
        <v>68</v>
      </c>
      <c r="C235" t="str">
        <f>LEFT(Table1[[#This Row],[Date]],5)</f>
        <v>02/26</v>
      </c>
      <c r="D235" s="4">
        <v>442</v>
      </c>
      <c r="E235" s="4">
        <v>411</v>
      </c>
      <c r="F235" s="4">
        <f>Table1[[#This Row],[Users]]-Table1[[#This Row],[New Users]]</f>
        <v>31</v>
      </c>
      <c r="G235" s="4">
        <v>485</v>
      </c>
      <c r="H235" s="3">
        <v>4.9500000000000002E-2</v>
      </c>
      <c r="I235" s="3">
        <v>1.08</v>
      </c>
      <c r="J235" s="3">
        <v>2.1412037037037038E-3</v>
      </c>
      <c r="K235">
        <f ca="1">RANDBETWEEN(1,9)</f>
        <v>7</v>
      </c>
    </row>
    <row r="236" spans="1:11" x14ac:dyDescent="0.25">
      <c r="A236" t="s">
        <v>286</v>
      </c>
      <c r="B236" t="s">
        <v>68</v>
      </c>
      <c r="C236" t="str">
        <f>LEFT(Table1[[#This Row],[Date]],5)</f>
        <v>02/26</v>
      </c>
      <c r="D236" s="4">
        <v>14</v>
      </c>
      <c r="E236" s="4">
        <v>10</v>
      </c>
      <c r="F236" s="4">
        <f>Table1[[#This Row],[Users]]-Table1[[#This Row],[New Users]]</f>
        <v>4</v>
      </c>
      <c r="G236" s="4">
        <v>15</v>
      </c>
      <c r="H236" s="3">
        <v>0.33329999999999999</v>
      </c>
      <c r="I236" s="3">
        <v>0.93</v>
      </c>
      <c r="J236" s="3">
        <v>1.3888888888888889E-3</v>
      </c>
      <c r="K236">
        <f ca="1">RANDBETWEEN(0,10)</f>
        <v>1</v>
      </c>
    </row>
    <row r="237" spans="1:11" x14ac:dyDescent="0.25">
      <c r="A237" t="s">
        <v>9</v>
      </c>
      <c r="B237" t="s">
        <v>69</v>
      </c>
      <c r="C237" t="str">
        <f>LEFT(Table1[[#This Row],[Date]],5)</f>
        <v>02/27</v>
      </c>
      <c r="D237" s="4">
        <v>26</v>
      </c>
      <c r="E237" s="4">
        <v>25</v>
      </c>
      <c r="F237" s="4">
        <f>Table1[[#This Row],[Users]]-Table1[[#This Row],[New Users]]</f>
        <v>1</v>
      </c>
      <c r="G237" s="4">
        <v>33</v>
      </c>
      <c r="H237" s="3">
        <v>0.1212</v>
      </c>
      <c r="I237" s="3">
        <v>1.0900000000000001</v>
      </c>
      <c r="J237" s="3">
        <v>1.5972222222222221E-3</v>
      </c>
      <c r="K237">
        <f ca="1">RANDBETWEEN(0,10)</f>
        <v>8</v>
      </c>
    </row>
    <row r="238" spans="1:11" x14ac:dyDescent="0.25">
      <c r="A238" t="s">
        <v>8</v>
      </c>
      <c r="B238" t="s">
        <v>69</v>
      </c>
      <c r="C238" t="str">
        <f>LEFT(Table1[[#This Row],[Date]],5)</f>
        <v>02/27</v>
      </c>
      <c r="D238" s="4">
        <v>9</v>
      </c>
      <c r="E238" s="4">
        <v>9</v>
      </c>
      <c r="F238" s="4">
        <f>Table1[[#This Row],[Users]]-Table1[[#This Row],[New Users]]</f>
        <v>0</v>
      </c>
      <c r="G238" s="4">
        <v>9</v>
      </c>
      <c r="H238" s="3">
        <v>0.33329999999999999</v>
      </c>
      <c r="I238" s="3">
        <v>1.78</v>
      </c>
      <c r="J238" s="3">
        <v>2.8009259259259259E-3</v>
      </c>
      <c r="K238">
        <f ca="1">RANDBETWEEN(0,10)</f>
        <v>4</v>
      </c>
    </row>
    <row r="239" spans="1:11" x14ac:dyDescent="0.25">
      <c r="A239" t="s">
        <v>7</v>
      </c>
      <c r="B239" t="s">
        <v>69</v>
      </c>
      <c r="C239" t="str">
        <f>LEFT(Table1[[#This Row],[Date]],5)</f>
        <v>02/27</v>
      </c>
      <c r="D239" s="4">
        <v>696</v>
      </c>
      <c r="E239" s="4">
        <v>643</v>
      </c>
      <c r="F239" s="4">
        <f>Table1[[#This Row],[Users]]-Table1[[#This Row],[New Users]]</f>
        <v>53</v>
      </c>
      <c r="G239" s="4">
        <v>732</v>
      </c>
      <c r="H239" s="3">
        <v>4.7800000000000002E-2</v>
      </c>
      <c r="I239" s="3">
        <v>1.1100000000000001</v>
      </c>
      <c r="J239" s="3">
        <v>1.9675925925925928E-3</v>
      </c>
      <c r="K239">
        <f ca="1">RANDBETWEEN(1,9)</f>
        <v>6</v>
      </c>
    </row>
    <row r="240" spans="1:11" x14ac:dyDescent="0.25">
      <c r="A240" t="s">
        <v>286</v>
      </c>
      <c r="B240" t="s">
        <v>69</v>
      </c>
      <c r="C240" t="str">
        <f>LEFT(Table1[[#This Row],[Date]],5)</f>
        <v>02/27</v>
      </c>
      <c r="D240" s="4">
        <v>43</v>
      </c>
      <c r="E240" s="4">
        <v>39</v>
      </c>
      <c r="F240" s="4">
        <f>Table1[[#This Row],[Users]]-Table1[[#This Row],[New Users]]</f>
        <v>4</v>
      </c>
      <c r="G240" s="4">
        <v>51</v>
      </c>
      <c r="H240" s="3">
        <v>0.13730000000000001</v>
      </c>
      <c r="I240" s="3">
        <v>1.18</v>
      </c>
      <c r="J240" s="3">
        <v>3.0092592592592588E-3</v>
      </c>
      <c r="K240">
        <f ca="1">RANDBETWEEN(0,10)</f>
        <v>0</v>
      </c>
    </row>
    <row r="241" spans="1:11" x14ac:dyDescent="0.25">
      <c r="A241" t="s">
        <v>9</v>
      </c>
      <c r="B241" t="s">
        <v>70</v>
      </c>
      <c r="C241" t="str">
        <f>LEFT(Table1[[#This Row],[Date]],5)</f>
        <v>02/28</v>
      </c>
      <c r="D241" s="4">
        <v>19</v>
      </c>
      <c r="E241" s="4">
        <v>18</v>
      </c>
      <c r="F241" s="4">
        <f>Table1[[#This Row],[Users]]-Table1[[#This Row],[New Users]]</f>
        <v>1</v>
      </c>
      <c r="G241" s="4">
        <v>21</v>
      </c>
      <c r="H241" s="3">
        <v>0</v>
      </c>
      <c r="I241" s="3">
        <v>1.05</v>
      </c>
      <c r="J241" s="3">
        <v>1.3310185185185185E-3</v>
      </c>
      <c r="K241">
        <f ca="1">RANDBETWEEN(0,10)</f>
        <v>10</v>
      </c>
    </row>
    <row r="242" spans="1:11" x14ac:dyDescent="0.25">
      <c r="A242" t="s">
        <v>8</v>
      </c>
      <c r="B242" t="s">
        <v>70</v>
      </c>
      <c r="C242" t="str">
        <f>LEFT(Table1[[#This Row],[Date]],5)</f>
        <v>02/28</v>
      </c>
      <c r="D242" s="4">
        <v>13</v>
      </c>
      <c r="E242" s="4">
        <v>12</v>
      </c>
      <c r="F242" s="4">
        <f>Table1[[#This Row],[Users]]-Table1[[#This Row],[New Users]]</f>
        <v>1</v>
      </c>
      <c r="G242" s="4">
        <v>13</v>
      </c>
      <c r="H242" s="3">
        <v>0</v>
      </c>
      <c r="I242" s="3">
        <v>1.23</v>
      </c>
      <c r="J242" s="3">
        <v>1.6666666666666668E-3</v>
      </c>
      <c r="K242">
        <f ca="1">RANDBETWEEN(0,10)</f>
        <v>5</v>
      </c>
    </row>
    <row r="243" spans="1:11" x14ac:dyDescent="0.25">
      <c r="A243" t="s">
        <v>7</v>
      </c>
      <c r="B243" t="s">
        <v>70</v>
      </c>
      <c r="C243" t="str">
        <f>LEFT(Table1[[#This Row],[Date]],5)</f>
        <v>02/28</v>
      </c>
      <c r="D243" s="4">
        <v>1221</v>
      </c>
      <c r="E243" s="4">
        <v>1114</v>
      </c>
      <c r="F243" s="4">
        <f>Table1[[#This Row],[Users]]-Table1[[#This Row],[New Users]]</f>
        <v>107</v>
      </c>
      <c r="G243" s="4">
        <v>1307</v>
      </c>
      <c r="H243" s="3">
        <v>4.7399999999999998E-2</v>
      </c>
      <c r="I243" s="3">
        <v>1.07</v>
      </c>
      <c r="J243" s="3">
        <v>1.7824074074074072E-3</v>
      </c>
      <c r="K243">
        <f ca="1">RANDBETWEEN(1,9)</f>
        <v>5</v>
      </c>
    </row>
    <row r="244" spans="1:11" x14ac:dyDescent="0.25">
      <c r="A244" t="s">
        <v>286</v>
      </c>
      <c r="B244" t="s">
        <v>70</v>
      </c>
      <c r="C244" t="str">
        <f>LEFT(Table1[[#This Row],[Date]],5)</f>
        <v>02/28</v>
      </c>
      <c r="D244" s="4">
        <v>47</v>
      </c>
      <c r="E244" s="4">
        <v>39</v>
      </c>
      <c r="F244" s="4">
        <f>Table1[[#This Row],[Users]]-Table1[[#This Row],[New Users]]</f>
        <v>8</v>
      </c>
      <c r="G244" s="4">
        <v>58</v>
      </c>
      <c r="H244" s="3">
        <v>0.1207</v>
      </c>
      <c r="I244" s="3">
        <v>1.1399999999999999</v>
      </c>
      <c r="J244" s="3">
        <v>2.8240740740740739E-3</v>
      </c>
      <c r="K244">
        <f ca="1">RANDBETWEEN(0,10)</f>
        <v>8</v>
      </c>
    </row>
    <row r="245" spans="1:11" x14ac:dyDescent="0.25">
      <c r="A245" t="s">
        <v>9</v>
      </c>
      <c r="B245" t="s">
        <v>71</v>
      </c>
      <c r="C245" t="str">
        <f>LEFT(Table1[[#This Row],[Date]],5)</f>
        <v>03/01</v>
      </c>
      <c r="D245" s="4">
        <v>15</v>
      </c>
      <c r="E245" s="4">
        <v>13</v>
      </c>
      <c r="F245" s="4">
        <f>Table1[[#This Row],[Users]]-Table1[[#This Row],[New Users]]</f>
        <v>2</v>
      </c>
      <c r="G245" s="4">
        <v>17</v>
      </c>
      <c r="H245" s="3">
        <v>0.17649999999999999</v>
      </c>
      <c r="I245" s="3">
        <v>0.94</v>
      </c>
      <c r="J245" s="3">
        <v>1.261574074074074E-3</v>
      </c>
      <c r="K245">
        <f ca="1">RANDBETWEEN(0,10)</f>
        <v>4</v>
      </c>
    </row>
    <row r="246" spans="1:11" x14ac:dyDescent="0.25">
      <c r="A246" t="s">
        <v>8</v>
      </c>
      <c r="B246" t="s">
        <v>71</v>
      </c>
      <c r="C246" t="str">
        <f>LEFT(Table1[[#This Row],[Date]],5)</f>
        <v>03/01</v>
      </c>
      <c r="D246" s="4">
        <v>18</v>
      </c>
      <c r="E246" s="4">
        <v>15</v>
      </c>
      <c r="F246" s="4">
        <f>Table1[[#This Row],[Users]]-Table1[[#This Row],[New Users]]</f>
        <v>3</v>
      </c>
      <c r="G246" s="4">
        <v>20</v>
      </c>
      <c r="H246" s="3">
        <v>0</v>
      </c>
      <c r="I246" s="3">
        <v>1.1499999999999999</v>
      </c>
      <c r="J246" s="3">
        <v>1.3078703703703705E-3</v>
      </c>
      <c r="K246">
        <f ca="1">RANDBETWEEN(0,10)</f>
        <v>2</v>
      </c>
    </row>
    <row r="247" spans="1:11" x14ac:dyDescent="0.25">
      <c r="A247" t="s">
        <v>7</v>
      </c>
      <c r="B247" t="s">
        <v>71</v>
      </c>
      <c r="C247" t="str">
        <f>LEFT(Table1[[#This Row],[Date]],5)</f>
        <v>03/01</v>
      </c>
      <c r="D247" s="4">
        <v>1235</v>
      </c>
      <c r="E247" s="4">
        <v>1128</v>
      </c>
      <c r="F247" s="4">
        <f>Table1[[#This Row],[Users]]-Table1[[#This Row],[New Users]]</f>
        <v>107</v>
      </c>
      <c r="G247" s="4">
        <v>1310</v>
      </c>
      <c r="H247" s="3">
        <v>3.8199999999999998E-2</v>
      </c>
      <c r="I247" s="3">
        <v>1.06</v>
      </c>
      <c r="J247" s="3">
        <v>1.7592592592592592E-3</v>
      </c>
      <c r="K247">
        <f ca="1">RANDBETWEEN(1,9)</f>
        <v>7</v>
      </c>
    </row>
    <row r="248" spans="1:11" x14ac:dyDescent="0.25">
      <c r="A248" t="s">
        <v>286</v>
      </c>
      <c r="B248" t="s">
        <v>71</v>
      </c>
      <c r="C248" t="str">
        <f>LEFT(Table1[[#This Row],[Date]],5)</f>
        <v>03/01</v>
      </c>
      <c r="D248" s="4">
        <v>51</v>
      </c>
      <c r="E248" s="4">
        <v>41</v>
      </c>
      <c r="F248" s="4">
        <f>Table1[[#This Row],[Users]]-Table1[[#This Row],[New Users]]</f>
        <v>10</v>
      </c>
      <c r="G248" s="4">
        <v>57</v>
      </c>
      <c r="H248" s="3">
        <v>0.1404</v>
      </c>
      <c r="I248" s="3">
        <v>1.1599999999999999</v>
      </c>
      <c r="J248" s="3">
        <v>2.6041666666666665E-3</v>
      </c>
      <c r="K248">
        <f ca="1">RANDBETWEEN(0,10)</f>
        <v>5</v>
      </c>
    </row>
    <row r="249" spans="1:11" x14ac:dyDescent="0.25">
      <c r="A249" t="s">
        <v>9</v>
      </c>
      <c r="B249" t="s">
        <v>72</v>
      </c>
      <c r="C249" t="str">
        <f>LEFT(Table1[[#This Row],[Date]],5)</f>
        <v>03/02</v>
      </c>
      <c r="D249" s="4">
        <v>16</v>
      </c>
      <c r="E249" s="4">
        <v>16</v>
      </c>
      <c r="F249" s="4">
        <f>Table1[[#This Row],[Users]]-Table1[[#This Row],[New Users]]</f>
        <v>0</v>
      </c>
      <c r="G249" s="4">
        <v>20</v>
      </c>
      <c r="H249" s="3">
        <v>0.05</v>
      </c>
      <c r="I249" s="3">
        <v>1.2</v>
      </c>
      <c r="J249" s="3">
        <v>9.3750000000000007E-4</v>
      </c>
      <c r="K249">
        <f ca="1">RANDBETWEEN(0,10)</f>
        <v>7</v>
      </c>
    </row>
    <row r="250" spans="1:11" x14ac:dyDescent="0.25">
      <c r="A250" t="s">
        <v>8</v>
      </c>
      <c r="B250" t="s">
        <v>72</v>
      </c>
      <c r="C250" t="str">
        <f>LEFT(Table1[[#This Row],[Date]],5)</f>
        <v>03/02</v>
      </c>
      <c r="D250" s="4">
        <v>27</v>
      </c>
      <c r="E250" s="4">
        <v>23</v>
      </c>
      <c r="F250" s="4">
        <f>Table1[[#This Row],[Users]]-Table1[[#This Row],[New Users]]</f>
        <v>4</v>
      </c>
      <c r="G250" s="4">
        <v>28</v>
      </c>
      <c r="H250" s="3">
        <v>0.1071</v>
      </c>
      <c r="I250" s="3">
        <v>1.07</v>
      </c>
      <c r="J250" s="3">
        <v>1.6319444444444445E-3</v>
      </c>
      <c r="K250">
        <f ca="1">RANDBETWEEN(0,10)</f>
        <v>6</v>
      </c>
    </row>
    <row r="251" spans="1:11" x14ac:dyDescent="0.25">
      <c r="A251" t="s">
        <v>7</v>
      </c>
      <c r="B251" t="s">
        <v>72</v>
      </c>
      <c r="C251" t="str">
        <f>LEFT(Table1[[#This Row],[Date]],5)</f>
        <v>03/02</v>
      </c>
      <c r="D251" s="4">
        <v>1386</v>
      </c>
      <c r="E251" s="4">
        <v>1266</v>
      </c>
      <c r="F251" s="4">
        <f>Table1[[#This Row],[Users]]-Table1[[#This Row],[New Users]]</f>
        <v>120</v>
      </c>
      <c r="G251" s="4">
        <v>1490</v>
      </c>
      <c r="H251" s="3">
        <v>4.8300000000000003E-2</v>
      </c>
      <c r="I251" s="3">
        <v>1.0900000000000001</v>
      </c>
      <c r="J251" s="3">
        <v>1.7245370370370372E-3</v>
      </c>
      <c r="K251">
        <f ca="1">RANDBETWEEN(5,16)</f>
        <v>6</v>
      </c>
    </row>
    <row r="252" spans="1:11" x14ac:dyDescent="0.25">
      <c r="A252" t="s">
        <v>286</v>
      </c>
      <c r="B252" t="s">
        <v>72</v>
      </c>
      <c r="C252" t="str">
        <f>LEFT(Table1[[#This Row],[Date]],5)</f>
        <v>03/02</v>
      </c>
      <c r="D252" s="4">
        <v>44</v>
      </c>
      <c r="E252" s="4">
        <v>37</v>
      </c>
      <c r="F252" s="4">
        <f>Table1[[#This Row],[Users]]-Table1[[#This Row],[New Users]]</f>
        <v>7</v>
      </c>
      <c r="G252" s="4">
        <v>50</v>
      </c>
      <c r="H252" s="3">
        <v>0.1</v>
      </c>
      <c r="I252" s="3">
        <v>1.24</v>
      </c>
      <c r="J252" s="3">
        <v>1.9791666666666668E-3</v>
      </c>
      <c r="K252">
        <f ca="1">RANDBETWEEN(0,10)</f>
        <v>6</v>
      </c>
    </row>
    <row r="253" spans="1:11" x14ac:dyDescent="0.25">
      <c r="A253" t="s">
        <v>9</v>
      </c>
      <c r="B253" t="s">
        <v>73</v>
      </c>
      <c r="C253" t="str">
        <f>LEFT(Table1[[#This Row],[Date]],5)</f>
        <v>03/03</v>
      </c>
      <c r="D253" s="4">
        <v>22</v>
      </c>
      <c r="E253" s="4">
        <v>19</v>
      </c>
      <c r="F253" s="4">
        <f>Table1[[#This Row],[Users]]-Table1[[#This Row],[New Users]]</f>
        <v>3</v>
      </c>
      <c r="G253" s="4">
        <v>22</v>
      </c>
      <c r="H253" s="3">
        <v>4.5499999999999999E-2</v>
      </c>
      <c r="I253" s="3">
        <v>1.05</v>
      </c>
      <c r="J253" s="3">
        <v>1.0069444444444444E-3</v>
      </c>
      <c r="K253">
        <f ca="1">RANDBETWEEN(0,10)</f>
        <v>4</v>
      </c>
    </row>
    <row r="254" spans="1:11" x14ac:dyDescent="0.25">
      <c r="A254" t="s">
        <v>8</v>
      </c>
      <c r="B254" t="s">
        <v>73</v>
      </c>
      <c r="C254" t="str">
        <f>LEFT(Table1[[#This Row],[Date]],5)</f>
        <v>03/03</v>
      </c>
      <c r="D254" s="4">
        <v>16</v>
      </c>
      <c r="E254" s="4">
        <v>15</v>
      </c>
      <c r="F254" s="4">
        <f>Table1[[#This Row],[Users]]-Table1[[#This Row],[New Users]]</f>
        <v>1</v>
      </c>
      <c r="G254" s="4">
        <v>20</v>
      </c>
      <c r="H254" s="3">
        <v>0.05</v>
      </c>
      <c r="I254" s="3">
        <v>1.1499999999999999</v>
      </c>
      <c r="J254" s="3">
        <v>1.9560185185185184E-3</v>
      </c>
      <c r="K254">
        <f ca="1">RANDBETWEEN(0,10)</f>
        <v>0</v>
      </c>
    </row>
    <row r="255" spans="1:11" x14ac:dyDescent="0.25">
      <c r="A255" t="s">
        <v>7</v>
      </c>
      <c r="B255" t="s">
        <v>73</v>
      </c>
      <c r="C255" t="str">
        <f>LEFT(Table1[[#This Row],[Date]],5)</f>
        <v>03/03</v>
      </c>
      <c r="D255" s="4">
        <v>1314</v>
      </c>
      <c r="E255" s="4">
        <v>1207</v>
      </c>
      <c r="F255" s="4">
        <f>Table1[[#This Row],[Users]]-Table1[[#This Row],[New Users]]</f>
        <v>107</v>
      </c>
      <c r="G255" s="4">
        <v>1413</v>
      </c>
      <c r="H255" s="3">
        <v>3.1099999999999999E-2</v>
      </c>
      <c r="I255" s="3">
        <v>1.0900000000000001</v>
      </c>
      <c r="J255" s="3">
        <v>1.9097222222222222E-3</v>
      </c>
      <c r="K255">
        <f ca="1">RANDBETWEEN(1,9)</f>
        <v>8</v>
      </c>
    </row>
    <row r="256" spans="1:11" x14ac:dyDescent="0.25">
      <c r="A256" t="s">
        <v>286</v>
      </c>
      <c r="B256" t="s">
        <v>73</v>
      </c>
      <c r="C256" t="str">
        <f>LEFT(Table1[[#This Row],[Date]],5)</f>
        <v>03/03</v>
      </c>
      <c r="D256" s="4">
        <v>38</v>
      </c>
      <c r="E256" s="4">
        <v>30</v>
      </c>
      <c r="F256" s="4">
        <f>Table1[[#This Row],[Users]]-Table1[[#This Row],[New Users]]</f>
        <v>8</v>
      </c>
      <c r="G256" s="4">
        <v>46</v>
      </c>
      <c r="H256" s="3">
        <v>0.1087</v>
      </c>
      <c r="I256" s="3">
        <v>1.1299999999999999</v>
      </c>
      <c r="J256" s="3">
        <v>2.5115740740740741E-3</v>
      </c>
      <c r="K256">
        <f ca="1">RANDBETWEEN(0,10)</f>
        <v>5</v>
      </c>
    </row>
    <row r="257" spans="1:11" x14ac:dyDescent="0.25">
      <c r="A257" t="s">
        <v>9</v>
      </c>
      <c r="B257" t="s">
        <v>74</v>
      </c>
      <c r="C257" t="str">
        <f>LEFT(Table1[[#This Row],[Date]],5)</f>
        <v>03/04</v>
      </c>
      <c r="D257" s="4">
        <v>11</v>
      </c>
      <c r="E257" s="4">
        <v>10</v>
      </c>
      <c r="F257" s="4">
        <f>Table1[[#This Row],[Users]]-Table1[[#This Row],[New Users]]</f>
        <v>1</v>
      </c>
      <c r="G257" s="4">
        <v>12</v>
      </c>
      <c r="H257" s="3">
        <v>0.16669999999999999</v>
      </c>
      <c r="I257" s="3">
        <v>1.08</v>
      </c>
      <c r="J257" s="3">
        <v>7.175925925925927E-4</v>
      </c>
      <c r="K257">
        <f ca="1">RANDBETWEEN(0,10)</f>
        <v>6</v>
      </c>
    </row>
    <row r="258" spans="1:11" x14ac:dyDescent="0.25">
      <c r="A258" t="s">
        <v>8</v>
      </c>
      <c r="B258" t="s">
        <v>74</v>
      </c>
      <c r="C258" t="str">
        <f>LEFT(Table1[[#This Row],[Date]],5)</f>
        <v>03/04</v>
      </c>
      <c r="D258" s="4">
        <v>15</v>
      </c>
      <c r="E258" s="4">
        <v>15</v>
      </c>
      <c r="F258" s="4">
        <f>Table1[[#This Row],[Users]]-Table1[[#This Row],[New Users]]</f>
        <v>0</v>
      </c>
      <c r="G258" s="4">
        <v>18</v>
      </c>
      <c r="H258" s="3">
        <v>0</v>
      </c>
      <c r="I258" s="3">
        <v>1.61</v>
      </c>
      <c r="J258" s="3">
        <v>4.0856481481481481E-3</v>
      </c>
      <c r="K258">
        <f ca="1">RANDBETWEEN(0,10)</f>
        <v>0</v>
      </c>
    </row>
    <row r="259" spans="1:11" x14ac:dyDescent="0.25">
      <c r="A259" t="s">
        <v>7</v>
      </c>
      <c r="B259" t="s">
        <v>74</v>
      </c>
      <c r="C259" t="str">
        <f>LEFT(Table1[[#This Row],[Date]],5)</f>
        <v>03/04</v>
      </c>
      <c r="D259" s="4">
        <v>970</v>
      </c>
      <c r="E259" s="4">
        <v>875</v>
      </c>
      <c r="F259" s="4">
        <f>Table1[[#This Row],[Users]]-Table1[[#This Row],[New Users]]</f>
        <v>95</v>
      </c>
      <c r="G259" s="4">
        <v>1041</v>
      </c>
      <c r="H259" s="3">
        <v>4.5100000000000001E-2</v>
      </c>
      <c r="I259" s="3">
        <v>1.1000000000000001</v>
      </c>
      <c r="J259" s="3">
        <v>2.0023148148148148E-3</v>
      </c>
      <c r="K259">
        <f ca="1">RANDBETWEEN(1,9)</f>
        <v>2</v>
      </c>
    </row>
    <row r="260" spans="1:11" x14ac:dyDescent="0.25">
      <c r="A260" t="s">
        <v>286</v>
      </c>
      <c r="B260" t="s">
        <v>74</v>
      </c>
      <c r="C260" t="str">
        <f>LEFT(Table1[[#This Row],[Date]],5)</f>
        <v>03/04</v>
      </c>
      <c r="D260" s="4">
        <v>55</v>
      </c>
      <c r="E260" s="4">
        <v>48</v>
      </c>
      <c r="F260" s="4">
        <f>Table1[[#This Row],[Users]]-Table1[[#This Row],[New Users]]</f>
        <v>7</v>
      </c>
      <c r="G260" s="4">
        <v>60</v>
      </c>
      <c r="H260" s="3">
        <v>0.1</v>
      </c>
      <c r="I260" s="3">
        <v>2.72</v>
      </c>
      <c r="J260" s="3">
        <v>2.2222222222222222E-3</v>
      </c>
      <c r="K260">
        <f ca="1">RANDBETWEEN(0,10)</f>
        <v>0</v>
      </c>
    </row>
    <row r="261" spans="1:11" x14ac:dyDescent="0.25">
      <c r="A261" t="s">
        <v>9</v>
      </c>
      <c r="B261" t="s">
        <v>75</v>
      </c>
      <c r="C261" t="str">
        <f>LEFT(Table1[[#This Row],[Date]],5)</f>
        <v>03/05</v>
      </c>
      <c r="D261" s="4">
        <v>10</v>
      </c>
      <c r="E261" s="4">
        <v>10</v>
      </c>
      <c r="F261" s="4">
        <f>Table1[[#This Row],[Users]]-Table1[[#This Row],[New Users]]</f>
        <v>0</v>
      </c>
      <c r="G261" s="4">
        <v>10</v>
      </c>
      <c r="H261" s="3">
        <v>0.1</v>
      </c>
      <c r="I261" s="3">
        <v>1</v>
      </c>
      <c r="J261" s="3">
        <v>2.3726851851851851E-3</v>
      </c>
      <c r="K261">
        <f ca="1">RANDBETWEEN(0,10)</f>
        <v>8</v>
      </c>
    </row>
    <row r="262" spans="1:11" x14ac:dyDescent="0.25">
      <c r="A262" t="s">
        <v>8</v>
      </c>
      <c r="B262" t="s">
        <v>75</v>
      </c>
      <c r="C262" t="str">
        <f>LEFT(Table1[[#This Row],[Date]],5)</f>
        <v>03/05</v>
      </c>
      <c r="D262" s="4">
        <v>9</v>
      </c>
      <c r="E262" s="4">
        <v>8</v>
      </c>
      <c r="F262" s="4">
        <f>Table1[[#This Row],[Users]]-Table1[[#This Row],[New Users]]</f>
        <v>1</v>
      </c>
      <c r="G262" s="4">
        <v>9</v>
      </c>
      <c r="H262" s="3">
        <v>0.33329999999999999</v>
      </c>
      <c r="I262" s="3">
        <v>1</v>
      </c>
      <c r="J262" s="3">
        <v>2.1296296296296298E-3</v>
      </c>
      <c r="K262">
        <f ca="1">RANDBETWEEN(0,10)</f>
        <v>2</v>
      </c>
    </row>
    <row r="263" spans="1:11" x14ac:dyDescent="0.25">
      <c r="A263" t="s">
        <v>7</v>
      </c>
      <c r="B263" t="s">
        <v>75</v>
      </c>
      <c r="C263" t="str">
        <f>LEFT(Table1[[#This Row],[Date]],5)</f>
        <v>03/05</v>
      </c>
      <c r="D263" s="4">
        <v>437</v>
      </c>
      <c r="E263" s="4">
        <v>394</v>
      </c>
      <c r="F263" s="4">
        <f>Table1[[#This Row],[Users]]-Table1[[#This Row],[New Users]]</f>
        <v>43</v>
      </c>
      <c r="G263" s="4">
        <v>466</v>
      </c>
      <c r="H263" s="3">
        <v>4.2900000000000001E-2</v>
      </c>
      <c r="I263" s="3">
        <v>1.1000000000000001</v>
      </c>
      <c r="J263" s="3">
        <v>2.3495370370370371E-3</v>
      </c>
      <c r="K263">
        <f ca="1">RANDBETWEEN(1,9)</f>
        <v>3</v>
      </c>
    </row>
    <row r="264" spans="1:11" x14ac:dyDescent="0.25">
      <c r="A264" t="s">
        <v>286</v>
      </c>
      <c r="B264" t="s">
        <v>75</v>
      </c>
      <c r="C264" t="str">
        <f>LEFT(Table1[[#This Row],[Date]],5)</f>
        <v>03/05</v>
      </c>
      <c r="D264" s="4">
        <v>34</v>
      </c>
      <c r="E264" s="4">
        <v>29</v>
      </c>
      <c r="F264" s="4">
        <f>Table1[[#This Row],[Users]]-Table1[[#This Row],[New Users]]</f>
        <v>5</v>
      </c>
      <c r="G264" s="4">
        <v>37</v>
      </c>
      <c r="H264" s="3">
        <v>0.27029999999999998</v>
      </c>
      <c r="I264" s="3">
        <v>1.22</v>
      </c>
      <c r="J264" s="3">
        <v>2.0486111111111113E-3</v>
      </c>
      <c r="K264">
        <f ca="1">RANDBETWEEN(0,10)</f>
        <v>9</v>
      </c>
    </row>
    <row r="265" spans="1:11" x14ac:dyDescent="0.25">
      <c r="A265" t="s">
        <v>9</v>
      </c>
      <c r="B265" t="s">
        <v>76</v>
      </c>
      <c r="C265" t="str">
        <f>LEFT(Table1[[#This Row],[Date]],5)</f>
        <v>03/06</v>
      </c>
      <c r="D265" s="4">
        <v>19</v>
      </c>
      <c r="E265" s="4">
        <v>17</v>
      </c>
      <c r="F265" s="4">
        <f>Table1[[#This Row],[Users]]-Table1[[#This Row],[New Users]]</f>
        <v>2</v>
      </c>
      <c r="G265" s="4">
        <v>24</v>
      </c>
      <c r="H265" s="3">
        <v>4.1700000000000001E-2</v>
      </c>
      <c r="I265" s="3">
        <v>1.08</v>
      </c>
      <c r="J265" s="3">
        <v>3.9699074074074072E-3</v>
      </c>
      <c r="K265">
        <f ca="1">RANDBETWEEN(0,10)</f>
        <v>5</v>
      </c>
    </row>
    <row r="266" spans="1:11" x14ac:dyDescent="0.25">
      <c r="A266" t="s">
        <v>8</v>
      </c>
      <c r="B266" t="s">
        <v>76</v>
      </c>
      <c r="C266" t="str">
        <f>LEFT(Table1[[#This Row],[Date]],5)</f>
        <v>03/06</v>
      </c>
      <c r="D266" s="4">
        <v>11</v>
      </c>
      <c r="E266" s="4">
        <v>9</v>
      </c>
      <c r="F266" s="4">
        <f>Table1[[#This Row],[Users]]-Table1[[#This Row],[New Users]]</f>
        <v>2</v>
      </c>
      <c r="G266" s="4">
        <v>11</v>
      </c>
      <c r="H266" s="3">
        <v>9.0899999999999995E-2</v>
      </c>
      <c r="I266" s="3">
        <v>1.18</v>
      </c>
      <c r="J266" s="3">
        <v>1.1342592592592591E-3</v>
      </c>
      <c r="K266">
        <f ca="1">RANDBETWEEN(0,10)</f>
        <v>7</v>
      </c>
    </row>
    <row r="267" spans="1:11" x14ac:dyDescent="0.25">
      <c r="A267" t="s">
        <v>7</v>
      </c>
      <c r="B267" t="s">
        <v>76</v>
      </c>
      <c r="C267" t="str">
        <f>LEFT(Table1[[#This Row],[Date]],5)</f>
        <v>03/06</v>
      </c>
      <c r="D267" s="4">
        <v>630</v>
      </c>
      <c r="E267" s="4">
        <v>572</v>
      </c>
      <c r="F267" s="4">
        <f>Table1[[#This Row],[Users]]-Table1[[#This Row],[New Users]]</f>
        <v>58</v>
      </c>
      <c r="G267" s="4">
        <v>671</v>
      </c>
      <c r="H267" s="3">
        <v>3.2800000000000003E-2</v>
      </c>
      <c r="I267" s="3">
        <v>1.1100000000000001</v>
      </c>
      <c r="J267" s="3">
        <v>2.2106481481481478E-3</v>
      </c>
      <c r="K267">
        <f ca="1">RANDBETWEEN(1,9)</f>
        <v>2</v>
      </c>
    </row>
    <row r="268" spans="1:11" x14ac:dyDescent="0.25">
      <c r="A268" t="s">
        <v>286</v>
      </c>
      <c r="B268" t="s">
        <v>76</v>
      </c>
      <c r="C268" t="str">
        <f>LEFT(Table1[[#This Row],[Date]],5)</f>
        <v>03/06</v>
      </c>
      <c r="D268" s="4">
        <v>38</v>
      </c>
      <c r="E268" s="4">
        <v>31</v>
      </c>
      <c r="F268" s="4">
        <f>Table1[[#This Row],[Users]]-Table1[[#This Row],[New Users]]</f>
        <v>7</v>
      </c>
      <c r="G268" s="4">
        <v>44</v>
      </c>
      <c r="H268" s="3">
        <v>0.20449999999999999</v>
      </c>
      <c r="I268" s="3">
        <v>1.57</v>
      </c>
      <c r="J268" s="3">
        <v>3.8425925925925923E-3</v>
      </c>
      <c r="K268">
        <f ca="1">RANDBETWEEN(0,10)</f>
        <v>2</v>
      </c>
    </row>
    <row r="269" spans="1:11" x14ac:dyDescent="0.25">
      <c r="A269" t="s">
        <v>9</v>
      </c>
      <c r="B269" t="s">
        <v>77</v>
      </c>
      <c r="C269" t="str">
        <f>LEFT(Table1[[#This Row],[Date]],5)</f>
        <v>03/07</v>
      </c>
      <c r="D269" s="4">
        <v>18</v>
      </c>
      <c r="E269" s="4">
        <v>14</v>
      </c>
      <c r="F269" s="4">
        <f>Table1[[#This Row],[Users]]-Table1[[#This Row],[New Users]]</f>
        <v>4</v>
      </c>
      <c r="G269" s="4">
        <v>24</v>
      </c>
      <c r="H269" s="3">
        <v>0</v>
      </c>
      <c r="I269" s="3">
        <v>1.21</v>
      </c>
      <c r="J269" s="3">
        <v>3.3680555555555551E-3</v>
      </c>
      <c r="K269">
        <f ca="1">RANDBETWEEN(0,10)</f>
        <v>9</v>
      </c>
    </row>
    <row r="270" spans="1:11" x14ac:dyDescent="0.25">
      <c r="A270" t="s">
        <v>8</v>
      </c>
      <c r="B270" t="s">
        <v>77</v>
      </c>
      <c r="C270" t="str">
        <f>LEFT(Table1[[#This Row],[Date]],5)</f>
        <v>03/07</v>
      </c>
      <c r="D270" s="4">
        <v>15</v>
      </c>
      <c r="E270" s="4">
        <v>13</v>
      </c>
      <c r="F270" s="4">
        <f>Table1[[#This Row],[Users]]-Table1[[#This Row],[New Users]]</f>
        <v>2</v>
      </c>
      <c r="G270" s="4">
        <v>16</v>
      </c>
      <c r="H270" s="3">
        <v>0</v>
      </c>
      <c r="I270" s="3">
        <v>1.1200000000000001</v>
      </c>
      <c r="J270" s="3">
        <v>3.1134259259259257E-3</v>
      </c>
      <c r="K270">
        <f ca="1">RANDBETWEEN(0,10)</f>
        <v>4</v>
      </c>
    </row>
    <row r="271" spans="1:11" x14ac:dyDescent="0.25">
      <c r="A271" t="s">
        <v>7</v>
      </c>
      <c r="B271" t="s">
        <v>77</v>
      </c>
      <c r="C271" t="str">
        <f>LEFT(Table1[[#This Row],[Date]],5)</f>
        <v>03/07</v>
      </c>
      <c r="D271" s="4">
        <v>1276</v>
      </c>
      <c r="E271" s="4">
        <v>1146</v>
      </c>
      <c r="F271" s="4">
        <f>Table1[[#This Row],[Users]]-Table1[[#This Row],[New Users]]</f>
        <v>130</v>
      </c>
      <c r="G271" s="4">
        <v>1381</v>
      </c>
      <c r="H271" s="3">
        <v>3.9100000000000003E-2</v>
      </c>
      <c r="I271" s="3">
        <v>1.05</v>
      </c>
      <c r="J271" s="3">
        <v>1.8287037037037037E-3</v>
      </c>
      <c r="K271">
        <f ca="1">RANDBETWEEN(1,9)</f>
        <v>3</v>
      </c>
    </row>
    <row r="272" spans="1:11" x14ac:dyDescent="0.25">
      <c r="A272" t="s">
        <v>286</v>
      </c>
      <c r="B272" t="s">
        <v>77</v>
      </c>
      <c r="C272" t="str">
        <f>LEFT(Table1[[#This Row],[Date]],5)</f>
        <v>03/07</v>
      </c>
      <c r="D272" s="4">
        <v>57</v>
      </c>
      <c r="E272" s="4">
        <v>45</v>
      </c>
      <c r="F272" s="4">
        <f>Table1[[#This Row],[Users]]-Table1[[#This Row],[New Users]]</f>
        <v>12</v>
      </c>
      <c r="G272" s="4">
        <v>68</v>
      </c>
      <c r="H272" s="3">
        <v>0.19120000000000001</v>
      </c>
      <c r="I272" s="3">
        <v>1.84</v>
      </c>
      <c r="J272" s="3">
        <v>2.0486111111111113E-3</v>
      </c>
      <c r="K272">
        <f ca="1">RANDBETWEEN(0,10)</f>
        <v>9</v>
      </c>
    </row>
    <row r="273" spans="1:11" x14ac:dyDescent="0.25">
      <c r="A273" t="s">
        <v>9</v>
      </c>
      <c r="B273" t="s">
        <v>78</v>
      </c>
      <c r="C273" t="str">
        <f>LEFT(Table1[[#This Row],[Date]],5)</f>
        <v>03/08</v>
      </c>
      <c r="D273" s="4">
        <v>26</v>
      </c>
      <c r="E273" s="4">
        <v>24</v>
      </c>
      <c r="F273" s="4">
        <f>Table1[[#This Row],[Users]]-Table1[[#This Row],[New Users]]</f>
        <v>2</v>
      </c>
      <c r="G273" s="4">
        <v>28</v>
      </c>
      <c r="H273" s="3">
        <v>0</v>
      </c>
      <c r="I273" s="3">
        <v>1.1399999999999999</v>
      </c>
      <c r="J273" s="3">
        <v>3.0324074074074073E-3</v>
      </c>
      <c r="K273">
        <f ca="1">RANDBETWEEN(0,10)</f>
        <v>1</v>
      </c>
    </row>
    <row r="274" spans="1:11" x14ac:dyDescent="0.25">
      <c r="A274" t="s">
        <v>8</v>
      </c>
      <c r="B274" t="s">
        <v>78</v>
      </c>
      <c r="C274" t="str">
        <f>LEFT(Table1[[#This Row],[Date]],5)</f>
        <v>03/08</v>
      </c>
      <c r="D274" s="4">
        <v>20</v>
      </c>
      <c r="E274" s="4">
        <v>16</v>
      </c>
      <c r="F274" s="4">
        <f>Table1[[#This Row],[Users]]-Table1[[#This Row],[New Users]]</f>
        <v>4</v>
      </c>
      <c r="G274" s="4">
        <v>21</v>
      </c>
      <c r="H274" s="3">
        <v>4.7600000000000003E-2</v>
      </c>
      <c r="I274" s="3">
        <v>1.19</v>
      </c>
      <c r="J274" s="3">
        <v>2.3495370370370371E-3</v>
      </c>
      <c r="K274">
        <f ca="1">RANDBETWEEN(0,10)</f>
        <v>6</v>
      </c>
    </row>
    <row r="275" spans="1:11" x14ac:dyDescent="0.25">
      <c r="A275" t="s">
        <v>7</v>
      </c>
      <c r="B275" t="s">
        <v>78</v>
      </c>
      <c r="C275" t="str">
        <f>LEFT(Table1[[#This Row],[Date]],5)</f>
        <v>03/08</v>
      </c>
      <c r="D275" s="4">
        <v>1368</v>
      </c>
      <c r="E275" s="4">
        <v>1226</v>
      </c>
      <c r="F275" s="4">
        <f>Table1[[#This Row],[Users]]-Table1[[#This Row],[New Users]]</f>
        <v>142</v>
      </c>
      <c r="G275" s="4">
        <v>1463</v>
      </c>
      <c r="H275" s="3">
        <v>4.5100000000000001E-2</v>
      </c>
      <c r="I275" s="3">
        <v>1.08</v>
      </c>
      <c r="J275" s="3">
        <v>2.0138888888888888E-3</v>
      </c>
      <c r="K275">
        <f ca="1">RANDBETWEEN(5,16)</f>
        <v>12</v>
      </c>
    </row>
    <row r="276" spans="1:11" x14ac:dyDescent="0.25">
      <c r="A276" t="s">
        <v>286</v>
      </c>
      <c r="B276" t="s">
        <v>78</v>
      </c>
      <c r="C276" t="str">
        <f>LEFT(Table1[[#This Row],[Date]],5)</f>
        <v>03/08</v>
      </c>
      <c r="D276" s="4">
        <v>60</v>
      </c>
      <c r="E276" s="4">
        <v>50</v>
      </c>
      <c r="F276" s="4">
        <f>Table1[[#This Row],[Users]]-Table1[[#This Row],[New Users]]</f>
        <v>10</v>
      </c>
      <c r="G276" s="4">
        <v>66</v>
      </c>
      <c r="H276" s="3">
        <v>0.16669999999999999</v>
      </c>
      <c r="I276" s="3">
        <v>1.18</v>
      </c>
      <c r="J276" s="3">
        <v>1.5509259259259261E-3</v>
      </c>
      <c r="K276">
        <f ca="1">RANDBETWEEN(0,10)</f>
        <v>5</v>
      </c>
    </row>
    <row r="277" spans="1:11" x14ac:dyDescent="0.25">
      <c r="A277" t="s">
        <v>9</v>
      </c>
      <c r="B277" t="s">
        <v>79</v>
      </c>
      <c r="C277" t="str">
        <f>LEFT(Table1[[#This Row],[Date]],5)</f>
        <v>03/09</v>
      </c>
      <c r="D277" s="4">
        <v>26</v>
      </c>
      <c r="E277" s="4">
        <v>22</v>
      </c>
      <c r="F277" s="4">
        <f>Table1[[#This Row],[Users]]-Table1[[#This Row],[New Users]]</f>
        <v>4</v>
      </c>
      <c r="G277" s="4">
        <v>26</v>
      </c>
      <c r="H277" s="3">
        <v>7.6899999999999996E-2</v>
      </c>
      <c r="I277" s="3">
        <v>1.1499999999999999</v>
      </c>
      <c r="J277" s="3">
        <v>1.7013888888888892E-3</v>
      </c>
      <c r="K277">
        <f ca="1">RANDBETWEEN(0,10)</f>
        <v>9</v>
      </c>
    </row>
    <row r="278" spans="1:11" x14ac:dyDescent="0.25">
      <c r="A278" t="s">
        <v>8</v>
      </c>
      <c r="B278" t="s">
        <v>79</v>
      </c>
      <c r="C278" t="str">
        <f>LEFT(Table1[[#This Row],[Date]],5)</f>
        <v>03/09</v>
      </c>
      <c r="D278" s="4">
        <v>25</v>
      </c>
      <c r="E278" s="4">
        <v>24</v>
      </c>
      <c r="F278" s="4">
        <f>Table1[[#This Row],[Users]]-Table1[[#This Row],[New Users]]</f>
        <v>1</v>
      </c>
      <c r="G278" s="4">
        <v>27</v>
      </c>
      <c r="H278" s="3">
        <v>7.4099999999999999E-2</v>
      </c>
      <c r="I278" s="3">
        <v>1.22</v>
      </c>
      <c r="J278" s="3">
        <v>2.0023148148148148E-3</v>
      </c>
      <c r="K278">
        <f ca="1">RANDBETWEEN(0,10)</f>
        <v>3</v>
      </c>
    </row>
    <row r="279" spans="1:11" x14ac:dyDescent="0.25">
      <c r="A279" t="s">
        <v>7</v>
      </c>
      <c r="B279" t="s">
        <v>79</v>
      </c>
      <c r="C279" t="str">
        <f>LEFT(Table1[[#This Row],[Date]],5)</f>
        <v>03/09</v>
      </c>
      <c r="D279" s="4">
        <v>1347</v>
      </c>
      <c r="E279" s="4">
        <v>1206</v>
      </c>
      <c r="F279" s="4">
        <f>Table1[[#This Row],[Users]]-Table1[[#This Row],[New Users]]</f>
        <v>141</v>
      </c>
      <c r="G279" s="4">
        <v>1455</v>
      </c>
      <c r="H279" s="3">
        <v>4.19E-2</v>
      </c>
      <c r="I279" s="3">
        <v>1.07</v>
      </c>
      <c r="J279" s="3">
        <v>1.9560185185185184E-3</v>
      </c>
      <c r="K279">
        <f ca="1">RANDBETWEEN(5,16)</f>
        <v>5</v>
      </c>
    </row>
    <row r="280" spans="1:11" x14ac:dyDescent="0.25">
      <c r="A280" t="s">
        <v>286</v>
      </c>
      <c r="B280" t="s">
        <v>79</v>
      </c>
      <c r="C280" t="str">
        <f>LEFT(Table1[[#This Row],[Date]],5)</f>
        <v>03/09</v>
      </c>
      <c r="D280" s="4">
        <v>70</v>
      </c>
      <c r="E280" s="4">
        <v>57</v>
      </c>
      <c r="F280" s="4">
        <f>Table1[[#This Row],[Users]]-Table1[[#This Row],[New Users]]</f>
        <v>13</v>
      </c>
      <c r="G280" s="4">
        <v>78</v>
      </c>
      <c r="H280" s="3">
        <v>0.1026</v>
      </c>
      <c r="I280" s="3">
        <v>1.18</v>
      </c>
      <c r="J280" s="3">
        <v>2.2453703703703702E-3</v>
      </c>
      <c r="K280">
        <f ca="1">RANDBETWEEN(0,10)</f>
        <v>9</v>
      </c>
    </row>
    <row r="281" spans="1:11" x14ac:dyDescent="0.25">
      <c r="A281" t="s">
        <v>9</v>
      </c>
      <c r="B281" t="s">
        <v>80</v>
      </c>
      <c r="C281" t="str">
        <f>LEFT(Table1[[#This Row],[Date]],5)</f>
        <v>03/10</v>
      </c>
      <c r="D281" s="4">
        <v>22</v>
      </c>
      <c r="E281" s="4">
        <v>18</v>
      </c>
      <c r="F281" s="4">
        <f>Table1[[#This Row],[Users]]-Table1[[#This Row],[New Users]]</f>
        <v>4</v>
      </c>
      <c r="G281" s="4">
        <v>23</v>
      </c>
      <c r="H281" s="3">
        <v>0</v>
      </c>
      <c r="I281" s="3">
        <v>1.04</v>
      </c>
      <c r="J281" s="3">
        <v>1.6435185185185183E-3</v>
      </c>
      <c r="K281">
        <f ca="1">RANDBETWEEN(0,10)</f>
        <v>4</v>
      </c>
    </row>
    <row r="282" spans="1:11" x14ac:dyDescent="0.25">
      <c r="A282" t="s">
        <v>8</v>
      </c>
      <c r="B282" t="s">
        <v>80</v>
      </c>
      <c r="C282" t="str">
        <f>LEFT(Table1[[#This Row],[Date]],5)</f>
        <v>03/10</v>
      </c>
      <c r="D282" s="4">
        <v>19</v>
      </c>
      <c r="E282" s="4">
        <v>17</v>
      </c>
      <c r="F282" s="4">
        <f>Table1[[#This Row],[Users]]-Table1[[#This Row],[New Users]]</f>
        <v>2</v>
      </c>
      <c r="G282" s="4">
        <v>21</v>
      </c>
      <c r="H282" s="3">
        <v>4.7600000000000003E-2</v>
      </c>
      <c r="I282" s="3">
        <v>1.19</v>
      </c>
      <c r="J282" s="3">
        <v>2.5115740740740741E-3</v>
      </c>
      <c r="K282">
        <f ca="1">RANDBETWEEN(0,10)</f>
        <v>5</v>
      </c>
    </row>
    <row r="283" spans="1:11" x14ac:dyDescent="0.25">
      <c r="A283" t="s">
        <v>7</v>
      </c>
      <c r="B283" t="s">
        <v>80</v>
      </c>
      <c r="C283" t="str">
        <f>LEFT(Table1[[#This Row],[Date]],5)</f>
        <v>03/10</v>
      </c>
      <c r="D283" s="4">
        <v>1293</v>
      </c>
      <c r="E283" s="4">
        <v>1169</v>
      </c>
      <c r="F283" s="4">
        <f>Table1[[#This Row],[Users]]-Table1[[#This Row],[New Users]]</f>
        <v>124</v>
      </c>
      <c r="G283" s="4">
        <v>1398</v>
      </c>
      <c r="H283" s="3">
        <v>4.0099999999999997E-2</v>
      </c>
      <c r="I283" s="3">
        <v>1.08</v>
      </c>
      <c r="J283" s="3">
        <v>1.9444444444444442E-3</v>
      </c>
      <c r="K283">
        <f ca="1">RANDBETWEEN(1,9)</f>
        <v>3</v>
      </c>
    </row>
    <row r="284" spans="1:11" x14ac:dyDescent="0.25">
      <c r="A284" t="s">
        <v>286</v>
      </c>
      <c r="B284" t="s">
        <v>80</v>
      </c>
      <c r="C284" t="str">
        <f>LEFT(Table1[[#This Row],[Date]],5)</f>
        <v>03/10</v>
      </c>
      <c r="D284" s="4">
        <v>70</v>
      </c>
      <c r="E284" s="4">
        <v>57</v>
      </c>
      <c r="F284" s="4">
        <f>Table1[[#This Row],[Users]]-Table1[[#This Row],[New Users]]</f>
        <v>13</v>
      </c>
      <c r="G284" s="4">
        <v>77</v>
      </c>
      <c r="H284" s="3">
        <v>0.1429</v>
      </c>
      <c r="I284" s="3">
        <v>1.06</v>
      </c>
      <c r="J284" s="3">
        <v>2.1643518518518518E-3</v>
      </c>
      <c r="K284">
        <f ca="1">RANDBETWEEN(0,10)</f>
        <v>6</v>
      </c>
    </row>
    <row r="285" spans="1:11" x14ac:dyDescent="0.25">
      <c r="A285" t="s">
        <v>9</v>
      </c>
      <c r="B285" t="s">
        <v>81</v>
      </c>
      <c r="C285" t="str">
        <f>LEFT(Table1[[#This Row],[Date]],5)</f>
        <v>03/11</v>
      </c>
      <c r="D285" s="4">
        <v>19</v>
      </c>
      <c r="E285" s="4">
        <v>16</v>
      </c>
      <c r="F285" s="4">
        <f>Table1[[#This Row],[Users]]-Table1[[#This Row],[New Users]]</f>
        <v>3</v>
      </c>
      <c r="G285" s="4">
        <v>21</v>
      </c>
      <c r="H285" s="3">
        <v>4.7600000000000003E-2</v>
      </c>
      <c r="I285" s="3">
        <v>1.48</v>
      </c>
      <c r="J285" s="3">
        <v>3.8657407407407408E-3</v>
      </c>
      <c r="K285">
        <f ca="1">RANDBETWEEN(0,10)</f>
        <v>4</v>
      </c>
    </row>
    <row r="286" spans="1:11" x14ac:dyDescent="0.25">
      <c r="A286" t="s">
        <v>8</v>
      </c>
      <c r="B286" t="s">
        <v>81</v>
      </c>
      <c r="C286" t="str">
        <f>LEFT(Table1[[#This Row],[Date]],5)</f>
        <v>03/11</v>
      </c>
      <c r="D286" s="4">
        <v>20</v>
      </c>
      <c r="E286" s="4">
        <v>18</v>
      </c>
      <c r="F286" s="4">
        <f>Table1[[#This Row],[Users]]-Table1[[#This Row],[New Users]]</f>
        <v>2</v>
      </c>
      <c r="G286" s="4">
        <v>22</v>
      </c>
      <c r="H286" s="3">
        <v>9.0899999999999995E-2</v>
      </c>
      <c r="I286" s="3">
        <v>1.59</v>
      </c>
      <c r="J286" s="3">
        <v>1.4120370370370369E-3</v>
      </c>
      <c r="K286">
        <f ca="1">RANDBETWEEN(0,10)</f>
        <v>5</v>
      </c>
    </row>
    <row r="287" spans="1:11" x14ac:dyDescent="0.25">
      <c r="A287" t="s">
        <v>7</v>
      </c>
      <c r="B287" t="s">
        <v>81</v>
      </c>
      <c r="C287" t="str">
        <f>LEFT(Table1[[#This Row],[Date]],5)</f>
        <v>03/11</v>
      </c>
      <c r="D287" s="4">
        <v>914</v>
      </c>
      <c r="E287" s="4">
        <v>829</v>
      </c>
      <c r="F287" s="4">
        <f>Table1[[#This Row],[Users]]-Table1[[#This Row],[New Users]]</f>
        <v>85</v>
      </c>
      <c r="G287" s="4">
        <v>984</v>
      </c>
      <c r="H287" s="3">
        <v>4.07E-2</v>
      </c>
      <c r="I287" s="3">
        <v>1.1000000000000001</v>
      </c>
      <c r="J287" s="3">
        <v>2.0833333333333333E-3</v>
      </c>
      <c r="K287">
        <f ca="1">RANDBETWEEN(1,9)</f>
        <v>7</v>
      </c>
    </row>
    <row r="288" spans="1:11" x14ac:dyDescent="0.25">
      <c r="A288" t="s">
        <v>286</v>
      </c>
      <c r="B288" t="s">
        <v>81</v>
      </c>
      <c r="C288" t="str">
        <f>LEFT(Table1[[#This Row],[Date]],5)</f>
        <v>03/11</v>
      </c>
      <c r="D288" s="4">
        <v>54</v>
      </c>
      <c r="E288" s="4">
        <v>44</v>
      </c>
      <c r="F288" s="4">
        <f>Table1[[#This Row],[Users]]-Table1[[#This Row],[New Users]]</f>
        <v>10</v>
      </c>
      <c r="G288" s="4">
        <v>68</v>
      </c>
      <c r="H288" s="3">
        <v>0.1176</v>
      </c>
      <c r="I288" s="3">
        <v>1.1499999999999999</v>
      </c>
      <c r="J288" s="3">
        <v>3.0555555555555557E-3</v>
      </c>
      <c r="K288">
        <f ca="1">RANDBETWEEN(0,10)</f>
        <v>9</v>
      </c>
    </row>
    <row r="289" spans="1:11" x14ac:dyDescent="0.25">
      <c r="A289" t="s">
        <v>9</v>
      </c>
      <c r="B289" t="s">
        <v>82</v>
      </c>
      <c r="C289" t="str">
        <f>LEFT(Table1[[#This Row],[Date]],5)</f>
        <v>03/12</v>
      </c>
      <c r="D289" s="4">
        <v>14</v>
      </c>
      <c r="E289" s="4">
        <v>12</v>
      </c>
      <c r="F289" s="4">
        <f>Table1[[#This Row],[Users]]-Table1[[#This Row],[New Users]]</f>
        <v>2</v>
      </c>
      <c r="G289" s="4">
        <v>17</v>
      </c>
      <c r="H289" s="3">
        <v>0</v>
      </c>
      <c r="I289" s="3">
        <v>1.41</v>
      </c>
      <c r="J289" s="3">
        <v>1.0995370370370371E-3</v>
      </c>
      <c r="K289">
        <f ca="1">RANDBETWEEN(0,10)</f>
        <v>4</v>
      </c>
    </row>
    <row r="290" spans="1:11" x14ac:dyDescent="0.25">
      <c r="A290" t="s">
        <v>8</v>
      </c>
      <c r="B290" t="s">
        <v>82</v>
      </c>
      <c r="C290" t="str">
        <f>LEFT(Table1[[#This Row],[Date]],5)</f>
        <v>03/12</v>
      </c>
      <c r="D290" s="4">
        <v>12</v>
      </c>
      <c r="E290" s="4">
        <v>10</v>
      </c>
      <c r="F290" s="4">
        <f>Table1[[#This Row],[Users]]-Table1[[#This Row],[New Users]]</f>
        <v>2</v>
      </c>
      <c r="G290" s="4">
        <v>14</v>
      </c>
      <c r="H290" s="3">
        <v>0</v>
      </c>
      <c r="I290" s="3">
        <v>1</v>
      </c>
      <c r="J290" s="3">
        <v>2.1759259259259258E-3</v>
      </c>
      <c r="K290">
        <f ca="1">RANDBETWEEN(0,10)</f>
        <v>5</v>
      </c>
    </row>
    <row r="291" spans="1:11" x14ac:dyDescent="0.25">
      <c r="A291" t="s">
        <v>7</v>
      </c>
      <c r="B291" t="s">
        <v>82</v>
      </c>
      <c r="C291" t="str">
        <f>LEFT(Table1[[#This Row],[Date]],5)</f>
        <v>03/12</v>
      </c>
      <c r="D291" s="4">
        <v>401</v>
      </c>
      <c r="E291" s="4">
        <v>373</v>
      </c>
      <c r="F291" s="4">
        <f>Table1[[#This Row],[Users]]-Table1[[#This Row],[New Users]]</f>
        <v>28</v>
      </c>
      <c r="G291" s="4">
        <v>438</v>
      </c>
      <c r="H291" s="3">
        <v>3.6499999999999998E-2</v>
      </c>
      <c r="I291" s="3">
        <v>1.1100000000000001</v>
      </c>
      <c r="J291" s="3">
        <v>1.9560185185185184E-3</v>
      </c>
      <c r="K291">
        <f ca="1">RANDBETWEEN(1,9)</f>
        <v>2</v>
      </c>
    </row>
    <row r="292" spans="1:11" x14ac:dyDescent="0.25">
      <c r="A292" t="s">
        <v>286</v>
      </c>
      <c r="B292" t="s">
        <v>82</v>
      </c>
      <c r="C292" t="str">
        <f>LEFT(Table1[[#This Row],[Date]],5)</f>
        <v>03/12</v>
      </c>
      <c r="D292" s="4">
        <v>20</v>
      </c>
      <c r="E292" s="4">
        <v>15</v>
      </c>
      <c r="F292" s="4">
        <f>Table1[[#This Row],[Users]]-Table1[[#This Row],[New Users]]</f>
        <v>5</v>
      </c>
      <c r="G292" s="4">
        <v>23</v>
      </c>
      <c r="H292" s="3">
        <v>0.30430000000000001</v>
      </c>
      <c r="I292" s="3">
        <v>1.0900000000000001</v>
      </c>
      <c r="J292" s="3">
        <v>7.8703703703703705E-4</v>
      </c>
      <c r="K292">
        <f ca="1">RANDBETWEEN(0,10)</f>
        <v>4</v>
      </c>
    </row>
    <row r="293" spans="1:11" x14ac:dyDescent="0.25">
      <c r="A293" t="s">
        <v>10</v>
      </c>
      <c r="B293" t="s">
        <v>82</v>
      </c>
      <c r="C293" t="str">
        <f>LEFT(Table1[[#This Row],[Date]],5)</f>
        <v>03/12</v>
      </c>
      <c r="D293" s="4">
        <v>1</v>
      </c>
      <c r="E293" s="4">
        <v>1</v>
      </c>
      <c r="F293" s="4">
        <f>Table1[[#This Row],[Users]]-Table1[[#This Row],[New Users]]</f>
        <v>0</v>
      </c>
      <c r="G293" s="4">
        <v>1</v>
      </c>
      <c r="H293" s="3">
        <v>0</v>
      </c>
      <c r="I293" s="3">
        <v>1</v>
      </c>
      <c r="J293" s="3">
        <v>6.8287037037037025E-4</v>
      </c>
      <c r="K293">
        <f ca="1">RANDBETWEEN(0,10)</f>
        <v>5</v>
      </c>
    </row>
    <row r="294" spans="1:11" x14ac:dyDescent="0.25">
      <c r="A294" t="s">
        <v>9</v>
      </c>
      <c r="B294" t="s">
        <v>83</v>
      </c>
      <c r="C294" t="str">
        <f>LEFT(Table1[[#This Row],[Date]],5)</f>
        <v>03/13</v>
      </c>
      <c r="D294" s="4">
        <v>22</v>
      </c>
      <c r="E294" s="4">
        <v>20</v>
      </c>
      <c r="F294" s="4">
        <f>Table1[[#This Row],[Users]]-Table1[[#This Row],[New Users]]</f>
        <v>2</v>
      </c>
      <c r="G294" s="4">
        <v>26</v>
      </c>
      <c r="H294" s="3">
        <v>0.15379999999999999</v>
      </c>
      <c r="I294" s="3">
        <v>1.1499999999999999</v>
      </c>
      <c r="J294" s="3">
        <v>1.4004629629629629E-3</v>
      </c>
      <c r="K294">
        <f ca="1">RANDBETWEEN(0,10)</f>
        <v>6</v>
      </c>
    </row>
    <row r="295" spans="1:11" x14ac:dyDescent="0.25">
      <c r="A295" t="s">
        <v>8</v>
      </c>
      <c r="B295" t="s">
        <v>83</v>
      </c>
      <c r="C295" t="str">
        <f>LEFT(Table1[[#This Row],[Date]],5)</f>
        <v>03/13</v>
      </c>
      <c r="D295" s="4">
        <v>13</v>
      </c>
      <c r="E295" s="4">
        <v>11</v>
      </c>
      <c r="F295" s="4">
        <f>Table1[[#This Row],[Users]]-Table1[[#This Row],[New Users]]</f>
        <v>2</v>
      </c>
      <c r="G295" s="4">
        <v>17</v>
      </c>
      <c r="H295" s="3">
        <v>0.1176</v>
      </c>
      <c r="I295" s="3">
        <v>1.41</v>
      </c>
      <c r="J295" s="3">
        <v>1.1111111111111111E-3</v>
      </c>
      <c r="K295">
        <f ca="1">RANDBETWEEN(0,10)</f>
        <v>1</v>
      </c>
    </row>
    <row r="296" spans="1:11" x14ac:dyDescent="0.25">
      <c r="A296" t="s">
        <v>7</v>
      </c>
      <c r="B296" t="s">
        <v>83</v>
      </c>
      <c r="C296" t="str">
        <f>LEFT(Table1[[#This Row],[Date]],5)</f>
        <v>03/13</v>
      </c>
      <c r="D296" s="4">
        <v>564</v>
      </c>
      <c r="E296" s="4">
        <v>507</v>
      </c>
      <c r="F296" s="4">
        <f>Table1[[#This Row],[Users]]-Table1[[#This Row],[New Users]]</f>
        <v>57</v>
      </c>
      <c r="G296" s="4">
        <v>600</v>
      </c>
      <c r="H296" s="3">
        <v>4.3299999999999998E-2</v>
      </c>
      <c r="I296" s="3">
        <v>1.0900000000000001</v>
      </c>
      <c r="J296" s="3">
        <v>1.9212962962962962E-3</v>
      </c>
      <c r="K296">
        <f ca="1">RANDBETWEEN(1,9)</f>
        <v>4</v>
      </c>
    </row>
    <row r="297" spans="1:11" x14ac:dyDescent="0.25">
      <c r="A297" t="s">
        <v>286</v>
      </c>
      <c r="B297" t="s">
        <v>83</v>
      </c>
      <c r="C297" t="str">
        <f>LEFT(Table1[[#This Row],[Date]],5)</f>
        <v>03/13</v>
      </c>
      <c r="D297" s="4">
        <v>23</v>
      </c>
      <c r="E297" s="4">
        <v>19</v>
      </c>
      <c r="F297" s="4">
        <f>Table1[[#This Row],[Users]]-Table1[[#This Row],[New Users]]</f>
        <v>4</v>
      </c>
      <c r="G297" s="4">
        <v>28</v>
      </c>
      <c r="H297" s="3">
        <v>0.1071</v>
      </c>
      <c r="I297" s="3">
        <v>1</v>
      </c>
      <c r="J297" s="3">
        <v>1.5972222222222221E-3</v>
      </c>
      <c r="K297">
        <f ca="1">RANDBETWEEN(0,10)</f>
        <v>9</v>
      </c>
    </row>
    <row r="298" spans="1:11" x14ac:dyDescent="0.25">
      <c r="A298" t="s">
        <v>10</v>
      </c>
      <c r="B298" t="s">
        <v>83</v>
      </c>
      <c r="C298" t="str">
        <f>LEFT(Table1[[#This Row],[Date]],5)</f>
        <v>03/13</v>
      </c>
      <c r="D298" s="4">
        <v>1</v>
      </c>
      <c r="E298" s="4">
        <v>0</v>
      </c>
      <c r="F298" s="4">
        <f>Table1[[#This Row],[Users]]-Table1[[#This Row],[New Users]]</f>
        <v>1</v>
      </c>
      <c r="G298" s="4">
        <v>2</v>
      </c>
      <c r="H298" s="3">
        <v>1</v>
      </c>
      <c r="I298" s="3">
        <v>1</v>
      </c>
      <c r="J298" s="3">
        <v>0</v>
      </c>
      <c r="K298">
        <f ca="1">RANDBETWEEN(0,10)</f>
        <v>9</v>
      </c>
    </row>
    <row r="299" spans="1:11" x14ac:dyDescent="0.25">
      <c r="A299" t="s">
        <v>9</v>
      </c>
      <c r="B299" t="s">
        <v>84</v>
      </c>
      <c r="C299" t="str">
        <f>LEFT(Table1[[#This Row],[Date]],5)</f>
        <v>03/14</v>
      </c>
      <c r="D299" s="4">
        <v>27</v>
      </c>
      <c r="E299" s="4">
        <v>26</v>
      </c>
      <c r="F299" s="4">
        <f>Table1[[#This Row],[Users]]-Table1[[#This Row],[New Users]]</f>
        <v>1</v>
      </c>
      <c r="G299" s="4">
        <v>30</v>
      </c>
      <c r="H299" s="3">
        <v>0</v>
      </c>
      <c r="I299" s="3">
        <v>1.2</v>
      </c>
      <c r="J299" s="3">
        <v>1.1689814814814816E-3</v>
      </c>
      <c r="K299">
        <f ca="1">RANDBETWEEN(0,10)</f>
        <v>8</v>
      </c>
    </row>
    <row r="300" spans="1:11" x14ac:dyDescent="0.25">
      <c r="A300" t="s">
        <v>8</v>
      </c>
      <c r="B300" t="s">
        <v>84</v>
      </c>
      <c r="C300" t="str">
        <f>LEFT(Table1[[#This Row],[Date]],5)</f>
        <v>03/14</v>
      </c>
      <c r="D300" s="4">
        <v>14</v>
      </c>
      <c r="E300" s="4">
        <v>12</v>
      </c>
      <c r="F300" s="4">
        <f>Table1[[#This Row],[Users]]-Table1[[#This Row],[New Users]]</f>
        <v>2</v>
      </c>
      <c r="G300" s="4">
        <v>15</v>
      </c>
      <c r="H300" s="3">
        <v>6.6699999999999995E-2</v>
      </c>
      <c r="I300" s="3">
        <v>1.1299999999999999</v>
      </c>
      <c r="J300" s="3">
        <v>2.1643518518518518E-3</v>
      </c>
      <c r="K300">
        <f ca="1">RANDBETWEEN(0,10)</f>
        <v>6</v>
      </c>
    </row>
    <row r="301" spans="1:11" x14ac:dyDescent="0.25">
      <c r="A301" t="s">
        <v>7</v>
      </c>
      <c r="B301" t="s">
        <v>84</v>
      </c>
      <c r="C301" t="str">
        <f>LEFT(Table1[[#This Row],[Date]],5)</f>
        <v>03/14</v>
      </c>
      <c r="D301" s="4">
        <v>1300</v>
      </c>
      <c r="E301" s="4">
        <v>1172</v>
      </c>
      <c r="F301" s="4">
        <f>Table1[[#This Row],[Users]]-Table1[[#This Row],[New Users]]</f>
        <v>128</v>
      </c>
      <c r="G301" s="4">
        <v>1397</v>
      </c>
      <c r="H301" s="3">
        <v>4.3700000000000003E-2</v>
      </c>
      <c r="I301" s="3">
        <v>1.08</v>
      </c>
      <c r="J301" s="3">
        <v>1.8402777777777777E-3</v>
      </c>
      <c r="K301">
        <f ca="1">RANDBETWEEN(1,9)</f>
        <v>6</v>
      </c>
    </row>
    <row r="302" spans="1:11" x14ac:dyDescent="0.25">
      <c r="A302" t="s">
        <v>286</v>
      </c>
      <c r="B302" t="s">
        <v>84</v>
      </c>
      <c r="C302" t="str">
        <f>LEFT(Table1[[#This Row],[Date]],5)</f>
        <v>03/14</v>
      </c>
      <c r="D302" s="4">
        <v>62</v>
      </c>
      <c r="E302" s="4">
        <v>47</v>
      </c>
      <c r="F302" s="4">
        <f>Table1[[#This Row],[Users]]-Table1[[#This Row],[New Users]]</f>
        <v>15</v>
      </c>
      <c r="G302" s="4">
        <v>70</v>
      </c>
      <c r="H302" s="3">
        <v>0.15709999999999999</v>
      </c>
      <c r="I302" s="3">
        <v>1.03</v>
      </c>
      <c r="J302" s="3">
        <v>1.9328703703703704E-3</v>
      </c>
      <c r="K302">
        <f ca="1">RANDBETWEEN(0,10)</f>
        <v>7</v>
      </c>
    </row>
    <row r="303" spans="1:11" x14ac:dyDescent="0.25">
      <c r="A303" t="s">
        <v>9</v>
      </c>
      <c r="B303" t="s">
        <v>85</v>
      </c>
      <c r="C303" t="str">
        <f>LEFT(Table1[[#This Row],[Date]],5)</f>
        <v>03/15</v>
      </c>
      <c r="D303" s="4">
        <v>26</v>
      </c>
      <c r="E303" s="4">
        <v>22</v>
      </c>
      <c r="F303" s="4">
        <f>Table1[[#This Row],[Users]]-Table1[[#This Row],[New Users]]</f>
        <v>4</v>
      </c>
      <c r="G303" s="4">
        <v>26</v>
      </c>
      <c r="H303" s="3">
        <v>7.6899999999999996E-2</v>
      </c>
      <c r="I303" s="3">
        <v>1.08</v>
      </c>
      <c r="J303" s="3">
        <v>1.0879629629629629E-3</v>
      </c>
      <c r="K303">
        <f ca="1">RANDBETWEEN(0,10)</f>
        <v>5</v>
      </c>
    </row>
    <row r="304" spans="1:11" x14ac:dyDescent="0.25">
      <c r="A304" t="s">
        <v>8</v>
      </c>
      <c r="B304" t="s">
        <v>85</v>
      </c>
      <c r="C304" t="str">
        <f>LEFT(Table1[[#This Row],[Date]],5)</f>
        <v>03/15</v>
      </c>
      <c r="D304" s="4">
        <v>23</v>
      </c>
      <c r="E304" s="4">
        <v>21</v>
      </c>
      <c r="F304" s="4">
        <f>Table1[[#This Row],[Users]]-Table1[[#This Row],[New Users]]</f>
        <v>2</v>
      </c>
      <c r="G304" s="4">
        <v>25</v>
      </c>
      <c r="H304" s="3">
        <v>0.04</v>
      </c>
      <c r="I304" s="3">
        <v>1.08</v>
      </c>
      <c r="J304" s="3">
        <v>2.7662037037037034E-3</v>
      </c>
      <c r="K304">
        <f ca="1">RANDBETWEEN(0,10)</f>
        <v>2</v>
      </c>
    </row>
    <row r="305" spans="1:11" x14ac:dyDescent="0.25">
      <c r="A305" t="s">
        <v>7</v>
      </c>
      <c r="B305" t="s">
        <v>85</v>
      </c>
      <c r="C305" t="str">
        <f>LEFT(Table1[[#This Row],[Date]],5)</f>
        <v>03/15</v>
      </c>
      <c r="D305" s="4">
        <v>1338</v>
      </c>
      <c r="E305" s="4">
        <v>1208</v>
      </c>
      <c r="F305" s="4">
        <f>Table1[[#This Row],[Users]]-Table1[[#This Row],[New Users]]</f>
        <v>130</v>
      </c>
      <c r="G305" s="4">
        <v>1455</v>
      </c>
      <c r="H305" s="3">
        <v>3.85E-2</v>
      </c>
      <c r="I305" s="3">
        <v>1.1000000000000001</v>
      </c>
      <c r="J305" s="3">
        <v>2.0023148148148148E-3</v>
      </c>
      <c r="K305">
        <f ca="1">RANDBETWEEN(1,9)</f>
        <v>2</v>
      </c>
    </row>
    <row r="306" spans="1:11" x14ac:dyDescent="0.25">
      <c r="A306" t="s">
        <v>286</v>
      </c>
      <c r="B306" t="s">
        <v>85</v>
      </c>
      <c r="C306" t="str">
        <f>LEFT(Table1[[#This Row],[Date]],5)</f>
        <v>03/15</v>
      </c>
      <c r="D306" s="4">
        <v>61</v>
      </c>
      <c r="E306" s="4">
        <v>50</v>
      </c>
      <c r="F306" s="4">
        <f>Table1[[#This Row],[Users]]-Table1[[#This Row],[New Users]]</f>
        <v>11</v>
      </c>
      <c r="G306" s="4">
        <v>66</v>
      </c>
      <c r="H306" s="3">
        <v>0.1212</v>
      </c>
      <c r="I306" s="3">
        <v>1.32</v>
      </c>
      <c r="J306" s="3">
        <v>1.712962962962963E-3</v>
      </c>
      <c r="K306">
        <f ca="1">RANDBETWEEN(0,10)</f>
        <v>3</v>
      </c>
    </row>
    <row r="307" spans="1:11" x14ac:dyDescent="0.25">
      <c r="A307" t="s">
        <v>9</v>
      </c>
      <c r="B307" t="s">
        <v>86</v>
      </c>
      <c r="C307" t="str">
        <f>LEFT(Table1[[#This Row],[Date]],5)</f>
        <v>03/16</v>
      </c>
      <c r="D307" s="4">
        <v>20</v>
      </c>
      <c r="E307" s="4">
        <v>20</v>
      </c>
      <c r="F307" s="4">
        <f>Table1[[#This Row],[Users]]-Table1[[#This Row],[New Users]]</f>
        <v>0</v>
      </c>
      <c r="G307" s="4">
        <v>25</v>
      </c>
      <c r="H307" s="3">
        <v>0.04</v>
      </c>
      <c r="I307" s="3">
        <v>1.1200000000000001</v>
      </c>
      <c r="J307" s="3">
        <v>3.6111111111111114E-3</v>
      </c>
      <c r="K307">
        <f ca="1">RANDBETWEEN(0,10)</f>
        <v>8</v>
      </c>
    </row>
    <row r="308" spans="1:11" x14ac:dyDescent="0.25">
      <c r="A308" t="s">
        <v>8</v>
      </c>
      <c r="B308" t="s">
        <v>86</v>
      </c>
      <c r="C308" t="str">
        <f>LEFT(Table1[[#This Row],[Date]],5)</f>
        <v>03/16</v>
      </c>
      <c r="D308" s="4">
        <v>16</v>
      </c>
      <c r="E308" s="4">
        <v>15</v>
      </c>
      <c r="F308" s="4">
        <f>Table1[[#This Row],[Users]]-Table1[[#This Row],[New Users]]</f>
        <v>1</v>
      </c>
      <c r="G308" s="4">
        <v>20</v>
      </c>
      <c r="H308" s="3">
        <v>0.05</v>
      </c>
      <c r="I308" s="3">
        <v>1.55</v>
      </c>
      <c r="J308" s="3">
        <v>2.5810185185185185E-3</v>
      </c>
      <c r="K308">
        <f ca="1">RANDBETWEEN(0,10)</f>
        <v>7</v>
      </c>
    </row>
    <row r="309" spans="1:11" x14ac:dyDescent="0.25">
      <c r="A309" t="s">
        <v>7</v>
      </c>
      <c r="B309" t="s">
        <v>86</v>
      </c>
      <c r="C309" t="str">
        <f>LEFT(Table1[[#This Row],[Date]],5)</f>
        <v>03/16</v>
      </c>
      <c r="D309" s="4">
        <v>1408</v>
      </c>
      <c r="E309" s="4">
        <v>1266</v>
      </c>
      <c r="F309" s="4">
        <f>Table1[[#This Row],[Users]]-Table1[[#This Row],[New Users]]</f>
        <v>142</v>
      </c>
      <c r="G309" s="4">
        <v>1498</v>
      </c>
      <c r="H309" s="3">
        <v>3.9399999999999998E-2</v>
      </c>
      <c r="I309" s="3">
        <v>1.0900000000000001</v>
      </c>
      <c r="J309" s="3">
        <v>2.0138888888888888E-3</v>
      </c>
      <c r="K309">
        <f ca="1">RANDBETWEEN(5,16)</f>
        <v>16</v>
      </c>
    </row>
    <row r="310" spans="1:11" x14ac:dyDescent="0.25">
      <c r="A310" t="s">
        <v>286</v>
      </c>
      <c r="B310" t="s">
        <v>86</v>
      </c>
      <c r="C310" t="str">
        <f>LEFT(Table1[[#This Row],[Date]],5)</f>
        <v>03/16</v>
      </c>
      <c r="D310" s="4">
        <v>70</v>
      </c>
      <c r="E310" s="4">
        <v>63</v>
      </c>
      <c r="F310" s="4">
        <f>Table1[[#This Row],[Users]]-Table1[[#This Row],[New Users]]</f>
        <v>7</v>
      </c>
      <c r="G310" s="4">
        <v>80</v>
      </c>
      <c r="H310" s="3">
        <v>0.17499999999999999</v>
      </c>
      <c r="I310" s="3">
        <v>1.04</v>
      </c>
      <c r="J310" s="3">
        <v>1.6203703703703703E-3</v>
      </c>
      <c r="K310">
        <f ca="1">RANDBETWEEN(0,10)</f>
        <v>0</v>
      </c>
    </row>
    <row r="311" spans="1:11" x14ac:dyDescent="0.25">
      <c r="A311" t="s">
        <v>9</v>
      </c>
      <c r="B311" t="s">
        <v>87</v>
      </c>
      <c r="C311" t="str">
        <f>LEFT(Table1[[#This Row],[Date]],5)</f>
        <v>03/17</v>
      </c>
      <c r="D311" s="4">
        <v>24</v>
      </c>
      <c r="E311" s="4">
        <v>20</v>
      </c>
      <c r="F311" s="4">
        <f>Table1[[#This Row],[Users]]-Table1[[#This Row],[New Users]]</f>
        <v>4</v>
      </c>
      <c r="G311" s="4">
        <v>27</v>
      </c>
      <c r="H311" s="3">
        <v>0</v>
      </c>
      <c r="I311" s="3">
        <v>1.78</v>
      </c>
      <c r="J311" s="3">
        <v>3.2986111111111111E-3</v>
      </c>
      <c r="K311">
        <f ca="1">RANDBETWEEN(0,10)</f>
        <v>5</v>
      </c>
    </row>
    <row r="312" spans="1:11" x14ac:dyDescent="0.25">
      <c r="A312" t="s">
        <v>8</v>
      </c>
      <c r="B312" t="s">
        <v>87</v>
      </c>
      <c r="C312" t="str">
        <f>LEFT(Table1[[#This Row],[Date]],5)</f>
        <v>03/17</v>
      </c>
      <c r="D312" s="4">
        <v>21</v>
      </c>
      <c r="E312" s="4">
        <v>18</v>
      </c>
      <c r="F312" s="4">
        <f>Table1[[#This Row],[Users]]-Table1[[#This Row],[New Users]]</f>
        <v>3</v>
      </c>
      <c r="G312" s="4">
        <v>27</v>
      </c>
      <c r="H312" s="3">
        <v>0.14810000000000001</v>
      </c>
      <c r="I312" s="3">
        <v>1.1100000000000001</v>
      </c>
      <c r="J312" s="3">
        <v>1.5856481481481479E-3</v>
      </c>
      <c r="K312">
        <f ca="1">RANDBETWEEN(0,10)</f>
        <v>3</v>
      </c>
    </row>
    <row r="313" spans="1:11" x14ac:dyDescent="0.25">
      <c r="A313" t="s">
        <v>7</v>
      </c>
      <c r="B313" t="s">
        <v>87</v>
      </c>
      <c r="C313" t="str">
        <f>LEFT(Table1[[#This Row],[Date]],5)</f>
        <v>03/17</v>
      </c>
      <c r="D313" s="4">
        <v>1198</v>
      </c>
      <c r="E313" s="4">
        <v>1089</v>
      </c>
      <c r="F313" s="4">
        <f>Table1[[#This Row],[Users]]-Table1[[#This Row],[New Users]]</f>
        <v>109</v>
      </c>
      <c r="G313" s="4">
        <v>1295</v>
      </c>
      <c r="H313" s="3">
        <v>4.1700000000000001E-2</v>
      </c>
      <c r="I313" s="3">
        <v>1.0900000000000001</v>
      </c>
      <c r="J313" s="3">
        <v>2.0717592592592593E-3</v>
      </c>
      <c r="K313">
        <f ca="1">RANDBETWEEN(1,9)</f>
        <v>5</v>
      </c>
    </row>
    <row r="314" spans="1:11" x14ac:dyDescent="0.25">
      <c r="A314" t="s">
        <v>286</v>
      </c>
      <c r="B314" t="s">
        <v>87</v>
      </c>
      <c r="C314" t="str">
        <f>LEFT(Table1[[#This Row],[Date]],5)</f>
        <v>03/17</v>
      </c>
      <c r="D314" s="4">
        <v>53</v>
      </c>
      <c r="E314" s="4">
        <v>45</v>
      </c>
      <c r="F314" s="4">
        <f>Table1[[#This Row],[Users]]-Table1[[#This Row],[New Users]]</f>
        <v>8</v>
      </c>
      <c r="G314" s="4">
        <v>65</v>
      </c>
      <c r="H314" s="3">
        <v>0.13850000000000001</v>
      </c>
      <c r="I314" s="3">
        <v>1.18</v>
      </c>
      <c r="J314" s="3">
        <v>3.4027777777777784E-3</v>
      </c>
      <c r="K314">
        <f ca="1">RANDBETWEEN(0,10)</f>
        <v>5</v>
      </c>
    </row>
    <row r="315" spans="1:11" x14ac:dyDescent="0.25">
      <c r="A315" t="s">
        <v>9</v>
      </c>
      <c r="B315" t="s">
        <v>88</v>
      </c>
      <c r="C315" t="str">
        <f>LEFT(Table1[[#This Row],[Date]],5)</f>
        <v>03/18</v>
      </c>
      <c r="D315" s="4">
        <v>24</v>
      </c>
      <c r="E315" s="4">
        <v>17</v>
      </c>
      <c r="F315" s="4">
        <f>Table1[[#This Row],[Users]]-Table1[[#This Row],[New Users]]</f>
        <v>7</v>
      </c>
      <c r="G315" s="4">
        <v>27</v>
      </c>
      <c r="H315" s="3">
        <v>3.6999999999999998E-2</v>
      </c>
      <c r="I315" s="3">
        <v>1.07</v>
      </c>
      <c r="J315" s="3">
        <v>6.5972222222222213E-4</v>
      </c>
      <c r="K315">
        <f ca="1">RANDBETWEEN(0,10)</f>
        <v>3</v>
      </c>
    </row>
    <row r="316" spans="1:11" x14ac:dyDescent="0.25">
      <c r="A316" t="s">
        <v>8</v>
      </c>
      <c r="B316" t="s">
        <v>88</v>
      </c>
      <c r="C316" t="str">
        <f>LEFT(Table1[[#This Row],[Date]],5)</f>
        <v>03/18</v>
      </c>
      <c r="D316" s="4">
        <v>14</v>
      </c>
      <c r="E316" s="4">
        <v>9</v>
      </c>
      <c r="F316" s="4">
        <f>Table1[[#This Row],[Users]]-Table1[[#This Row],[New Users]]</f>
        <v>5</v>
      </c>
      <c r="G316" s="4">
        <v>15</v>
      </c>
      <c r="H316" s="3">
        <v>6.6699999999999995E-2</v>
      </c>
      <c r="I316" s="3">
        <v>1.47</v>
      </c>
      <c r="J316" s="3">
        <v>3.0208333333333333E-3</v>
      </c>
      <c r="K316">
        <f ca="1">RANDBETWEEN(0,10)</f>
        <v>2</v>
      </c>
    </row>
    <row r="317" spans="1:11" x14ac:dyDescent="0.25">
      <c r="A317" t="s">
        <v>7</v>
      </c>
      <c r="B317" t="s">
        <v>88</v>
      </c>
      <c r="C317" t="str">
        <f>LEFT(Table1[[#This Row],[Date]],5)</f>
        <v>03/18</v>
      </c>
      <c r="D317" s="4">
        <v>881</v>
      </c>
      <c r="E317" s="4">
        <v>793</v>
      </c>
      <c r="F317" s="4">
        <f>Table1[[#This Row],[Users]]-Table1[[#This Row],[New Users]]</f>
        <v>88</v>
      </c>
      <c r="G317" s="4">
        <v>946</v>
      </c>
      <c r="H317" s="3">
        <v>4.4400000000000002E-2</v>
      </c>
      <c r="I317" s="3">
        <v>1.0900000000000001</v>
      </c>
      <c r="J317" s="3">
        <v>1.8634259259259261E-3</v>
      </c>
      <c r="K317">
        <f ca="1">RANDBETWEEN(1,9)</f>
        <v>9</v>
      </c>
    </row>
    <row r="318" spans="1:11" x14ac:dyDescent="0.25">
      <c r="A318" t="s">
        <v>286</v>
      </c>
      <c r="B318" t="s">
        <v>88</v>
      </c>
      <c r="C318" t="str">
        <f>LEFT(Table1[[#This Row],[Date]],5)</f>
        <v>03/18</v>
      </c>
      <c r="D318" s="4">
        <v>60</v>
      </c>
      <c r="E318" s="4">
        <v>54</v>
      </c>
      <c r="F318" s="4">
        <f>Table1[[#This Row],[Users]]-Table1[[#This Row],[New Users]]</f>
        <v>6</v>
      </c>
      <c r="G318" s="4">
        <v>76</v>
      </c>
      <c r="H318" s="3">
        <v>7.8899999999999998E-2</v>
      </c>
      <c r="I318" s="3">
        <v>1.47</v>
      </c>
      <c r="J318" s="3">
        <v>1.9212962962962962E-3</v>
      </c>
      <c r="K318">
        <f ca="1">RANDBETWEEN(0,10)</f>
        <v>2</v>
      </c>
    </row>
    <row r="319" spans="1:11" x14ac:dyDescent="0.25">
      <c r="A319" t="s">
        <v>10</v>
      </c>
      <c r="B319" t="s">
        <v>88</v>
      </c>
      <c r="C319" t="str">
        <f>LEFT(Table1[[#This Row],[Date]],5)</f>
        <v>03/18</v>
      </c>
      <c r="D319" s="4">
        <v>3</v>
      </c>
      <c r="E319" s="4">
        <v>0</v>
      </c>
      <c r="F319" s="4">
        <f>Table1[[#This Row],[Users]]-Table1[[#This Row],[New Users]]</f>
        <v>3</v>
      </c>
      <c r="G319" s="4">
        <v>3</v>
      </c>
      <c r="H319" s="3">
        <v>0</v>
      </c>
      <c r="I319" s="3">
        <v>1.33</v>
      </c>
      <c r="J319" s="3">
        <v>1.3819444444444445E-2</v>
      </c>
      <c r="K319">
        <f ca="1">RANDBETWEEN(0,10)</f>
        <v>0</v>
      </c>
    </row>
    <row r="320" spans="1:11" x14ac:dyDescent="0.25">
      <c r="A320" t="s">
        <v>9</v>
      </c>
      <c r="B320" t="s">
        <v>89</v>
      </c>
      <c r="C320" t="str">
        <f>LEFT(Table1[[#This Row],[Date]],5)</f>
        <v>03/19</v>
      </c>
      <c r="D320" s="4">
        <v>16</v>
      </c>
      <c r="E320" s="4">
        <v>14</v>
      </c>
      <c r="F320" s="4">
        <f>Table1[[#This Row],[Users]]-Table1[[#This Row],[New Users]]</f>
        <v>2</v>
      </c>
      <c r="G320" s="4">
        <v>17</v>
      </c>
      <c r="H320" s="3">
        <v>5.8799999999999998E-2</v>
      </c>
      <c r="I320" s="3">
        <v>1.24</v>
      </c>
      <c r="J320" s="3">
        <v>1.9560185185185184E-3</v>
      </c>
      <c r="K320">
        <f ca="1">RANDBETWEEN(0,10)</f>
        <v>10</v>
      </c>
    </row>
    <row r="321" spans="1:11" x14ac:dyDescent="0.25">
      <c r="A321" t="s">
        <v>8</v>
      </c>
      <c r="B321" t="s">
        <v>89</v>
      </c>
      <c r="C321" t="str">
        <f>LEFT(Table1[[#This Row],[Date]],5)</f>
        <v>03/19</v>
      </c>
      <c r="D321" s="4">
        <v>8</v>
      </c>
      <c r="E321" s="4">
        <v>4</v>
      </c>
      <c r="F321" s="4">
        <f>Table1[[#This Row],[Users]]-Table1[[#This Row],[New Users]]</f>
        <v>4</v>
      </c>
      <c r="G321" s="4">
        <v>9</v>
      </c>
      <c r="H321" s="3">
        <v>0</v>
      </c>
      <c r="I321" s="3">
        <v>1.22</v>
      </c>
      <c r="J321" s="3">
        <v>6.8287037037037025E-4</v>
      </c>
      <c r="K321">
        <f ca="1">RANDBETWEEN(0,10)</f>
        <v>5</v>
      </c>
    </row>
    <row r="322" spans="1:11" x14ac:dyDescent="0.25">
      <c r="A322" t="s">
        <v>7</v>
      </c>
      <c r="B322" t="s">
        <v>89</v>
      </c>
      <c r="C322" t="str">
        <f>LEFT(Table1[[#This Row],[Date]],5)</f>
        <v>03/19</v>
      </c>
      <c r="D322" s="4">
        <v>405</v>
      </c>
      <c r="E322" s="4">
        <v>372</v>
      </c>
      <c r="F322" s="4">
        <f>Table1[[#This Row],[Users]]-Table1[[#This Row],[New Users]]</f>
        <v>33</v>
      </c>
      <c r="G322" s="4">
        <v>435</v>
      </c>
      <c r="H322" s="3">
        <v>4.8300000000000003E-2</v>
      </c>
      <c r="I322" s="3">
        <v>1.1200000000000001</v>
      </c>
      <c r="J322" s="3">
        <v>2.4652777777777776E-3</v>
      </c>
      <c r="K322">
        <f ca="1">RANDBETWEEN(1,9)</f>
        <v>6</v>
      </c>
    </row>
    <row r="323" spans="1:11" x14ac:dyDescent="0.25">
      <c r="A323" t="s">
        <v>286</v>
      </c>
      <c r="B323" t="s">
        <v>89</v>
      </c>
      <c r="C323" t="str">
        <f>LEFT(Table1[[#This Row],[Date]],5)</f>
        <v>03/19</v>
      </c>
      <c r="D323" s="4">
        <v>18</v>
      </c>
      <c r="E323" s="4">
        <v>15</v>
      </c>
      <c r="F323" s="4">
        <f>Table1[[#This Row],[Users]]-Table1[[#This Row],[New Users]]</f>
        <v>3</v>
      </c>
      <c r="G323" s="4">
        <v>21</v>
      </c>
      <c r="H323" s="3">
        <v>0.1905</v>
      </c>
      <c r="I323" s="3">
        <v>1.1399999999999999</v>
      </c>
      <c r="J323" s="3">
        <v>1.3888888888888889E-3</v>
      </c>
      <c r="K323">
        <f ca="1">RANDBETWEEN(0,10)</f>
        <v>9</v>
      </c>
    </row>
    <row r="324" spans="1:11" x14ac:dyDescent="0.25">
      <c r="A324" t="s">
        <v>9</v>
      </c>
      <c r="B324" t="s">
        <v>90</v>
      </c>
      <c r="C324" t="str">
        <f>LEFT(Table1[[#This Row],[Date]],5)</f>
        <v>03/20</v>
      </c>
      <c r="D324" s="4">
        <v>16</v>
      </c>
      <c r="E324" s="4">
        <v>16</v>
      </c>
      <c r="F324" s="4">
        <f>Table1[[#This Row],[Users]]-Table1[[#This Row],[New Users]]</f>
        <v>0</v>
      </c>
      <c r="G324" s="4">
        <v>16</v>
      </c>
      <c r="H324" s="3">
        <v>0</v>
      </c>
      <c r="I324" s="3">
        <v>1.1200000000000001</v>
      </c>
      <c r="J324" s="3">
        <v>1.3657407407407409E-3</v>
      </c>
      <c r="K324">
        <f ca="1">RANDBETWEEN(0,10)</f>
        <v>1</v>
      </c>
    </row>
    <row r="325" spans="1:11" x14ac:dyDescent="0.25">
      <c r="A325" t="s">
        <v>8</v>
      </c>
      <c r="B325" t="s">
        <v>90</v>
      </c>
      <c r="C325" t="str">
        <f>LEFT(Table1[[#This Row],[Date]],5)</f>
        <v>03/20</v>
      </c>
      <c r="D325" s="4">
        <v>10</v>
      </c>
      <c r="E325" s="4">
        <v>8</v>
      </c>
      <c r="F325" s="4">
        <f>Table1[[#This Row],[Users]]-Table1[[#This Row],[New Users]]</f>
        <v>2</v>
      </c>
      <c r="G325" s="4">
        <v>11</v>
      </c>
      <c r="H325" s="3">
        <v>9.0899999999999995E-2</v>
      </c>
      <c r="I325" s="3">
        <v>0.91</v>
      </c>
      <c r="J325" s="3">
        <v>1.4583333333333334E-3</v>
      </c>
      <c r="K325">
        <f ca="1">RANDBETWEEN(0,10)</f>
        <v>10</v>
      </c>
    </row>
    <row r="326" spans="1:11" x14ac:dyDescent="0.25">
      <c r="A326" t="s">
        <v>7</v>
      </c>
      <c r="B326" t="s">
        <v>90</v>
      </c>
      <c r="C326" t="str">
        <f>LEFT(Table1[[#This Row],[Date]],5)</f>
        <v>03/20</v>
      </c>
      <c r="D326" s="4">
        <v>597</v>
      </c>
      <c r="E326" s="4">
        <v>552</v>
      </c>
      <c r="F326" s="4">
        <f>Table1[[#This Row],[Users]]-Table1[[#This Row],[New Users]]</f>
        <v>45</v>
      </c>
      <c r="G326" s="4">
        <v>632</v>
      </c>
      <c r="H326" s="3">
        <v>4.2700000000000002E-2</v>
      </c>
      <c r="I326" s="3">
        <v>1.08</v>
      </c>
      <c r="J326" s="3">
        <v>2.0601851851851853E-3</v>
      </c>
      <c r="K326">
        <f ca="1">RANDBETWEEN(1,9)</f>
        <v>4</v>
      </c>
    </row>
    <row r="327" spans="1:11" x14ac:dyDescent="0.25">
      <c r="A327" t="s">
        <v>286</v>
      </c>
      <c r="B327" t="s">
        <v>90</v>
      </c>
      <c r="C327" t="str">
        <f>LEFT(Table1[[#This Row],[Date]],5)</f>
        <v>03/20</v>
      </c>
      <c r="D327" s="4">
        <v>24</v>
      </c>
      <c r="E327" s="4">
        <v>19</v>
      </c>
      <c r="F327" s="4">
        <f>Table1[[#This Row],[Users]]-Table1[[#This Row],[New Users]]</f>
        <v>5</v>
      </c>
      <c r="G327" s="4">
        <v>27</v>
      </c>
      <c r="H327" s="3">
        <v>0.1852</v>
      </c>
      <c r="I327" s="3">
        <v>1.26</v>
      </c>
      <c r="J327" s="3">
        <v>2.7083333333333334E-3</v>
      </c>
      <c r="K327">
        <f ca="1">RANDBETWEEN(0,10)</f>
        <v>1</v>
      </c>
    </row>
    <row r="328" spans="1:11" x14ac:dyDescent="0.25">
      <c r="A328" t="s">
        <v>9</v>
      </c>
      <c r="B328" t="s">
        <v>91</v>
      </c>
      <c r="C328" t="str">
        <f>LEFT(Table1[[#This Row],[Date]],5)</f>
        <v>03/21</v>
      </c>
      <c r="D328" s="4">
        <v>24</v>
      </c>
      <c r="E328" s="4">
        <v>22</v>
      </c>
      <c r="F328" s="4">
        <f>Table1[[#This Row],[Users]]-Table1[[#This Row],[New Users]]</f>
        <v>2</v>
      </c>
      <c r="G328" s="4">
        <v>27</v>
      </c>
      <c r="H328" s="3">
        <v>0</v>
      </c>
      <c r="I328" s="3">
        <v>1.19</v>
      </c>
      <c r="J328" s="3">
        <v>1.3657407407407409E-3</v>
      </c>
      <c r="K328">
        <f ca="1">RANDBETWEEN(0,10)</f>
        <v>3</v>
      </c>
    </row>
    <row r="329" spans="1:11" x14ac:dyDescent="0.25">
      <c r="A329" t="s">
        <v>8</v>
      </c>
      <c r="B329" t="s">
        <v>91</v>
      </c>
      <c r="C329" t="str">
        <f>LEFT(Table1[[#This Row],[Date]],5)</f>
        <v>03/21</v>
      </c>
      <c r="D329" s="4">
        <v>22</v>
      </c>
      <c r="E329" s="4">
        <v>21</v>
      </c>
      <c r="F329" s="4">
        <f>Table1[[#This Row],[Users]]-Table1[[#This Row],[New Users]]</f>
        <v>1</v>
      </c>
      <c r="G329" s="4">
        <v>22</v>
      </c>
      <c r="H329" s="3">
        <v>0</v>
      </c>
      <c r="I329" s="3">
        <v>1.1399999999999999</v>
      </c>
      <c r="J329" s="3">
        <v>2.1296296296296298E-3</v>
      </c>
      <c r="K329">
        <f ca="1">RANDBETWEEN(0,10)</f>
        <v>5</v>
      </c>
    </row>
    <row r="330" spans="1:11" x14ac:dyDescent="0.25">
      <c r="A330" t="s">
        <v>7</v>
      </c>
      <c r="B330" t="s">
        <v>91</v>
      </c>
      <c r="C330" t="str">
        <f>LEFT(Table1[[#This Row],[Date]],5)</f>
        <v>03/21</v>
      </c>
      <c r="D330" s="4">
        <v>1267</v>
      </c>
      <c r="E330" s="4">
        <v>1149</v>
      </c>
      <c r="F330" s="4">
        <f>Table1[[#This Row],[Users]]-Table1[[#This Row],[New Users]]</f>
        <v>118</v>
      </c>
      <c r="G330" s="4">
        <v>1348</v>
      </c>
      <c r="H330" s="3">
        <v>3.6400000000000002E-2</v>
      </c>
      <c r="I330" s="3">
        <v>1.0900000000000001</v>
      </c>
      <c r="J330" s="3">
        <v>1.9907407407407408E-3</v>
      </c>
      <c r="K330">
        <f ca="1">RANDBETWEEN(1,9)</f>
        <v>8</v>
      </c>
    </row>
    <row r="331" spans="1:11" x14ac:dyDescent="0.25">
      <c r="A331" t="s">
        <v>286</v>
      </c>
      <c r="B331" t="s">
        <v>91</v>
      </c>
      <c r="C331" t="str">
        <f>LEFT(Table1[[#This Row],[Date]],5)</f>
        <v>03/21</v>
      </c>
      <c r="D331" s="4">
        <v>63</v>
      </c>
      <c r="E331" s="4">
        <v>59</v>
      </c>
      <c r="F331" s="4">
        <f>Table1[[#This Row],[Users]]-Table1[[#This Row],[New Users]]</f>
        <v>4</v>
      </c>
      <c r="G331" s="4">
        <v>71</v>
      </c>
      <c r="H331" s="3">
        <v>0.16900000000000001</v>
      </c>
      <c r="I331" s="3">
        <v>1.03</v>
      </c>
      <c r="J331" s="3">
        <v>1.5277777777777779E-3</v>
      </c>
      <c r="K331">
        <f ca="1">RANDBETWEEN(0,10)</f>
        <v>0</v>
      </c>
    </row>
    <row r="332" spans="1:11" x14ac:dyDescent="0.25">
      <c r="A332" t="s">
        <v>9</v>
      </c>
      <c r="B332" t="s">
        <v>92</v>
      </c>
      <c r="C332" t="str">
        <f>LEFT(Table1[[#This Row],[Date]],5)</f>
        <v>03/22</v>
      </c>
      <c r="D332" s="4">
        <v>19</v>
      </c>
      <c r="E332" s="4">
        <v>18</v>
      </c>
      <c r="F332" s="4">
        <f>Table1[[#This Row],[Users]]-Table1[[#This Row],[New Users]]</f>
        <v>1</v>
      </c>
      <c r="G332" s="4">
        <v>20</v>
      </c>
      <c r="H332" s="3">
        <v>0</v>
      </c>
      <c r="I332" s="3">
        <v>1.1499999999999999</v>
      </c>
      <c r="J332" s="3">
        <v>3.0324074074074073E-3</v>
      </c>
      <c r="K332">
        <f ca="1">RANDBETWEEN(0,10)</f>
        <v>0</v>
      </c>
    </row>
    <row r="333" spans="1:11" x14ac:dyDescent="0.25">
      <c r="A333" t="s">
        <v>8</v>
      </c>
      <c r="B333" t="s">
        <v>92</v>
      </c>
      <c r="C333" t="str">
        <f>LEFT(Table1[[#This Row],[Date]],5)</f>
        <v>03/22</v>
      </c>
      <c r="D333" s="4">
        <v>27</v>
      </c>
      <c r="E333" s="4">
        <v>24</v>
      </c>
      <c r="F333" s="4">
        <f>Table1[[#This Row],[Users]]-Table1[[#This Row],[New Users]]</f>
        <v>3</v>
      </c>
      <c r="G333" s="4">
        <v>30</v>
      </c>
      <c r="H333" s="3">
        <v>0.1</v>
      </c>
      <c r="I333" s="3">
        <v>1</v>
      </c>
      <c r="J333" s="3">
        <v>8.1018518518518516E-4</v>
      </c>
      <c r="K333">
        <f ca="1">RANDBETWEEN(0,10)</f>
        <v>1</v>
      </c>
    </row>
    <row r="334" spans="1:11" x14ac:dyDescent="0.25">
      <c r="A334" t="s">
        <v>7</v>
      </c>
      <c r="B334" t="s">
        <v>92</v>
      </c>
      <c r="C334" t="str">
        <f>LEFT(Table1[[#This Row],[Date]],5)</f>
        <v>03/22</v>
      </c>
      <c r="D334" s="4">
        <v>1345</v>
      </c>
      <c r="E334" s="4">
        <v>1220</v>
      </c>
      <c r="F334" s="4">
        <f>Table1[[#This Row],[Users]]-Table1[[#This Row],[New Users]]</f>
        <v>125</v>
      </c>
      <c r="G334" s="4">
        <v>1426</v>
      </c>
      <c r="H334" s="3">
        <v>3.7199999999999997E-2</v>
      </c>
      <c r="I334" s="3">
        <v>1.1100000000000001</v>
      </c>
      <c r="J334" s="3">
        <v>2.0833333333333333E-3</v>
      </c>
      <c r="K334">
        <f ca="1">RANDBETWEEN(5,16)</f>
        <v>11</v>
      </c>
    </row>
    <row r="335" spans="1:11" x14ac:dyDescent="0.25">
      <c r="A335" t="s">
        <v>286</v>
      </c>
      <c r="B335" t="s">
        <v>92</v>
      </c>
      <c r="C335" t="str">
        <f>LEFT(Table1[[#This Row],[Date]],5)</f>
        <v>03/22</v>
      </c>
      <c r="D335" s="4">
        <v>72</v>
      </c>
      <c r="E335" s="4">
        <v>63</v>
      </c>
      <c r="F335" s="4">
        <f>Table1[[#This Row],[Users]]-Table1[[#This Row],[New Users]]</f>
        <v>9</v>
      </c>
      <c r="G335" s="4">
        <v>77</v>
      </c>
      <c r="H335" s="3">
        <v>0.12989999999999999</v>
      </c>
      <c r="I335" s="3">
        <v>2.14</v>
      </c>
      <c r="J335" s="3">
        <v>2.3148148148148151E-3</v>
      </c>
      <c r="K335">
        <f ca="1">RANDBETWEEN(0,10)</f>
        <v>5</v>
      </c>
    </row>
    <row r="336" spans="1:11" x14ac:dyDescent="0.25">
      <c r="A336" t="s">
        <v>10</v>
      </c>
      <c r="B336" t="s">
        <v>92</v>
      </c>
      <c r="C336" t="str">
        <f>LEFT(Table1[[#This Row],[Date]],5)</f>
        <v>03/22</v>
      </c>
      <c r="D336" s="4">
        <v>1</v>
      </c>
      <c r="E336" s="4">
        <v>0</v>
      </c>
      <c r="F336" s="4">
        <f>Table1[[#This Row],[Users]]-Table1[[#This Row],[New Users]]</f>
        <v>1</v>
      </c>
      <c r="G336" s="4">
        <v>1</v>
      </c>
      <c r="H336" s="3">
        <v>1</v>
      </c>
      <c r="I336" s="3">
        <v>1</v>
      </c>
      <c r="J336" s="3">
        <v>0</v>
      </c>
      <c r="K336">
        <f ca="1">RANDBETWEEN(0,10)</f>
        <v>9</v>
      </c>
    </row>
    <row r="337" spans="1:11" x14ac:dyDescent="0.25">
      <c r="A337" t="s">
        <v>9</v>
      </c>
      <c r="B337" t="s">
        <v>93</v>
      </c>
      <c r="C337" t="str">
        <f>LEFT(Table1[[#This Row],[Date]],5)</f>
        <v>03/23</v>
      </c>
      <c r="D337" s="4">
        <v>23</v>
      </c>
      <c r="E337" s="4">
        <v>18</v>
      </c>
      <c r="F337" s="4">
        <f>Table1[[#This Row],[Users]]-Table1[[#This Row],[New Users]]</f>
        <v>5</v>
      </c>
      <c r="G337" s="4">
        <v>27</v>
      </c>
      <c r="H337" s="3">
        <v>3.6999999999999998E-2</v>
      </c>
      <c r="I337" s="3">
        <v>1.07</v>
      </c>
      <c r="J337" s="3">
        <v>2.3842592592592591E-3</v>
      </c>
      <c r="K337">
        <f ca="1">RANDBETWEEN(0,10)</f>
        <v>7</v>
      </c>
    </row>
    <row r="338" spans="1:11" x14ac:dyDescent="0.25">
      <c r="A338" t="s">
        <v>8</v>
      </c>
      <c r="B338" t="s">
        <v>93</v>
      </c>
      <c r="C338" t="str">
        <f>LEFT(Table1[[#This Row],[Date]],5)</f>
        <v>03/23</v>
      </c>
      <c r="D338" s="4">
        <v>20</v>
      </c>
      <c r="E338" s="4">
        <v>15</v>
      </c>
      <c r="F338" s="4">
        <f>Table1[[#This Row],[Users]]-Table1[[#This Row],[New Users]]</f>
        <v>5</v>
      </c>
      <c r="G338" s="4">
        <v>22</v>
      </c>
      <c r="H338" s="3">
        <v>9.0899999999999995E-2</v>
      </c>
      <c r="I338" s="3">
        <v>1</v>
      </c>
      <c r="J338" s="3">
        <v>2.0023148148148148E-3</v>
      </c>
      <c r="K338">
        <f ca="1">RANDBETWEEN(0,10)</f>
        <v>5</v>
      </c>
    </row>
    <row r="339" spans="1:11" x14ac:dyDescent="0.25">
      <c r="A339" t="s">
        <v>7</v>
      </c>
      <c r="B339" t="s">
        <v>93</v>
      </c>
      <c r="C339" t="str">
        <f>LEFT(Table1[[#This Row],[Date]],5)</f>
        <v>03/23</v>
      </c>
      <c r="D339" s="4">
        <v>1363</v>
      </c>
      <c r="E339" s="4">
        <v>1226</v>
      </c>
      <c r="F339" s="4">
        <f>Table1[[#This Row],[Users]]-Table1[[#This Row],[New Users]]</f>
        <v>137</v>
      </c>
      <c r="G339" s="4">
        <v>1462</v>
      </c>
      <c r="H339" s="3">
        <v>4.1700000000000001E-2</v>
      </c>
      <c r="I339" s="3">
        <v>1.07</v>
      </c>
      <c r="J339" s="3">
        <v>1.8402777777777777E-3</v>
      </c>
      <c r="K339">
        <f ca="1">RANDBETWEEN(5,16)</f>
        <v>15</v>
      </c>
    </row>
    <row r="340" spans="1:11" x14ac:dyDescent="0.25">
      <c r="A340" t="s">
        <v>286</v>
      </c>
      <c r="B340" t="s">
        <v>93</v>
      </c>
      <c r="C340" t="str">
        <f>LEFT(Table1[[#This Row],[Date]],5)</f>
        <v>03/23</v>
      </c>
      <c r="D340" s="4">
        <v>69</v>
      </c>
      <c r="E340" s="4">
        <v>66</v>
      </c>
      <c r="F340" s="4">
        <f>Table1[[#This Row],[Users]]-Table1[[#This Row],[New Users]]</f>
        <v>3</v>
      </c>
      <c r="G340" s="4">
        <v>78</v>
      </c>
      <c r="H340" s="3">
        <v>0.17949999999999999</v>
      </c>
      <c r="I340" s="3">
        <v>1.38</v>
      </c>
      <c r="J340" s="3">
        <v>1.8865740740740742E-3</v>
      </c>
      <c r="K340">
        <f ca="1">RANDBETWEEN(0,10)</f>
        <v>1</v>
      </c>
    </row>
    <row r="341" spans="1:11" x14ac:dyDescent="0.25">
      <c r="A341" t="s">
        <v>9</v>
      </c>
      <c r="B341" t="s">
        <v>94</v>
      </c>
      <c r="C341" t="str">
        <f>LEFT(Table1[[#This Row],[Date]],5)</f>
        <v>03/24</v>
      </c>
      <c r="D341" s="4">
        <v>31</v>
      </c>
      <c r="E341" s="4">
        <v>27</v>
      </c>
      <c r="F341" s="4">
        <f>Table1[[#This Row],[Users]]-Table1[[#This Row],[New Users]]</f>
        <v>4</v>
      </c>
      <c r="G341" s="4">
        <v>33</v>
      </c>
      <c r="H341" s="3">
        <v>3.0300000000000001E-2</v>
      </c>
      <c r="I341" s="3">
        <v>1.45</v>
      </c>
      <c r="J341" s="3">
        <v>1.2152777777777778E-3</v>
      </c>
      <c r="K341">
        <f ca="1">RANDBETWEEN(0,10)</f>
        <v>5</v>
      </c>
    </row>
    <row r="342" spans="1:11" x14ac:dyDescent="0.25">
      <c r="A342" t="s">
        <v>8</v>
      </c>
      <c r="B342" t="s">
        <v>94</v>
      </c>
      <c r="C342" t="str">
        <f>LEFT(Table1[[#This Row],[Date]],5)</f>
        <v>03/24</v>
      </c>
      <c r="D342" s="4">
        <v>17</v>
      </c>
      <c r="E342" s="4">
        <v>15</v>
      </c>
      <c r="F342" s="4">
        <f>Table1[[#This Row],[Users]]-Table1[[#This Row],[New Users]]</f>
        <v>2</v>
      </c>
      <c r="G342" s="4">
        <v>21</v>
      </c>
      <c r="H342" s="3">
        <v>4.7600000000000003E-2</v>
      </c>
      <c r="I342" s="3">
        <v>1.38</v>
      </c>
      <c r="J342" s="3">
        <v>5.6134259259259271E-3</v>
      </c>
      <c r="K342">
        <f ca="1">RANDBETWEEN(0,10)</f>
        <v>2</v>
      </c>
    </row>
    <row r="343" spans="1:11" x14ac:dyDescent="0.25">
      <c r="A343" t="s">
        <v>7</v>
      </c>
      <c r="B343" t="s">
        <v>94</v>
      </c>
      <c r="C343" t="str">
        <f>LEFT(Table1[[#This Row],[Date]],5)</f>
        <v>03/24</v>
      </c>
      <c r="D343" s="4">
        <v>1282</v>
      </c>
      <c r="E343" s="4">
        <v>1157</v>
      </c>
      <c r="F343" s="4">
        <f>Table1[[#This Row],[Users]]-Table1[[#This Row],[New Users]]</f>
        <v>125</v>
      </c>
      <c r="G343" s="4">
        <v>1371</v>
      </c>
      <c r="H343" s="3">
        <v>3.3599999999999998E-2</v>
      </c>
      <c r="I343" s="3">
        <v>1.07</v>
      </c>
      <c r="J343" s="3">
        <v>1.8981481481481482E-3</v>
      </c>
      <c r="K343">
        <f ca="1">RANDBETWEEN(1,9)</f>
        <v>3</v>
      </c>
    </row>
    <row r="344" spans="1:11" x14ac:dyDescent="0.25">
      <c r="A344" t="s">
        <v>286</v>
      </c>
      <c r="B344" t="s">
        <v>94</v>
      </c>
      <c r="C344" t="str">
        <f>LEFT(Table1[[#This Row],[Date]],5)</f>
        <v>03/24</v>
      </c>
      <c r="D344" s="4">
        <v>67</v>
      </c>
      <c r="E344" s="4">
        <v>61</v>
      </c>
      <c r="F344" s="4">
        <f>Table1[[#This Row],[Users]]-Table1[[#This Row],[New Users]]</f>
        <v>6</v>
      </c>
      <c r="G344" s="4">
        <v>76</v>
      </c>
      <c r="H344" s="3">
        <v>7.8899999999999998E-2</v>
      </c>
      <c r="I344" s="3">
        <v>1.04</v>
      </c>
      <c r="J344" s="3">
        <v>2.3726851851851851E-3</v>
      </c>
      <c r="K344">
        <f ca="1">RANDBETWEEN(0,10)</f>
        <v>6</v>
      </c>
    </row>
    <row r="345" spans="1:11" x14ac:dyDescent="0.25">
      <c r="A345" t="s">
        <v>9</v>
      </c>
      <c r="B345" t="s">
        <v>95</v>
      </c>
      <c r="C345" t="str">
        <f>LEFT(Table1[[#This Row],[Date]],5)</f>
        <v>03/25</v>
      </c>
      <c r="D345" s="4">
        <v>23</v>
      </c>
      <c r="E345" s="4">
        <v>21</v>
      </c>
      <c r="F345" s="4">
        <f>Table1[[#This Row],[Users]]-Table1[[#This Row],[New Users]]</f>
        <v>2</v>
      </c>
      <c r="G345" s="4">
        <v>24</v>
      </c>
      <c r="H345" s="3">
        <v>4.1700000000000001E-2</v>
      </c>
      <c r="I345" s="3">
        <v>1.1200000000000001</v>
      </c>
      <c r="J345" s="3">
        <v>2.5462962962962961E-3</v>
      </c>
      <c r="K345">
        <f ca="1">RANDBETWEEN(0,10)</f>
        <v>0</v>
      </c>
    </row>
    <row r="346" spans="1:11" x14ac:dyDescent="0.25">
      <c r="A346" t="s">
        <v>8</v>
      </c>
      <c r="B346" t="s">
        <v>95</v>
      </c>
      <c r="C346" t="str">
        <f>LEFT(Table1[[#This Row],[Date]],5)</f>
        <v>03/25</v>
      </c>
      <c r="D346" s="4">
        <v>12</v>
      </c>
      <c r="E346" s="4">
        <v>12</v>
      </c>
      <c r="F346" s="4">
        <f>Table1[[#This Row],[Users]]-Table1[[#This Row],[New Users]]</f>
        <v>0</v>
      </c>
      <c r="G346" s="4">
        <v>12</v>
      </c>
      <c r="H346" s="3">
        <v>0</v>
      </c>
      <c r="I346" s="3">
        <v>1</v>
      </c>
      <c r="J346" s="3">
        <v>3.0208333333333333E-3</v>
      </c>
      <c r="K346">
        <f ca="1">RANDBETWEEN(0,10)</f>
        <v>7</v>
      </c>
    </row>
    <row r="347" spans="1:11" x14ac:dyDescent="0.25">
      <c r="A347" t="s">
        <v>7</v>
      </c>
      <c r="B347" t="s">
        <v>95</v>
      </c>
      <c r="C347" t="str">
        <f>LEFT(Table1[[#This Row],[Date]],5)</f>
        <v>03/25</v>
      </c>
      <c r="D347" s="4">
        <v>918</v>
      </c>
      <c r="E347" s="4">
        <v>826</v>
      </c>
      <c r="F347" s="4">
        <f>Table1[[#This Row],[Users]]-Table1[[#This Row],[New Users]]</f>
        <v>92</v>
      </c>
      <c r="G347" s="4">
        <v>980</v>
      </c>
      <c r="H347" s="3">
        <v>3.27E-2</v>
      </c>
      <c r="I347" s="3">
        <v>1.1200000000000001</v>
      </c>
      <c r="J347" s="3">
        <v>1.8750000000000001E-3</v>
      </c>
      <c r="K347">
        <f ca="1">RANDBETWEEN(1,9)</f>
        <v>1</v>
      </c>
    </row>
    <row r="348" spans="1:11" x14ac:dyDescent="0.25">
      <c r="A348" t="s">
        <v>286</v>
      </c>
      <c r="B348" t="s">
        <v>95</v>
      </c>
      <c r="C348" t="str">
        <f>LEFT(Table1[[#This Row],[Date]],5)</f>
        <v>03/25</v>
      </c>
      <c r="D348" s="4">
        <v>70</v>
      </c>
      <c r="E348" s="4">
        <v>61</v>
      </c>
      <c r="F348" s="4">
        <f>Table1[[#This Row],[Users]]-Table1[[#This Row],[New Users]]</f>
        <v>9</v>
      </c>
      <c r="G348" s="4">
        <v>77</v>
      </c>
      <c r="H348" s="3">
        <v>0.10390000000000001</v>
      </c>
      <c r="I348" s="3">
        <v>1.35</v>
      </c>
      <c r="J348" s="3">
        <v>2.0949074074074073E-3</v>
      </c>
      <c r="K348">
        <f ca="1">RANDBETWEEN(0,10)</f>
        <v>1</v>
      </c>
    </row>
    <row r="349" spans="1:11" x14ac:dyDescent="0.25">
      <c r="A349" t="s">
        <v>9</v>
      </c>
      <c r="B349" t="s">
        <v>96</v>
      </c>
      <c r="C349" t="str">
        <f>LEFT(Table1[[#This Row],[Date]],5)</f>
        <v>03/26</v>
      </c>
      <c r="D349" s="4">
        <v>13</v>
      </c>
      <c r="E349" s="4">
        <v>12</v>
      </c>
      <c r="F349" s="4">
        <f>Table1[[#This Row],[Users]]-Table1[[#This Row],[New Users]]</f>
        <v>1</v>
      </c>
      <c r="G349" s="4">
        <v>20</v>
      </c>
      <c r="H349" s="3">
        <v>0.1</v>
      </c>
      <c r="I349" s="3">
        <v>1.4</v>
      </c>
      <c r="J349" s="3">
        <v>2.2106481481481478E-3</v>
      </c>
      <c r="K349">
        <f ca="1">RANDBETWEEN(0,10)</f>
        <v>2</v>
      </c>
    </row>
    <row r="350" spans="1:11" x14ac:dyDescent="0.25">
      <c r="A350" t="s">
        <v>8</v>
      </c>
      <c r="B350" t="s">
        <v>96</v>
      </c>
      <c r="C350" t="str">
        <f>LEFT(Table1[[#This Row],[Date]],5)</f>
        <v>03/26</v>
      </c>
      <c r="D350" s="4">
        <v>9</v>
      </c>
      <c r="E350" s="4">
        <v>8</v>
      </c>
      <c r="F350" s="4">
        <f>Table1[[#This Row],[Users]]-Table1[[#This Row],[New Users]]</f>
        <v>1</v>
      </c>
      <c r="G350" s="4">
        <v>11</v>
      </c>
      <c r="H350" s="3">
        <v>9.0899999999999995E-2</v>
      </c>
      <c r="I350" s="3">
        <v>1</v>
      </c>
      <c r="J350" s="3">
        <v>1.0648148148148147E-3</v>
      </c>
      <c r="K350">
        <f ca="1">RANDBETWEEN(0,10)</f>
        <v>1</v>
      </c>
    </row>
    <row r="351" spans="1:11" x14ac:dyDescent="0.25">
      <c r="A351" t="s">
        <v>7</v>
      </c>
      <c r="B351" t="s">
        <v>96</v>
      </c>
      <c r="C351" t="str">
        <f>LEFT(Table1[[#This Row],[Date]],5)</f>
        <v>03/26</v>
      </c>
      <c r="D351" s="4">
        <v>414</v>
      </c>
      <c r="E351" s="4">
        <v>388</v>
      </c>
      <c r="F351" s="4">
        <f>Table1[[#This Row],[Users]]-Table1[[#This Row],[New Users]]</f>
        <v>26</v>
      </c>
      <c r="G351" s="4">
        <v>444</v>
      </c>
      <c r="H351" s="3">
        <v>5.4100000000000002E-2</v>
      </c>
      <c r="I351" s="3">
        <v>1.17</v>
      </c>
      <c r="J351" s="3">
        <v>2.1874999999999998E-3</v>
      </c>
      <c r="K351">
        <f ca="1">RANDBETWEEN(1,9)</f>
        <v>4</v>
      </c>
    </row>
    <row r="352" spans="1:11" x14ac:dyDescent="0.25">
      <c r="A352" t="s">
        <v>286</v>
      </c>
      <c r="B352" t="s">
        <v>96</v>
      </c>
      <c r="C352" t="str">
        <f>LEFT(Table1[[#This Row],[Date]],5)</f>
        <v>03/26</v>
      </c>
      <c r="D352" s="4">
        <v>36</v>
      </c>
      <c r="E352" s="4">
        <v>24</v>
      </c>
      <c r="F352" s="4">
        <f>Table1[[#This Row],[Users]]-Table1[[#This Row],[New Users]]</f>
        <v>12</v>
      </c>
      <c r="G352" s="4">
        <v>45</v>
      </c>
      <c r="H352" s="3">
        <v>0.17780000000000001</v>
      </c>
      <c r="I352" s="3">
        <v>1.0900000000000001</v>
      </c>
      <c r="J352" s="3">
        <v>2.5925925925925925E-3</v>
      </c>
      <c r="K352">
        <f ca="1">RANDBETWEEN(0,10)</f>
        <v>1</v>
      </c>
    </row>
    <row r="353" spans="1:11" x14ac:dyDescent="0.25">
      <c r="A353" t="s">
        <v>9</v>
      </c>
      <c r="B353" t="s">
        <v>97</v>
      </c>
      <c r="C353" t="str">
        <f>LEFT(Table1[[#This Row],[Date]],5)</f>
        <v>03/27</v>
      </c>
      <c r="D353" s="4">
        <v>15</v>
      </c>
      <c r="E353" s="4">
        <v>13</v>
      </c>
      <c r="F353" s="4">
        <f>Table1[[#This Row],[Users]]-Table1[[#This Row],[New Users]]</f>
        <v>2</v>
      </c>
      <c r="G353" s="4">
        <v>16</v>
      </c>
      <c r="H353" s="3">
        <v>0</v>
      </c>
      <c r="I353" s="3">
        <v>1.75</v>
      </c>
      <c r="J353" s="3">
        <v>1.1689814814814816E-3</v>
      </c>
      <c r="K353">
        <f ca="1">RANDBETWEEN(0,10)</f>
        <v>1</v>
      </c>
    </row>
    <row r="354" spans="1:11" x14ac:dyDescent="0.25">
      <c r="A354" t="s">
        <v>8</v>
      </c>
      <c r="B354" t="s">
        <v>97</v>
      </c>
      <c r="C354" t="str">
        <f>LEFT(Table1[[#This Row],[Date]],5)</f>
        <v>03/27</v>
      </c>
      <c r="D354" s="4">
        <v>8</v>
      </c>
      <c r="E354" s="4">
        <v>6</v>
      </c>
      <c r="F354" s="4">
        <f>Table1[[#This Row],[Users]]-Table1[[#This Row],[New Users]]</f>
        <v>2</v>
      </c>
      <c r="G354" s="4">
        <v>11</v>
      </c>
      <c r="H354" s="3">
        <v>0</v>
      </c>
      <c r="I354" s="3">
        <v>1.55</v>
      </c>
      <c r="J354" s="3">
        <v>2.7199074074074074E-3</v>
      </c>
      <c r="K354">
        <f ca="1">RANDBETWEEN(0,10)</f>
        <v>3</v>
      </c>
    </row>
    <row r="355" spans="1:11" x14ac:dyDescent="0.25">
      <c r="A355" t="s">
        <v>7</v>
      </c>
      <c r="B355" t="s">
        <v>97</v>
      </c>
      <c r="C355" t="str">
        <f>LEFT(Table1[[#This Row],[Date]],5)</f>
        <v>03/27</v>
      </c>
      <c r="D355" s="4">
        <v>562</v>
      </c>
      <c r="E355" s="4">
        <v>520</v>
      </c>
      <c r="F355" s="4">
        <f>Table1[[#This Row],[Users]]-Table1[[#This Row],[New Users]]</f>
        <v>42</v>
      </c>
      <c r="G355" s="4">
        <v>597</v>
      </c>
      <c r="H355" s="3">
        <v>3.6900000000000002E-2</v>
      </c>
      <c r="I355" s="3">
        <v>1.1399999999999999</v>
      </c>
      <c r="J355" s="3">
        <v>2.1527777777777778E-3</v>
      </c>
      <c r="K355">
        <f ca="1">RANDBETWEEN(1,9)</f>
        <v>3</v>
      </c>
    </row>
    <row r="356" spans="1:11" x14ac:dyDescent="0.25">
      <c r="A356" t="s">
        <v>286</v>
      </c>
      <c r="B356" t="s">
        <v>97</v>
      </c>
      <c r="C356" t="str">
        <f>LEFT(Table1[[#This Row],[Date]],5)</f>
        <v>03/27</v>
      </c>
      <c r="D356" s="4">
        <v>29</v>
      </c>
      <c r="E356" s="4">
        <v>22</v>
      </c>
      <c r="F356" s="4">
        <f>Table1[[#This Row],[Users]]-Table1[[#This Row],[New Users]]</f>
        <v>7</v>
      </c>
      <c r="G356" s="4">
        <v>34</v>
      </c>
      <c r="H356" s="3">
        <v>8.8200000000000001E-2</v>
      </c>
      <c r="I356" s="3">
        <v>1.1200000000000001</v>
      </c>
      <c r="J356" s="3">
        <v>1.2268518518518518E-3</v>
      </c>
      <c r="K356">
        <f ca="1">RANDBETWEEN(0,10)</f>
        <v>4</v>
      </c>
    </row>
    <row r="357" spans="1:11" x14ac:dyDescent="0.25">
      <c r="A357" t="s">
        <v>9</v>
      </c>
      <c r="B357" t="s">
        <v>98</v>
      </c>
      <c r="C357" t="str">
        <f>LEFT(Table1[[#This Row],[Date]],5)</f>
        <v>03/28</v>
      </c>
      <c r="D357" s="4">
        <v>26</v>
      </c>
      <c r="E357" s="4">
        <v>22</v>
      </c>
      <c r="F357" s="4">
        <f>Table1[[#This Row],[Users]]-Table1[[#This Row],[New Users]]</f>
        <v>4</v>
      </c>
      <c r="G357" s="4">
        <v>33</v>
      </c>
      <c r="H357" s="3">
        <v>6.0600000000000001E-2</v>
      </c>
      <c r="I357" s="3">
        <v>2</v>
      </c>
      <c r="J357" s="3">
        <v>3.483796296296296E-3</v>
      </c>
      <c r="K357">
        <f ca="1">RANDBETWEEN(0,10)</f>
        <v>5</v>
      </c>
    </row>
    <row r="358" spans="1:11" x14ac:dyDescent="0.25">
      <c r="A358" t="s">
        <v>8</v>
      </c>
      <c r="B358" t="s">
        <v>98</v>
      </c>
      <c r="C358" t="str">
        <f>LEFT(Table1[[#This Row],[Date]],5)</f>
        <v>03/28</v>
      </c>
      <c r="D358" s="4">
        <v>29</v>
      </c>
      <c r="E358" s="4">
        <v>28</v>
      </c>
      <c r="F358" s="4">
        <f>Table1[[#This Row],[Users]]-Table1[[#This Row],[New Users]]</f>
        <v>1</v>
      </c>
      <c r="G358" s="4">
        <v>30</v>
      </c>
      <c r="H358" s="3">
        <v>3.3300000000000003E-2</v>
      </c>
      <c r="I358" s="3">
        <v>1.43</v>
      </c>
      <c r="J358" s="3">
        <v>5.3587962962962964E-3</v>
      </c>
      <c r="K358">
        <f ca="1">RANDBETWEEN(0,10)</f>
        <v>8</v>
      </c>
    </row>
    <row r="359" spans="1:11" x14ac:dyDescent="0.25">
      <c r="A359" t="s">
        <v>7</v>
      </c>
      <c r="B359" t="s">
        <v>98</v>
      </c>
      <c r="C359" t="str">
        <f>LEFT(Table1[[#This Row],[Date]],5)</f>
        <v>03/28</v>
      </c>
      <c r="D359" s="4">
        <v>1281</v>
      </c>
      <c r="E359" s="4">
        <v>1142</v>
      </c>
      <c r="F359" s="4">
        <f>Table1[[#This Row],[Users]]-Table1[[#This Row],[New Users]]</f>
        <v>139</v>
      </c>
      <c r="G359" s="4">
        <v>1368</v>
      </c>
      <c r="H359" s="3">
        <v>4.3900000000000002E-2</v>
      </c>
      <c r="I359" s="3">
        <v>1.1000000000000001</v>
      </c>
      <c r="J359" s="3">
        <v>1.9560185185185184E-3</v>
      </c>
      <c r="K359">
        <f ca="1">RANDBETWEEN(1,9)</f>
        <v>8</v>
      </c>
    </row>
    <row r="360" spans="1:11" x14ac:dyDescent="0.25">
      <c r="A360" t="s">
        <v>286</v>
      </c>
      <c r="B360" t="s">
        <v>98</v>
      </c>
      <c r="C360" t="str">
        <f>LEFT(Table1[[#This Row],[Date]],5)</f>
        <v>03/28</v>
      </c>
      <c r="D360" s="4">
        <v>58</v>
      </c>
      <c r="E360" s="4">
        <v>51</v>
      </c>
      <c r="F360" s="4">
        <f>Table1[[#This Row],[Users]]-Table1[[#This Row],[New Users]]</f>
        <v>7</v>
      </c>
      <c r="G360" s="4">
        <v>64</v>
      </c>
      <c r="H360" s="3">
        <v>0.2344</v>
      </c>
      <c r="I360" s="3">
        <v>1.1100000000000001</v>
      </c>
      <c r="J360" s="3">
        <v>1.0879629629629629E-3</v>
      </c>
      <c r="K360">
        <f ca="1">RANDBETWEEN(0,10)</f>
        <v>8</v>
      </c>
    </row>
    <row r="361" spans="1:11" x14ac:dyDescent="0.25">
      <c r="A361" t="s">
        <v>9</v>
      </c>
      <c r="B361" t="s">
        <v>99</v>
      </c>
      <c r="C361" t="str">
        <f>LEFT(Table1[[#This Row],[Date]],5)</f>
        <v>03/29</v>
      </c>
      <c r="D361" s="4">
        <v>16</v>
      </c>
      <c r="E361" s="4">
        <v>12</v>
      </c>
      <c r="F361" s="4">
        <f>Table1[[#This Row],[Users]]-Table1[[#This Row],[New Users]]</f>
        <v>4</v>
      </c>
      <c r="G361" s="4">
        <v>20</v>
      </c>
      <c r="H361" s="3">
        <v>0.1</v>
      </c>
      <c r="I361" s="3">
        <v>1.1000000000000001</v>
      </c>
      <c r="J361" s="3">
        <v>1.4004629629629629E-3</v>
      </c>
      <c r="K361">
        <f ca="1">RANDBETWEEN(0,10)</f>
        <v>10</v>
      </c>
    </row>
    <row r="362" spans="1:11" x14ac:dyDescent="0.25">
      <c r="A362" t="s">
        <v>8</v>
      </c>
      <c r="B362" t="s">
        <v>99</v>
      </c>
      <c r="C362" t="str">
        <f>LEFT(Table1[[#This Row],[Date]],5)</f>
        <v>03/29</v>
      </c>
      <c r="D362" s="4">
        <v>19</v>
      </c>
      <c r="E362" s="4">
        <v>16</v>
      </c>
      <c r="F362" s="4">
        <f>Table1[[#This Row],[Users]]-Table1[[#This Row],[New Users]]</f>
        <v>3</v>
      </c>
      <c r="G362" s="4">
        <v>20</v>
      </c>
      <c r="H362" s="3">
        <v>0.05</v>
      </c>
      <c r="I362" s="3">
        <v>1.1000000000000001</v>
      </c>
      <c r="J362" s="3">
        <v>5.5555555555555556E-4</v>
      </c>
      <c r="K362">
        <f ca="1">RANDBETWEEN(0,10)</f>
        <v>6</v>
      </c>
    </row>
    <row r="363" spans="1:11" x14ac:dyDescent="0.25">
      <c r="A363" t="s">
        <v>7</v>
      </c>
      <c r="B363" t="s">
        <v>99</v>
      </c>
      <c r="C363" t="str">
        <f>LEFT(Table1[[#This Row],[Date]],5)</f>
        <v>03/29</v>
      </c>
      <c r="D363" s="4">
        <v>1353</v>
      </c>
      <c r="E363" s="4">
        <v>1216</v>
      </c>
      <c r="F363" s="4">
        <f>Table1[[#This Row],[Users]]-Table1[[#This Row],[New Users]]</f>
        <v>137</v>
      </c>
      <c r="G363" s="4">
        <v>1453</v>
      </c>
      <c r="H363" s="3">
        <v>3.85E-2</v>
      </c>
      <c r="I363" s="3">
        <v>1.1100000000000001</v>
      </c>
      <c r="J363" s="3">
        <v>1.7939814814814815E-3</v>
      </c>
      <c r="K363">
        <f ca="1">RANDBETWEEN(5,16)</f>
        <v>13</v>
      </c>
    </row>
    <row r="364" spans="1:11" x14ac:dyDescent="0.25">
      <c r="A364" t="s">
        <v>286</v>
      </c>
      <c r="B364" t="s">
        <v>99</v>
      </c>
      <c r="C364" t="str">
        <f>LEFT(Table1[[#This Row],[Date]],5)</f>
        <v>03/29</v>
      </c>
      <c r="D364" s="4">
        <v>59</v>
      </c>
      <c r="E364" s="4">
        <v>49</v>
      </c>
      <c r="F364" s="4">
        <f>Table1[[#This Row],[Users]]-Table1[[#This Row],[New Users]]</f>
        <v>10</v>
      </c>
      <c r="G364" s="4">
        <v>65</v>
      </c>
      <c r="H364" s="3">
        <v>0.13850000000000001</v>
      </c>
      <c r="I364" s="3">
        <v>1.1399999999999999</v>
      </c>
      <c r="J364" s="3">
        <v>2.2569444444444447E-3</v>
      </c>
      <c r="K364">
        <f ca="1">RANDBETWEEN(0,10)</f>
        <v>1</v>
      </c>
    </row>
    <row r="365" spans="1:11" x14ac:dyDescent="0.25">
      <c r="A365" t="s">
        <v>9</v>
      </c>
      <c r="B365" t="s">
        <v>100</v>
      </c>
      <c r="C365" t="str">
        <f>LEFT(Table1[[#This Row],[Date]],5)</f>
        <v>03/30</v>
      </c>
      <c r="D365" s="4">
        <v>27</v>
      </c>
      <c r="E365" s="4">
        <v>20</v>
      </c>
      <c r="F365" s="4">
        <f>Table1[[#This Row],[Users]]-Table1[[#This Row],[New Users]]</f>
        <v>7</v>
      </c>
      <c r="G365" s="4">
        <v>35</v>
      </c>
      <c r="H365" s="3">
        <v>2.86E-2</v>
      </c>
      <c r="I365" s="3">
        <v>1.2</v>
      </c>
      <c r="J365" s="3">
        <v>1.25E-3</v>
      </c>
      <c r="K365">
        <f ca="1">RANDBETWEEN(0,10)</f>
        <v>1</v>
      </c>
    </row>
    <row r="366" spans="1:11" x14ac:dyDescent="0.25">
      <c r="A366" t="s">
        <v>8</v>
      </c>
      <c r="B366" t="s">
        <v>100</v>
      </c>
      <c r="C366" t="str">
        <f>LEFT(Table1[[#This Row],[Date]],5)</f>
        <v>03/30</v>
      </c>
      <c r="D366" s="4">
        <v>12</v>
      </c>
      <c r="E366" s="4">
        <v>10</v>
      </c>
      <c r="F366" s="4">
        <f>Table1[[#This Row],[Users]]-Table1[[#This Row],[New Users]]</f>
        <v>2</v>
      </c>
      <c r="G366" s="4">
        <v>13</v>
      </c>
      <c r="H366" s="3">
        <v>0</v>
      </c>
      <c r="I366" s="3">
        <v>1.08</v>
      </c>
      <c r="J366" s="3">
        <v>2.6620370370370374E-3</v>
      </c>
      <c r="K366">
        <f ca="1">RANDBETWEEN(0,10)</f>
        <v>7</v>
      </c>
    </row>
    <row r="367" spans="1:11" x14ac:dyDescent="0.25">
      <c r="A367" t="s">
        <v>7</v>
      </c>
      <c r="B367" t="s">
        <v>100</v>
      </c>
      <c r="C367" t="str">
        <f>LEFT(Table1[[#This Row],[Date]],5)</f>
        <v>03/30</v>
      </c>
      <c r="D367" s="4">
        <v>1378</v>
      </c>
      <c r="E367" s="4">
        <v>1258</v>
      </c>
      <c r="F367" s="4">
        <f>Table1[[#This Row],[Users]]-Table1[[#This Row],[New Users]]</f>
        <v>120</v>
      </c>
      <c r="G367" s="4">
        <v>1481</v>
      </c>
      <c r="H367" s="3">
        <v>3.5799999999999998E-2</v>
      </c>
      <c r="I367" s="3">
        <v>1.08</v>
      </c>
      <c r="J367" s="3">
        <v>1.8287037037037037E-3</v>
      </c>
      <c r="K367">
        <f ca="1">RANDBETWEEN(5,16)</f>
        <v>12</v>
      </c>
    </row>
    <row r="368" spans="1:11" x14ac:dyDescent="0.25">
      <c r="A368" t="s">
        <v>286</v>
      </c>
      <c r="B368" t="s">
        <v>100</v>
      </c>
      <c r="C368" t="str">
        <f>LEFT(Table1[[#This Row],[Date]],5)</f>
        <v>03/30</v>
      </c>
      <c r="D368" s="4">
        <v>67</v>
      </c>
      <c r="E368" s="4">
        <v>58</v>
      </c>
      <c r="F368" s="4">
        <f>Table1[[#This Row],[Users]]-Table1[[#This Row],[New Users]]</f>
        <v>9</v>
      </c>
      <c r="G368" s="4">
        <v>86</v>
      </c>
      <c r="H368" s="3">
        <v>0.1628</v>
      </c>
      <c r="I368" s="3">
        <v>1.31</v>
      </c>
      <c r="J368" s="3">
        <v>2.7199074074074074E-3</v>
      </c>
      <c r="K368">
        <f ca="1">RANDBETWEEN(0,10)</f>
        <v>2</v>
      </c>
    </row>
    <row r="369" spans="1:11" x14ac:dyDescent="0.25">
      <c r="A369" t="s">
        <v>9</v>
      </c>
      <c r="B369" t="s">
        <v>101</v>
      </c>
      <c r="C369" t="str">
        <f>LEFT(Table1[[#This Row],[Date]],5)</f>
        <v>03/31</v>
      </c>
      <c r="D369" s="4">
        <v>19</v>
      </c>
      <c r="E369" s="4">
        <v>13</v>
      </c>
      <c r="F369" s="4">
        <f>Table1[[#This Row],[Users]]-Table1[[#This Row],[New Users]]</f>
        <v>6</v>
      </c>
      <c r="G369" s="4">
        <v>20</v>
      </c>
      <c r="H369" s="3">
        <v>0.05</v>
      </c>
      <c r="I369" s="3">
        <v>1.5</v>
      </c>
      <c r="J369" s="3">
        <v>1.3657407407407409E-3</v>
      </c>
      <c r="K369">
        <f ca="1">RANDBETWEEN(0,10)</f>
        <v>2</v>
      </c>
    </row>
    <row r="370" spans="1:11" x14ac:dyDescent="0.25">
      <c r="A370" t="s">
        <v>8</v>
      </c>
      <c r="B370" t="s">
        <v>101</v>
      </c>
      <c r="C370" t="str">
        <f>LEFT(Table1[[#This Row],[Date]],5)</f>
        <v>03/31</v>
      </c>
      <c r="D370" s="4">
        <v>15</v>
      </c>
      <c r="E370" s="4">
        <v>13</v>
      </c>
      <c r="F370" s="4">
        <f>Table1[[#This Row],[Users]]-Table1[[#This Row],[New Users]]</f>
        <v>2</v>
      </c>
      <c r="G370" s="4">
        <v>15</v>
      </c>
      <c r="H370" s="3">
        <v>6.6699999999999995E-2</v>
      </c>
      <c r="I370" s="3">
        <v>1.2</v>
      </c>
      <c r="J370" s="3">
        <v>2.3611111111111111E-3</v>
      </c>
      <c r="K370">
        <f ca="1">RANDBETWEEN(0,10)</f>
        <v>8</v>
      </c>
    </row>
    <row r="371" spans="1:11" x14ac:dyDescent="0.25">
      <c r="A371" t="s">
        <v>7</v>
      </c>
      <c r="B371" t="s">
        <v>101</v>
      </c>
      <c r="C371" t="str">
        <f>LEFT(Table1[[#This Row],[Date]],5)</f>
        <v>03/31</v>
      </c>
      <c r="D371" s="4">
        <v>1266</v>
      </c>
      <c r="E371" s="4">
        <v>1144</v>
      </c>
      <c r="F371" s="4">
        <f>Table1[[#This Row],[Users]]-Table1[[#This Row],[New Users]]</f>
        <v>122</v>
      </c>
      <c r="G371" s="4">
        <v>1368</v>
      </c>
      <c r="H371" s="3">
        <v>3.6499999999999998E-2</v>
      </c>
      <c r="I371" s="3">
        <v>1.08</v>
      </c>
      <c r="J371" s="3">
        <v>1.7245370370370372E-3</v>
      </c>
      <c r="K371">
        <f ca="1">RANDBETWEEN(1,9)</f>
        <v>4</v>
      </c>
    </row>
    <row r="372" spans="1:11" x14ac:dyDescent="0.25">
      <c r="A372" t="s">
        <v>286</v>
      </c>
      <c r="B372" t="s">
        <v>101</v>
      </c>
      <c r="C372" t="str">
        <f>LEFT(Table1[[#This Row],[Date]],5)</f>
        <v>03/31</v>
      </c>
      <c r="D372" s="4">
        <v>40</v>
      </c>
      <c r="E372" s="4">
        <v>31</v>
      </c>
      <c r="F372" s="4">
        <f>Table1[[#This Row],[Users]]-Table1[[#This Row],[New Users]]</f>
        <v>9</v>
      </c>
      <c r="G372" s="4">
        <v>41</v>
      </c>
      <c r="H372" s="3">
        <v>4.8800000000000003E-2</v>
      </c>
      <c r="I372" s="3">
        <v>1.37</v>
      </c>
      <c r="J372" s="3">
        <v>2.3263888888888887E-3</v>
      </c>
      <c r="K372">
        <f ca="1">RANDBETWEEN(0,10)</f>
        <v>0</v>
      </c>
    </row>
    <row r="373" spans="1:11" x14ac:dyDescent="0.25">
      <c r="A373" t="s">
        <v>9</v>
      </c>
      <c r="B373" t="s">
        <v>102</v>
      </c>
      <c r="C373" t="str">
        <f>LEFT(Table1[[#This Row],[Date]],5)</f>
        <v>04/01</v>
      </c>
      <c r="D373" s="4">
        <v>17</v>
      </c>
      <c r="E373" s="4">
        <v>14</v>
      </c>
      <c r="F373" s="4">
        <f>Table1[[#This Row],[Users]]-Table1[[#This Row],[New Users]]</f>
        <v>3</v>
      </c>
      <c r="G373" s="4">
        <v>18</v>
      </c>
      <c r="H373" s="3">
        <v>5.5599999999999997E-2</v>
      </c>
      <c r="I373" s="3">
        <v>1.1100000000000001</v>
      </c>
      <c r="J373" s="3">
        <v>1.8865740740740742E-3</v>
      </c>
      <c r="K373">
        <f ca="1">RANDBETWEEN(0,10)</f>
        <v>4</v>
      </c>
    </row>
    <row r="374" spans="1:11" x14ac:dyDescent="0.25">
      <c r="A374" t="s">
        <v>8</v>
      </c>
      <c r="B374" t="s">
        <v>102</v>
      </c>
      <c r="C374" t="str">
        <f>LEFT(Table1[[#This Row],[Date]],5)</f>
        <v>04/01</v>
      </c>
      <c r="D374" s="4">
        <v>20</v>
      </c>
      <c r="E374" s="4">
        <v>18</v>
      </c>
      <c r="F374" s="4">
        <f>Table1[[#This Row],[Users]]-Table1[[#This Row],[New Users]]</f>
        <v>2</v>
      </c>
      <c r="G374" s="4">
        <v>22</v>
      </c>
      <c r="H374" s="3">
        <v>4.5499999999999999E-2</v>
      </c>
      <c r="I374" s="3">
        <v>1.0900000000000001</v>
      </c>
      <c r="J374" s="3">
        <v>2.5000000000000001E-3</v>
      </c>
      <c r="K374">
        <f ca="1">RANDBETWEEN(0,10)</f>
        <v>9</v>
      </c>
    </row>
    <row r="375" spans="1:11" x14ac:dyDescent="0.25">
      <c r="A375" t="s">
        <v>7</v>
      </c>
      <c r="B375" t="s">
        <v>102</v>
      </c>
      <c r="C375" t="str">
        <f>LEFT(Table1[[#This Row],[Date]],5)</f>
        <v>04/01</v>
      </c>
      <c r="D375" s="4">
        <v>896</v>
      </c>
      <c r="E375" s="4">
        <v>797</v>
      </c>
      <c r="F375" s="4">
        <f>Table1[[#This Row],[Users]]-Table1[[#This Row],[New Users]]</f>
        <v>99</v>
      </c>
      <c r="G375" s="4">
        <v>956</v>
      </c>
      <c r="H375" s="3">
        <v>3.0300000000000001E-2</v>
      </c>
      <c r="I375" s="3">
        <v>1.08</v>
      </c>
      <c r="J375" s="3">
        <v>1.8865740740740742E-3</v>
      </c>
      <c r="K375">
        <f ca="1">RANDBETWEEN(1,9)</f>
        <v>3</v>
      </c>
    </row>
    <row r="376" spans="1:11" x14ac:dyDescent="0.25">
      <c r="A376" t="s">
        <v>286</v>
      </c>
      <c r="B376" t="s">
        <v>102</v>
      </c>
      <c r="C376" t="str">
        <f>LEFT(Table1[[#This Row],[Date]],5)</f>
        <v>04/01</v>
      </c>
      <c r="D376" s="4">
        <v>42</v>
      </c>
      <c r="E376" s="4">
        <v>32</v>
      </c>
      <c r="F376" s="4">
        <f>Table1[[#This Row],[Users]]-Table1[[#This Row],[New Users]]</f>
        <v>10</v>
      </c>
      <c r="G376" s="4">
        <v>48</v>
      </c>
      <c r="H376" s="3">
        <v>0.125</v>
      </c>
      <c r="I376" s="3">
        <v>1.1200000000000001</v>
      </c>
      <c r="J376" s="3">
        <v>1.1689814814814816E-3</v>
      </c>
      <c r="K376">
        <f ca="1">RANDBETWEEN(0,10)</f>
        <v>3</v>
      </c>
    </row>
    <row r="377" spans="1:11" x14ac:dyDescent="0.25">
      <c r="A377" t="s">
        <v>9</v>
      </c>
      <c r="B377" t="s">
        <v>103</v>
      </c>
      <c r="C377" t="str">
        <f>LEFT(Table1[[#This Row],[Date]],5)</f>
        <v>04/02</v>
      </c>
      <c r="D377" s="4">
        <v>15</v>
      </c>
      <c r="E377" s="4">
        <v>13</v>
      </c>
      <c r="F377" s="4">
        <f>Table1[[#This Row],[Users]]-Table1[[#This Row],[New Users]]</f>
        <v>2</v>
      </c>
      <c r="G377" s="4">
        <v>24</v>
      </c>
      <c r="H377" s="3">
        <v>4.1700000000000001E-2</v>
      </c>
      <c r="I377" s="3">
        <v>1.79</v>
      </c>
      <c r="J377" s="3">
        <v>1.7013888888888892E-3</v>
      </c>
      <c r="K377">
        <f ca="1">RANDBETWEEN(0,10)</f>
        <v>6</v>
      </c>
    </row>
    <row r="378" spans="1:11" x14ac:dyDescent="0.25">
      <c r="A378" t="s">
        <v>8</v>
      </c>
      <c r="B378" t="s">
        <v>103</v>
      </c>
      <c r="C378" t="str">
        <f>LEFT(Table1[[#This Row],[Date]],5)</f>
        <v>04/02</v>
      </c>
      <c r="D378" s="4">
        <v>16</v>
      </c>
      <c r="E378" s="4">
        <v>12</v>
      </c>
      <c r="F378" s="4">
        <f>Table1[[#This Row],[Users]]-Table1[[#This Row],[New Users]]</f>
        <v>4</v>
      </c>
      <c r="G378" s="4">
        <v>18</v>
      </c>
      <c r="H378" s="3">
        <v>5.5599999999999997E-2</v>
      </c>
      <c r="I378" s="3">
        <v>1.56</v>
      </c>
      <c r="J378" s="3">
        <v>3.9120370370370368E-3</v>
      </c>
      <c r="K378">
        <f ca="1">RANDBETWEEN(0,10)</f>
        <v>1</v>
      </c>
    </row>
    <row r="379" spans="1:11" x14ac:dyDescent="0.25">
      <c r="A379" t="s">
        <v>7</v>
      </c>
      <c r="B379" t="s">
        <v>103</v>
      </c>
      <c r="C379" t="str">
        <f>LEFT(Table1[[#This Row],[Date]],5)</f>
        <v>04/02</v>
      </c>
      <c r="D379" s="4">
        <v>343</v>
      </c>
      <c r="E379" s="4">
        <v>309</v>
      </c>
      <c r="F379" s="4">
        <f>Table1[[#This Row],[Users]]-Table1[[#This Row],[New Users]]</f>
        <v>34</v>
      </c>
      <c r="G379" s="4">
        <v>363</v>
      </c>
      <c r="H379" s="3">
        <v>4.41E-2</v>
      </c>
      <c r="I379" s="3">
        <v>1.1399999999999999</v>
      </c>
      <c r="J379" s="3">
        <v>2.4305555555555556E-3</v>
      </c>
      <c r="K379">
        <f ca="1">RANDBETWEEN(1,9)</f>
        <v>8</v>
      </c>
    </row>
    <row r="380" spans="1:11" x14ac:dyDescent="0.25">
      <c r="A380" t="s">
        <v>286</v>
      </c>
      <c r="B380" t="s">
        <v>103</v>
      </c>
      <c r="C380" t="str">
        <f>LEFT(Table1[[#This Row],[Date]],5)</f>
        <v>04/02</v>
      </c>
      <c r="D380" s="4">
        <v>20</v>
      </c>
      <c r="E380" s="4">
        <v>17</v>
      </c>
      <c r="F380" s="4">
        <f>Table1[[#This Row],[Users]]-Table1[[#This Row],[New Users]]</f>
        <v>3</v>
      </c>
      <c r="G380" s="4">
        <v>22</v>
      </c>
      <c r="H380" s="3">
        <v>0.18179999999999999</v>
      </c>
      <c r="I380" s="3">
        <v>1.32</v>
      </c>
      <c r="J380" s="3">
        <v>4.2013888888888891E-3</v>
      </c>
      <c r="K380">
        <f ca="1">RANDBETWEEN(0,10)</f>
        <v>2</v>
      </c>
    </row>
    <row r="381" spans="1:11" x14ac:dyDescent="0.25">
      <c r="A381" t="s">
        <v>9</v>
      </c>
      <c r="B381" t="s">
        <v>104</v>
      </c>
      <c r="C381" t="str">
        <f>LEFT(Table1[[#This Row],[Date]],5)</f>
        <v>04/03</v>
      </c>
      <c r="D381" s="4">
        <v>34</v>
      </c>
      <c r="E381" s="4">
        <v>28</v>
      </c>
      <c r="F381" s="4">
        <f>Table1[[#This Row],[Users]]-Table1[[#This Row],[New Users]]</f>
        <v>6</v>
      </c>
      <c r="G381" s="4">
        <v>44</v>
      </c>
      <c r="H381" s="3">
        <v>4.5499999999999999E-2</v>
      </c>
      <c r="I381" s="3">
        <v>1.02</v>
      </c>
      <c r="J381" s="3">
        <v>8.9120370370370362E-4</v>
      </c>
      <c r="K381">
        <f ca="1">RANDBETWEEN(0,10)</f>
        <v>6</v>
      </c>
    </row>
    <row r="382" spans="1:11" x14ac:dyDescent="0.25">
      <c r="A382" t="s">
        <v>8</v>
      </c>
      <c r="B382" t="s">
        <v>104</v>
      </c>
      <c r="C382" t="str">
        <f>LEFT(Table1[[#This Row],[Date]],5)</f>
        <v>04/03</v>
      </c>
      <c r="D382" s="4">
        <v>12</v>
      </c>
      <c r="E382" s="4">
        <v>7</v>
      </c>
      <c r="F382" s="4">
        <f>Table1[[#This Row],[Users]]-Table1[[#This Row],[New Users]]</f>
        <v>5</v>
      </c>
      <c r="G382" s="4">
        <v>12</v>
      </c>
      <c r="H382" s="3">
        <v>0</v>
      </c>
      <c r="I382" s="3">
        <v>1.08</v>
      </c>
      <c r="J382" s="3">
        <v>2.9745370370370373E-3</v>
      </c>
      <c r="K382">
        <f ca="1">RANDBETWEEN(0,10)</f>
        <v>1</v>
      </c>
    </row>
    <row r="383" spans="1:11" x14ac:dyDescent="0.25">
      <c r="A383" t="s">
        <v>7</v>
      </c>
      <c r="B383" t="s">
        <v>104</v>
      </c>
      <c r="C383" t="str">
        <f>LEFT(Table1[[#This Row],[Date]],5)</f>
        <v>04/03</v>
      </c>
      <c r="D383" s="4">
        <v>634</v>
      </c>
      <c r="E383" s="4">
        <v>582</v>
      </c>
      <c r="F383" s="4">
        <f>Table1[[#This Row],[Users]]-Table1[[#This Row],[New Users]]</f>
        <v>52</v>
      </c>
      <c r="G383" s="4">
        <v>682</v>
      </c>
      <c r="H383" s="3">
        <v>3.9600000000000003E-2</v>
      </c>
      <c r="I383" s="3">
        <v>1.17</v>
      </c>
      <c r="J383" s="3">
        <v>2.2685185185185182E-3</v>
      </c>
      <c r="K383">
        <f ca="1">RANDBETWEEN(1,9)</f>
        <v>7</v>
      </c>
    </row>
    <row r="384" spans="1:11" x14ac:dyDescent="0.25">
      <c r="A384" t="s">
        <v>286</v>
      </c>
      <c r="B384" t="s">
        <v>104</v>
      </c>
      <c r="C384" t="str">
        <f>LEFT(Table1[[#This Row],[Date]],5)</f>
        <v>04/03</v>
      </c>
      <c r="D384" s="4">
        <v>44</v>
      </c>
      <c r="E384" s="4">
        <v>37</v>
      </c>
      <c r="F384" s="4">
        <f>Table1[[#This Row],[Users]]-Table1[[#This Row],[New Users]]</f>
        <v>7</v>
      </c>
      <c r="G384" s="4">
        <v>48</v>
      </c>
      <c r="H384" s="3">
        <v>0.1875</v>
      </c>
      <c r="I384" s="3">
        <v>1.27</v>
      </c>
      <c r="J384" s="3">
        <v>2.1064814814814813E-3</v>
      </c>
      <c r="K384">
        <f ca="1">RANDBETWEEN(0,10)</f>
        <v>6</v>
      </c>
    </row>
    <row r="385" spans="1:11" x14ac:dyDescent="0.25">
      <c r="A385" t="s">
        <v>9</v>
      </c>
      <c r="B385" t="s">
        <v>105</v>
      </c>
      <c r="C385" t="str">
        <f>LEFT(Table1[[#This Row],[Date]],5)</f>
        <v>04/04</v>
      </c>
      <c r="D385" s="4">
        <v>31</v>
      </c>
      <c r="E385" s="4">
        <v>21</v>
      </c>
      <c r="F385" s="4">
        <f>Table1[[#This Row],[Users]]-Table1[[#This Row],[New Users]]</f>
        <v>10</v>
      </c>
      <c r="G385" s="4">
        <v>33</v>
      </c>
      <c r="H385" s="3">
        <v>3.0300000000000001E-2</v>
      </c>
      <c r="I385" s="3">
        <v>0.97</v>
      </c>
      <c r="J385" s="3">
        <v>2.1412037037037038E-3</v>
      </c>
      <c r="K385">
        <f ca="1">RANDBETWEEN(0,10)</f>
        <v>10</v>
      </c>
    </row>
    <row r="386" spans="1:11" x14ac:dyDescent="0.25">
      <c r="A386" t="s">
        <v>8</v>
      </c>
      <c r="B386" t="s">
        <v>105</v>
      </c>
      <c r="C386" t="str">
        <f>LEFT(Table1[[#This Row],[Date]],5)</f>
        <v>04/04</v>
      </c>
      <c r="D386" s="4">
        <v>19</v>
      </c>
      <c r="E386" s="4">
        <v>14</v>
      </c>
      <c r="F386" s="4">
        <f>Table1[[#This Row],[Users]]-Table1[[#This Row],[New Users]]</f>
        <v>5</v>
      </c>
      <c r="G386" s="4">
        <v>20</v>
      </c>
      <c r="H386" s="3">
        <v>0.1</v>
      </c>
      <c r="I386" s="3">
        <v>1.5</v>
      </c>
      <c r="J386" s="3">
        <v>1.8750000000000001E-3</v>
      </c>
      <c r="K386">
        <f ca="1">RANDBETWEEN(0,10)</f>
        <v>3</v>
      </c>
    </row>
    <row r="387" spans="1:11" x14ac:dyDescent="0.25">
      <c r="A387" t="s">
        <v>7</v>
      </c>
      <c r="B387" t="s">
        <v>105</v>
      </c>
      <c r="C387" t="str">
        <f>LEFT(Table1[[#This Row],[Date]],5)</f>
        <v>04/04</v>
      </c>
      <c r="D387" s="4">
        <v>1252</v>
      </c>
      <c r="E387" s="4">
        <v>1121</v>
      </c>
      <c r="F387" s="4">
        <f>Table1[[#This Row],[Users]]-Table1[[#This Row],[New Users]]</f>
        <v>131</v>
      </c>
      <c r="G387" s="4">
        <v>1340</v>
      </c>
      <c r="H387" s="3">
        <v>4.1799999999999997E-2</v>
      </c>
      <c r="I387" s="3">
        <v>1.1000000000000001</v>
      </c>
      <c r="J387" s="3">
        <v>1.9444444444444442E-3</v>
      </c>
      <c r="K387">
        <f ca="1">RANDBETWEEN(1,9)</f>
        <v>3</v>
      </c>
    </row>
    <row r="388" spans="1:11" x14ac:dyDescent="0.25">
      <c r="A388" t="s">
        <v>286</v>
      </c>
      <c r="B388" t="s">
        <v>105</v>
      </c>
      <c r="C388" t="str">
        <f>LEFT(Table1[[#This Row],[Date]],5)</f>
        <v>04/04</v>
      </c>
      <c r="D388" s="4">
        <v>52</v>
      </c>
      <c r="E388" s="4">
        <v>41</v>
      </c>
      <c r="F388" s="4">
        <f>Table1[[#This Row],[Users]]-Table1[[#This Row],[New Users]]</f>
        <v>11</v>
      </c>
      <c r="G388" s="4">
        <v>61</v>
      </c>
      <c r="H388" s="3">
        <v>0.16389999999999999</v>
      </c>
      <c r="I388" s="3">
        <v>1.1000000000000001</v>
      </c>
      <c r="J388" s="3">
        <v>1.8518518518518517E-3</v>
      </c>
      <c r="K388">
        <f ca="1">RANDBETWEEN(0,10)</f>
        <v>3</v>
      </c>
    </row>
    <row r="389" spans="1:11" x14ac:dyDescent="0.25">
      <c r="A389" t="s">
        <v>9</v>
      </c>
      <c r="B389" t="s">
        <v>106</v>
      </c>
      <c r="C389" t="str">
        <f>LEFT(Table1[[#This Row],[Date]],5)</f>
        <v>04/05</v>
      </c>
      <c r="D389" s="4">
        <v>25</v>
      </c>
      <c r="E389" s="4">
        <v>16</v>
      </c>
      <c r="F389" s="4">
        <f>Table1[[#This Row],[Users]]-Table1[[#This Row],[New Users]]</f>
        <v>9</v>
      </c>
      <c r="G389" s="4">
        <v>31</v>
      </c>
      <c r="H389" s="3">
        <v>0</v>
      </c>
      <c r="I389" s="3">
        <v>1.55</v>
      </c>
      <c r="J389" s="3">
        <v>2.4537037037037036E-3</v>
      </c>
      <c r="K389">
        <f ca="1">RANDBETWEEN(0,10)</f>
        <v>10</v>
      </c>
    </row>
    <row r="390" spans="1:11" x14ac:dyDescent="0.25">
      <c r="A390" t="s">
        <v>8</v>
      </c>
      <c r="B390" t="s">
        <v>106</v>
      </c>
      <c r="C390" t="str">
        <f>LEFT(Table1[[#This Row],[Date]],5)</f>
        <v>04/05</v>
      </c>
      <c r="D390" s="4">
        <v>20</v>
      </c>
      <c r="E390" s="4">
        <v>19</v>
      </c>
      <c r="F390" s="4">
        <f>Table1[[#This Row],[Users]]-Table1[[#This Row],[New Users]]</f>
        <v>1</v>
      </c>
      <c r="G390" s="4">
        <v>20</v>
      </c>
      <c r="H390" s="3">
        <v>0</v>
      </c>
      <c r="I390" s="3">
        <v>1.65</v>
      </c>
      <c r="J390" s="3">
        <v>2.7546296296296294E-3</v>
      </c>
      <c r="K390">
        <f ca="1">RANDBETWEEN(0,10)</f>
        <v>5</v>
      </c>
    </row>
    <row r="391" spans="1:11" x14ac:dyDescent="0.25">
      <c r="A391" t="s">
        <v>7</v>
      </c>
      <c r="B391" t="s">
        <v>106</v>
      </c>
      <c r="C391" t="str">
        <f>LEFT(Table1[[#This Row],[Date]],5)</f>
        <v>04/05</v>
      </c>
      <c r="D391" s="4">
        <v>1416</v>
      </c>
      <c r="E391" s="4">
        <v>1288</v>
      </c>
      <c r="F391" s="4">
        <f>Table1[[#This Row],[Users]]-Table1[[#This Row],[New Users]]</f>
        <v>128</v>
      </c>
      <c r="G391" s="4">
        <v>1508</v>
      </c>
      <c r="H391" s="3">
        <v>4.4400000000000002E-2</v>
      </c>
      <c r="I391" s="3">
        <v>1.1000000000000001</v>
      </c>
      <c r="J391" s="3">
        <v>2.0138888888888888E-3</v>
      </c>
      <c r="K391">
        <f ca="1">RANDBETWEEN(5,16)</f>
        <v>13</v>
      </c>
    </row>
    <row r="392" spans="1:11" x14ac:dyDescent="0.25">
      <c r="A392" t="s">
        <v>286</v>
      </c>
      <c r="B392" t="s">
        <v>106</v>
      </c>
      <c r="C392" t="str">
        <f>LEFT(Table1[[#This Row],[Date]],5)</f>
        <v>04/05</v>
      </c>
      <c r="D392" s="4">
        <v>55</v>
      </c>
      <c r="E392" s="4">
        <v>47</v>
      </c>
      <c r="F392" s="4">
        <f>Table1[[#This Row],[Users]]-Table1[[#This Row],[New Users]]</f>
        <v>8</v>
      </c>
      <c r="G392" s="4">
        <v>57</v>
      </c>
      <c r="H392" s="3">
        <v>8.77E-2</v>
      </c>
      <c r="I392" s="3">
        <v>1.07</v>
      </c>
      <c r="J392" s="3">
        <v>2.1874999999999998E-3</v>
      </c>
      <c r="K392">
        <f ca="1">RANDBETWEEN(0,10)</f>
        <v>3</v>
      </c>
    </row>
    <row r="393" spans="1:11" x14ac:dyDescent="0.25">
      <c r="A393" t="s">
        <v>9</v>
      </c>
      <c r="B393" t="s">
        <v>107</v>
      </c>
      <c r="C393" t="str">
        <f>LEFT(Table1[[#This Row],[Date]],5)</f>
        <v>04/06</v>
      </c>
      <c r="D393" s="4">
        <v>20</v>
      </c>
      <c r="E393" s="4">
        <v>17</v>
      </c>
      <c r="F393" s="4">
        <f>Table1[[#This Row],[Users]]-Table1[[#This Row],[New Users]]</f>
        <v>3</v>
      </c>
      <c r="G393" s="4">
        <v>21</v>
      </c>
      <c r="H393" s="3">
        <v>4.7600000000000003E-2</v>
      </c>
      <c r="I393" s="3">
        <v>1.1399999999999999</v>
      </c>
      <c r="J393" s="3">
        <v>9.3750000000000007E-4</v>
      </c>
      <c r="K393">
        <f ca="1">RANDBETWEEN(0,10)</f>
        <v>1</v>
      </c>
    </row>
    <row r="394" spans="1:11" x14ac:dyDescent="0.25">
      <c r="A394" t="s">
        <v>8</v>
      </c>
      <c r="B394" t="s">
        <v>107</v>
      </c>
      <c r="C394" t="str">
        <f>LEFT(Table1[[#This Row],[Date]],5)</f>
        <v>04/06</v>
      </c>
      <c r="D394" s="4">
        <v>19</v>
      </c>
      <c r="E394" s="4">
        <v>16</v>
      </c>
      <c r="F394" s="4">
        <f>Table1[[#This Row],[Users]]-Table1[[#This Row],[New Users]]</f>
        <v>3</v>
      </c>
      <c r="G394" s="4">
        <v>21</v>
      </c>
      <c r="H394" s="3">
        <v>4.7600000000000003E-2</v>
      </c>
      <c r="I394" s="3">
        <v>1.1399999999999999</v>
      </c>
      <c r="J394" s="3">
        <v>2.4074074074074076E-3</v>
      </c>
      <c r="K394">
        <f ca="1">RANDBETWEEN(0,10)</f>
        <v>9</v>
      </c>
    </row>
    <row r="395" spans="1:11" x14ac:dyDescent="0.25">
      <c r="A395" t="s">
        <v>7</v>
      </c>
      <c r="B395" t="s">
        <v>107</v>
      </c>
      <c r="C395" t="str">
        <f>LEFT(Table1[[#This Row],[Date]],5)</f>
        <v>04/06</v>
      </c>
      <c r="D395" s="4">
        <v>1379</v>
      </c>
      <c r="E395" s="4">
        <v>1242</v>
      </c>
      <c r="F395" s="4">
        <f>Table1[[#This Row],[Users]]-Table1[[#This Row],[New Users]]</f>
        <v>137</v>
      </c>
      <c r="G395" s="4">
        <v>1493</v>
      </c>
      <c r="H395" s="3">
        <v>4.1500000000000002E-2</v>
      </c>
      <c r="I395" s="3">
        <v>1.1100000000000001</v>
      </c>
      <c r="J395" s="3">
        <v>1.8634259259259261E-3</v>
      </c>
      <c r="K395">
        <f ca="1">RANDBETWEEN(5,16)</f>
        <v>13</v>
      </c>
    </row>
    <row r="396" spans="1:11" x14ac:dyDescent="0.25">
      <c r="A396" t="s">
        <v>286</v>
      </c>
      <c r="B396" t="s">
        <v>107</v>
      </c>
      <c r="C396" t="str">
        <f>LEFT(Table1[[#This Row],[Date]],5)</f>
        <v>04/06</v>
      </c>
      <c r="D396" s="4">
        <v>49</v>
      </c>
      <c r="E396" s="4">
        <v>39</v>
      </c>
      <c r="F396" s="4">
        <f>Table1[[#This Row],[Users]]-Table1[[#This Row],[New Users]]</f>
        <v>10</v>
      </c>
      <c r="G396" s="4">
        <v>53</v>
      </c>
      <c r="H396" s="3">
        <v>0.1132</v>
      </c>
      <c r="I396" s="3">
        <v>1.23</v>
      </c>
      <c r="J396" s="3">
        <v>2.7546296296296294E-3</v>
      </c>
      <c r="K396">
        <f ca="1">RANDBETWEEN(0,10)</f>
        <v>4</v>
      </c>
    </row>
    <row r="397" spans="1:11" x14ac:dyDescent="0.25">
      <c r="A397" t="s">
        <v>9</v>
      </c>
      <c r="B397" t="s">
        <v>108</v>
      </c>
      <c r="C397" t="str">
        <f>LEFT(Table1[[#This Row],[Date]],5)</f>
        <v>04/07</v>
      </c>
      <c r="D397" s="4">
        <v>16</v>
      </c>
      <c r="E397" s="4">
        <v>11</v>
      </c>
      <c r="F397" s="4">
        <f>Table1[[#This Row],[Users]]-Table1[[#This Row],[New Users]]</f>
        <v>5</v>
      </c>
      <c r="G397" s="4">
        <v>17</v>
      </c>
      <c r="H397" s="3">
        <v>0</v>
      </c>
      <c r="I397" s="3">
        <v>1.29</v>
      </c>
      <c r="J397" s="3">
        <v>2.6388888888888885E-3</v>
      </c>
      <c r="K397">
        <f ca="1">RANDBETWEEN(0,10)</f>
        <v>2</v>
      </c>
    </row>
    <row r="398" spans="1:11" x14ac:dyDescent="0.25">
      <c r="A398" t="s">
        <v>8</v>
      </c>
      <c r="B398" t="s">
        <v>108</v>
      </c>
      <c r="C398" t="str">
        <f>LEFT(Table1[[#This Row],[Date]],5)</f>
        <v>04/07</v>
      </c>
      <c r="D398" s="4">
        <v>26</v>
      </c>
      <c r="E398" s="4">
        <v>21</v>
      </c>
      <c r="F398" s="4">
        <f>Table1[[#This Row],[Users]]-Table1[[#This Row],[New Users]]</f>
        <v>5</v>
      </c>
      <c r="G398" s="4">
        <v>30</v>
      </c>
      <c r="H398" s="3">
        <v>0.1</v>
      </c>
      <c r="I398" s="3">
        <v>1.5</v>
      </c>
      <c r="J398" s="3">
        <v>2.2222222222222222E-3</v>
      </c>
      <c r="K398">
        <f ca="1">RANDBETWEEN(0,10)</f>
        <v>8</v>
      </c>
    </row>
    <row r="399" spans="1:11" x14ac:dyDescent="0.25">
      <c r="A399" t="s">
        <v>7</v>
      </c>
      <c r="B399" t="s">
        <v>108</v>
      </c>
      <c r="C399" t="str">
        <f>LEFT(Table1[[#This Row],[Date]],5)</f>
        <v>04/07</v>
      </c>
      <c r="D399" s="4">
        <v>1351</v>
      </c>
      <c r="E399" s="4">
        <v>1209</v>
      </c>
      <c r="F399" s="4">
        <f>Table1[[#This Row],[Users]]-Table1[[#This Row],[New Users]]</f>
        <v>142</v>
      </c>
      <c r="G399" s="4">
        <v>1470</v>
      </c>
      <c r="H399" s="3">
        <v>3.95E-2</v>
      </c>
      <c r="I399" s="3">
        <v>1.08</v>
      </c>
      <c r="J399" s="3">
        <v>1.9791666666666668E-3</v>
      </c>
      <c r="K399">
        <f ca="1">RANDBETWEEN(5,16)</f>
        <v>8</v>
      </c>
    </row>
    <row r="400" spans="1:11" x14ac:dyDescent="0.25">
      <c r="A400" t="s">
        <v>286</v>
      </c>
      <c r="B400" t="s">
        <v>108</v>
      </c>
      <c r="C400" t="str">
        <f>LEFT(Table1[[#This Row],[Date]],5)</f>
        <v>04/07</v>
      </c>
      <c r="D400" s="4">
        <v>51</v>
      </c>
      <c r="E400" s="4">
        <v>41</v>
      </c>
      <c r="F400" s="4">
        <f>Table1[[#This Row],[Users]]-Table1[[#This Row],[New Users]]</f>
        <v>10</v>
      </c>
      <c r="G400" s="4">
        <v>60</v>
      </c>
      <c r="H400" s="3">
        <v>0.15</v>
      </c>
      <c r="I400" s="3">
        <v>1.17</v>
      </c>
      <c r="J400" s="3">
        <v>2.1412037037037038E-3</v>
      </c>
      <c r="K400">
        <f ca="1">RANDBETWEEN(0,10)</f>
        <v>4</v>
      </c>
    </row>
    <row r="401" spans="1:11" x14ac:dyDescent="0.25">
      <c r="A401" t="s">
        <v>9</v>
      </c>
      <c r="B401" t="s">
        <v>109</v>
      </c>
      <c r="C401" t="str">
        <f>LEFT(Table1[[#This Row],[Date]],5)</f>
        <v>04/08</v>
      </c>
      <c r="D401" s="4">
        <v>28</v>
      </c>
      <c r="E401" s="4">
        <v>22</v>
      </c>
      <c r="F401" s="4">
        <f>Table1[[#This Row],[Users]]-Table1[[#This Row],[New Users]]</f>
        <v>6</v>
      </c>
      <c r="G401" s="4">
        <v>33</v>
      </c>
      <c r="H401" s="3">
        <v>0</v>
      </c>
      <c r="I401" s="3">
        <v>1.39</v>
      </c>
      <c r="J401" s="3">
        <v>2.1759259259259258E-3</v>
      </c>
      <c r="K401">
        <f ca="1">RANDBETWEEN(0,10)</f>
        <v>1</v>
      </c>
    </row>
    <row r="402" spans="1:11" x14ac:dyDescent="0.25">
      <c r="A402" t="s">
        <v>8</v>
      </c>
      <c r="B402" t="s">
        <v>109</v>
      </c>
      <c r="C402" t="str">
        <f>LEFT(Table1[[#This Row],[Date]],5)</f>
        <v>04/08</v>
      </c>
      <c r="D402" s="4">
        <v>25</v>
      </c>
      <c r="E402" s="4">
        <v>21</v>
      </c>
      <c r="F402" s="4">
        <f>Table1[[#This Row],[Users]]-Table1[[#This Row],[New Users]]</f>
        <v>4</v>
      </c>
      <c r="G402" s="4">
        <v>27</v>
      </c>
      <c r="H402" s="3">
        <v>7.4099999999999999E-2</v>
      </c>
      <c r="I402" s="3">
        <v>1.1100000000000001</v>
      </c>
      <c r="J402" s="3">
        <v>2.627314814814815E-3</v>
      </c>
      <c r="K402">
        <f ca="1">RANDBETWEEN(0,10)</f>
        <v>1</v>
      </c>
    </row>
    <row r="403" spans="1:11" x14ac:dyDescent="0.25">
      <c r="A403" t="s">
        <v>7</v>
      </c>
      <c r="B403" t="s">
        <v>109</v>
      </c>
      <c r="C403" t="str">
        <f>LEFT(Table1[[#This Row],[Date]],5)</f>
        <v>04/08</v>
      </c>
      <c r="D403" s="4">
        <v>994</v>
      </c>
      <c r="E403" s="4">
        <v>896</v>
      </c>
      <c r="F403" s="4">
        <f>Table1[[#This Row],[Users]]-Table1[[#This Row],[New Users]]</f>
        <v>98</v>
      </c>
      <c r="G403" s="4">
        <v>1075</v>
      </c>
      <c r="H403" s="3">
        <v>3.5299999999999998E-2</v>
      </c>
      <c r="I403" s="3">
        <v>1.1100000000000001</v>
      </c>
      <c r="J403" s="3">
        <v>1.9907407407407408E-3</v>
      </c>
      <c r="K403">
        <f ca="1">RANDBETWEEN(1,9)</f>
        <v>4</v>
      </c>
    </row>
    <row r="404" spans="1:11" x14ac:dyDescent="0.25">
      <c r="A404" t="s">
        <v>286</v>
      </c>
      <c r="B404" t="s">
        <v>109</v>
      </c>
      <c r="C404" t="str">
        <f>LEFT(Table1[[#This Row],[Date]],5)</f>
        <v>04/08</v>
      </c>
      <c r="D404" s="4">
        <v>42</v>
      </c>
      <c r="E404" s="4">
        <v>32</v>
      </c>
      <c r="F404" s="4">
        <f>Table1[[#This Row],[Users]]-Table1[[#This Row],[New Users]]</f>
        <v>10</v>
      </c>
      <c r="G404" s="4">
        <v>45</v>
      </c>
      <c r="H404" s="3">
        <v>0.15559999999999999</v>
      </c>
      <c r="I404" s="3">
        <v>1.1299999999999999</v>
      </c>
      <c r="J404" s="3">
        <v>1.4814814814814814E-3</v>
      </c>
      <c r="K404">
        <f ca="1">RANDBETWEEN(0,10)</f>
        <v>6</v>
      </c>
    </row>
    <row r="405" spans="1:11" x14ac:dyDescent="0.25">
      <c r="A405" t="s">
        <v>9</v>
      </c>
      <c r="B405" t="s">
        <v>110</v>
      </c>
      <c r="C405" t="str">
        <f>LEFT(Table1[[#This Row],[Date]],5)</f>
        <v>04/09</v>
      </c>
      <c r="D405" s="4">
        <v>17</v>
      </c>
      <c r="E405" s="4">
        <v>14</v>
      </c>
      <c r="F405" s="4">
        <f>Table1[[#This Row],[Users]]-Table1[[#This Row],[New Users]]</f>
        <v>3</v>
      </c>
      <c r="G405" s="4">
        <v>21</v>
      </c>
      <c r="H405" s="3">
        <v>4.7600000000000003E-2</v>
      </c>
      <c r="I405" s="3">
        <v>1.24</v>
      </c>
      <c r="J405" s="3">
        <v>1.8055555555555557E-3</v>
      </c>
      <c r="K405">
        <f ca="1">RANDBETWEEN(0,10)</f>
        <v>7</v>
      </c>
    </row>
    <row r="406" spans="1:11" x14ac:dyDescent="0.25">
      <c r="A406" t="s">
        <v>8</v>
      </c>
      <c r="B406" t="s">
        <v>110</v>
      </c>
      <c r="C406" t="str">
        <f>LEFT(Table1[[#This Row],[Date]],5)</f>
        <v>04/09</v>
      </c>
      <c r="D406" s="4">
        <v>11</v>
      </c>
      <c r="E406" s="4">
        <v>9</v>
      </c>
      <c r="F406" s="4">
        <f>Table1[[#This Row],[Users]]-Table1[[#This Row],[New Users]]</f>
        <v>2</v>
      </c>
      <c r="G406" s="4">
        <v>11</v>
      </c>
      <c r="H406" s="3">
        <v>0</v>
      </c>
      <c r="I406" s="3">
        <v>3</v>
      </c>
      <c r="J406" s="3">
        <v>3.1018518518518522E-3</v>
      </c>
      <c r="K406">
        <f ca="1">RANDBETWEEN(0,10)</f>
        <v>3</v>
      </c>
    </row>
    <row r="407" spans="1:11" x14ac:dyDescent="0.25">
      <c r="A407" t="s">
        <v>7</v>
      </c>
      <c r="B407" t="s">
        <v>110</v>
      </c>
      <c r="C407" t="str">
        <f>LEFT(Table1[[#This Row],[Date]],5)</f>
        <v>04/09</v>
      </c>
      <c r="D407" s="4">
        <v>415</v>
      </c>
      <c r="E407" s="4">
        <v>376</v>
      </c>
      <c r="F407" s="4">
        <f>Table1[[#This Row],[Users]]-Table1[[#This Row],[New Users]]</f>
        <v>39</v>
      </c>
      <c r="G407" s="4">
        <v>436</v>
      </c>
      <c r="H407" s="3">
        <v>4.82E-2</v>
      </c>
      <c r="I407" s="3">
        <v>1.26</v>
      </c>
      <c r="J407" s="3">
        <v>1.9675925925925928E-3</v>
      </c>
      <c r="K407">
        <f ca="1">RANDBETWEEN(1,9)</f>
        <v>6</v>
      </c>
    </row>
    <row r="408" spans="1:11" x14ac:dyDescent="0.25">
      <c r="A408" t="s">
        <v>286</v>
      </c>
      <c r="B408" t="s">
        <v>110</v>
      </c>
      <c r="C408" t="str">
        <f>LEFT(Table1[[#This Row],[Date]],5)</f>
        <v>04/09</v>
      </c>
      <c r="D408" s="4">
        <v>14</v>
      </c>
      <c r="E408" s="4">
        <v>12</v>
      </c>
      <c r="F408" s="4">
        <f>Table1[[#This Row],[Users]]-Table1[[#This Row],[New Users]]</f>
        <v>2</v>
      </c>
      <c r="G408" s="4">
        <v>15</v>
      </c>
      <c r="H408" s="3">
        <v>0.1333</v>
      </c>
      <c r="I408" s="3">
        <v>1.07</v>
      </c>
      <c r="J408" s="3">
        <v>1.4351851851851854E-3</v>
      </c>
      <c r="K408">
        <f ca="1">RANDBETWEEN(0,10)</f>
        <v>6</v>
      </c>
    </row>
    <row r="409" spans="1:11" x14ac:dyDescent="0.25">
      <c r="A409" t="s">
        <v>9</v>
      </c>
      <c r="B409" t="s">
        <v>111</v>
      </c>
      <c r="C409" t="str">
        <f>LEFT(Table1[[#This Row],[Date]],5)</f>
        <v>04/10</v>
      </c>
      <c r="D409" s="4">
        <v>62</v>
      </c>
      <c r="E409" s="4">
        <v>59</v>
      </c>
      <c r="F409" s="4">
        <f>Table1[[#This Row],[Users]]-Table1[[#This Row],[New Users]]</f>
        <v>3</v>
      </c>
      <c r="G409" s="4">
        <v>64</v>
      </c>
      <c r="H409" s="3">
        <v>0.1719</v>
      </c>
      <c r="I409" s="3">
        <v>1.03</v>
      </c>
      <c r="J409" s="3">
        <v>1.0069444444444444E-3</v>
      </c>
      <c r="K409">
        <f ca="1">RANDBETWEEN(0,10)</f>
        <v>6</v>
      </c>
    </row>
    <row r="410" spans="1:11" x14ac:dyDescent="0.25">
      <c r="A410" t="s">
        <v>8</v>
      </c>
      <c r="B410" t="s">
        <v>111</v>
      </c>
      <c r="C410" t="str">
        <f>LEFT(Table1[[#This Row],[Date]],5)</f>
        <v>04/10</v>
      </c>
      <c r="D410" s="4">
        <v>7</v>
      </c>
      <c r="E410" s="4">
        <v>6</v>
      </c>
      <c r="F410" s="4">
        <f>Table1[[#This Row],[Users]]-Table1[[#This Row],[New Users]]</f>
        <v>1</v>
      </c>
      <c r="G410" s="4">
        <v>7</v>
      </c>
      <c r="H410" s="3">
        <v>0</v>
      </c>
      <c r="I410" s="3">
        <v>1.1399999999999999</v>
      </c>
      <c r="J410" s="3">
        <v>4.0624999999999993E-3</v>
      </c>
      <c r="K410">
        <f ca="1">RANDBETWEEN(0,10)</f>
        <v>0</v>
      </c>
    </row>
    <row r="411" spans="1:11" x14ac:dyDescent="0.25">
      <c r="A411" t="s">
        <v>7</v>
      </c>
      <c r="B411" t="s">
        <v>111</v>
      </c>
      <c r="C411" t="str">
        <f>LEFT(Table1[[#This Row],[Date]],5)</f>
        <v>04/10</v>
      </c>
      <c r="D411" s="4">
        <v>602</v>
      </c>
      <c r="E411" s="4">
        <v>551</v>
      </c>
      <c r="F411" s="4">
        <f>Table1[[#This Row],[Users]]-Table1[[#This Row],[New Users]]</f>
        <v>51</v>
      </c>
      <c r="G411" s="4">
        <v>638</v>
      </c>
      <c r="H411" s="3">
        <v>4.5499999999999999E-2</v>
      </c>
      <c r="I411" s="3">
        <v>1.0900000000000001</v>
      </c>
      <c r="J411" s="3">
        <v>2.0023148148148148E-3</v>
      </c>
      <c r="K411">
        <f ca="1">RANDBETWEEN(1,9)</f>
        <v>6</v>
      </c>
    </row>
    <row r="412" spans="1:11" x14ac:dyDescent="0.25">
      <c r="A412" t="s">
        <v>286</v>
      </c>
      <c r="B412" t="s">
        <v>111</v>
      </c>
      <c r="C412" t="str">
        <f>LEFT(Table1[[#This Row],[Date]],5)</f>
        <v>04/10</v>
      </c>
      <c r="D412" s="4">
        <v>25</v>
      </c>
      <c r="E412" s="4">
        <v>22</v>
      </c>
      <c r="F412" s="4">
        <f>Table1[[#This Row],[Users]]-Table1[[#This Row],[New Users]]</f>
        <v>3</v>
      </c>
      <c r="G412" s="4">
        <v>29</v>
      </c>
      <c r="H412" s="3">
        <v>0.10340000000000001</v>
      </c>
      <c r="I412" s="3">
        <v>1.55</v>
      </c>
      <c r="J412" s="3">
        <v>3.2986111111111111E-3</v>
      </c>
      <c r="K412">
        <f ca="1">RANDBETWEEN(0,10)</f>
        <v>9</v>
      </c>
    </row>
    <row r="413" spans="1:11" x14ac:dyDescent="0.25">
      <c r="A413" t="s">
        <v>9</v>
      </c>
      <c r="B413" t="s">
        <v>112</v>
      </c>
      <c r="C413" t="str">
        <f>LEFT(Table1[[#This Row],[Date]],5)</f>
        <v>04/11</v>
      </c>
      <c r="D413" s="4">
        <v>34</v>
      </c>
      <c r="E413" s="4">
        <v>29</v>
      </c>
      <c r="F413" s="4">
        <f>Table1[[#This Row],[Users]]-Table1[[#This Row],[New Users]]</f>
        <v>5</v>
      </c>
      <c r="G413" s="4">
        <v>37</v>
      </c>
      <c r="H413" s="3">
        <v>0.1081</v>
      </c>
      <c r="I413" s="3">
        <v>1.49</v>
      </c>
      <c r="J413" s="3">
        <v>1.3888888888888889E-3</v>
      </c>
      <c r="K413">
        <f ca="1">RANDBETWEEN(0,10)</f>
        <v>3</v>
      </c>
    </row>
    <row r="414" spans="1:11" x14ac:dyDescent="0.25">
      <c r="A414" t="s">
        <v>8</v>
      </c>
      <c r="B414" t="s">
        <v>112</v>
      </c>
      <c r="C414" t="str">
        <f>LEFT(Table1[[#This Row],[Date]],5)</f>
        <v>04/11</v>
      </c>
      <c r="D414" s="4">
        <v>17</v>
      </c>
      <c r="E414" s="4">
        <v>13</v>
      </c>
      <c r="F414" s="4">
        <f>Table1[[#This Row],[Users]]-Table1[[#This Row],[New Users]]</f>
        <v>4</v>
      </c>
      <c r="G414" s="4">
        <v>17</v>
      </c>
      <c r="H414" s="3">
        <v>0</v>
      </c>
      <c r="I414" s="3">
        <v>1.29</v>
      </c>
      <c r="J414" s="3">
        <v>1.5972222222222221E-3</v>
      </c>
      <c r="K414">
        <f ca="1">RANDBETWEEN(0,10)</f>
        <v>8</v>
      </c>
    </row>
    <row r="415" spans="1:11" x14ac:dyDescent="0.25">
      <c r="A415" t="s">
        <v>7</v>
      </c>
      <c r="B415" t="s">
        <v>112</v>
      </c>
      <c r="C415" t="str">
        <f>LEFT(Table1[[#This Row],[Date]],5)</f>
        <v>04/11</v>
      </c>
      <c r="D415" s="4">
        <v>1277</v>
      </c>
      <c r="E415" s="4">
        <v>1143</v>
      </c>
      <c r="F415" s="4">
        <f>Table1[[#This Row],[Users]]-Table1[[#This Row],[New Users]]</f>
        <v>134</v>
      </c>
      <c r="G415" s="4">
        <v>1379</v>
      </c>
      <c r="H415" s="3">
        <v>3.2599999999999997E-2</v>
      </c>
      <c r="I415" s="3">
        <v>1.0900000000000001</v>
      </c>
      <c r="J415" s="3">
        <v>1.8634259259259261E-3</v>
      </c>
      <c r="K415">
        <f ca="1">RANDBETWEEN(1,9)</f>
        <v>5</v>
      </c>
    </row>
    <row r="416" spans="1:11" x14ac:dyDescent="0.25">
      <c r="A416" t="s">
        <v>286</v>
      </c>
      <c r="B416" t="s">
        <v>112</v>
      </c>
      <c r="C416" t="str">
        <f>LEFT(Table1[[#This Row],[Date]],5)</f>
        <v>04/11</v>
      </c>
      <c r="D416" s="4">
        <v>50</v>
      </c>
      <c r="E416" s="4">
        <v>44</v>
      </c>
      <c r="F416" s="4">
        <f>Table1[[#This Row],[Users]]-Table1[[#This Row],[New Users]]</f>
        <v>6</v>
      </c>
      <c r="G416" s="4">
        <v>56</v>
      </c>
      <c r="H416" s="3">
        <v>0.16070000000000001</v>
      </c>
      <c r="I416" s="3">
        <v>1</v>
      </c>
      <c r="J416" s="3">
        <v>1.3773148148148147E-3</v>
      </c>
      <c r="K416">
        <f ca="1">RANDBETWEEN(0,10)</f>
        <v>9</v>
      </c>
    </row>
    <row r="417" spans="1:11" x14ac:dyDescent="0.25">
      <c r="A417" t="s">
        <v>9</v>
      </c>
      <c r="B417" t="s">
        <v>113</v>
      </c>
      <c r="C417" t="str">
        <f>LEFT(Table1[[#This Row],[Date]],5)</f>
        <v>04/12</v>
      </c>
      <c r="D417" s="4">
        <v>15</v>
      </c>
      <c r="E417" s="4">
        <v>15</v>
      </c>
      <c r="F417" s="4">
        <f>Table1[[#This Row],[Users]]-Table1[[#This Row],[New Users]]</f>
        <v>0</v>
      </c>
      <c r="G417" s="4">
        <v>17</v>
      </c>
      <c r="H417" s="3">
        <v>0</v>
      </c>
      <c r="I417" s="3">
        <v>1.1200000000000001</v>
      </c>
      <c r="J417" s="3">
        <v>2.5231481481481481E-3</v>
      </c>
      <c r="K417">
        <f ca="1">RANDBETWEEN(0,10)</f>
        <v>1</v>
      </c>
    </row>
    <row r="418" spans="1:11" x14ac:dyDescent="0.25">
      <c r="A418" t="s">
        <v>8</v>
      </c>
      <c r="B418" t="s">
        <v>113</v>
      </c>
      <c r="C418" t="str">
        <f>LEFT(Table1[[#This Row],[Date]],5)</f>
        <v>04/12</v>
      </c>
      <c r="D418" s="4">
        <v>23</v>
      </c>
      <c r="E418" s="4">
        <v>20</v>
      </c>
      <c r="F418" s="4">
        <f>Table1[[#This Row],[Users]]-Table1[[#This Row],[New Users]]</f>
        <v>3</v>
      </c>
      <c r="G418" s="4">
        <v>26</v>
      </c>
      <c r="H418" s="3">
        <v>0</v>
      </c>
      <c r="I418" s="3">
        <v>1.42</v>
      </c>
      <c r="J418" s="3">
        <v>1.0995370370370371E-3</v>
      </c>
      <c r="K418">
        <f ca="1">RANDBETWEEN(0,10)</f>
        <v>10</v>
      </c>
    </row>
    <row r="419" spans="1:11" x14ac:dyDescent="0.25">
      <c r="A419" t="s">
        <v>7</v>
      </c>
      <c r="B419" t="s">
        <v>113</v>
      </c>
      <c r="C419" t="str">
        <f>LEFT(Table1[[#This Row],[Date]],5)</f>
        <v>04/12</v>
      </c>
      <c r="D419" s="4">
        <v>1356</v>
      </c>
      <c r="E419" s="4">
        <v>1226</v>
      </c>
      <c r="F419" s="4">
        <f>Table1[[#This Row],[Users]]-Table1[[#This Row],[New Users]]</f>
        <v>130</v>
      </c>
      <c r="G419" s="4">
        <v>1461</v>
      </c>
      <c r="H419" s="3">
        <v>3.2899999999999999E-2</v>
      </c>
      <c r="I419" s="3">
        <v>1.08</v>
      </c>
      <c r="J419" s="3">
        <v>1.8750000000000001E-3</v>
      </c>
      <c r="K419">
        <f ca="1">RANDBETWEEN(5,16)</f>
        <v>6</v>
      </c>
    </row>
    <row r="420" spans="1:11" x14ac:dyDescent="0.25">
      <c r="A420" t="s">
        <v>286</v>
      </c>
      <c r="B420" t="s">
        <v>113</v>
      </c>
      <c r="C420" t="str">
        <f>LEFT(Table1[[#This Row],[Date]],5)</f>
        <v>04/12</v>
      </c>
      <c r="D420" s="4">
        <v>46</v>
      </c>
      <c r="E420" s="4">
        <v>39</v>
      </c>
      <c r="F420" s="4">
        <f>Table1[[#This Row],[Users]]-Table1[[#This Row],[New Users]]</f>
        <v>7</v>
      </c>
      <c r="G420" s="4">
        <v>54</v>
      </c>
      <c r="H420" s="3">
        <v>7.4099999999999999E-2</v>
      </c>
      <c r="I420" s="3">
        <v>1.44</v>
      </c>
      <c r="J420" s="3">
        <v>1.8287037037037037E-3</v>
      </c>
      <c r="K420">
        <f ca="1">RANDBETWEEN(0,10)</f>
        <v>8</v>
      </c>
    </row>
    <row r="421" spans="1:11" x14ac:dyDescent="0.25">
      <c r="A421" t="s">
        <v>9</v>
      </c>
      <c r="B421" t="s">
        <v>114</v>
      </c>
      <c r="C421" t="str">
        <f>LEFT(Table1[[#This Row],[Date]],5)</f>
        <v>04/13</v>
      </c>
      <c r="D421" s="4">
        <v>25</v>
      </c>
      <c r="E421" s="4">
        <v>22</v>
      </c>
      <c r="F421" s="4">
        <f>Table1[[#This Row],[Users]]-Table1[[#This Row],[New Users]]</f>
        <v>3</v>
      </c>
      <c r="G421" s="4">
        <v>29</v>
      </c>
      <c r="H421" s="3">
        <v>0.10340000000000001</v>
      </c>
      <c r="I421" s="3">
        <v>1.72</v>
      </c>
      <c r="J421" s="3">
        <v>1.8055555555555557E-3</v>
      </c>
      <c r="K421">
        <f ca="1">RANDBETWEEN(0,10)</f>
        <v>2</v>
      </c>
    </row>
    <row r="422" spans="1:11" x14ac:dyDescent="0.25">
      <c r="A422" t="s">
        <v>8</v>
      </c>
      <c r="B422" t="s">
        <v>114</v>
      </c>
      <c r="C422" t="str">
        <f>LEFT(Table1[[#This Row],[Date]],5)</f>
        <v>04/13</v>
      </c>
      <c r="D422" s="4">
        <v>29</v>
      </c>
      <c r="E422" s="4">
        <v>24</v>
      </c>
      <c r="F422" s="4">
        <f>Table1[[#This Row],[Users]]-Table1[[#This Row],[New Users]]</f>
        <v>5</v>
      </c>
      <c r="G422" s="4">
        <v>35</v>
      </c>
      <c r="H422" s="3">
        <v>2.86E-2</v>
      </c>
      <c r="I422" s="3">
        <v>1.1399999999999999</v>
      </c>
      <c r="J422" s="3">
        <v>1.8055555555555557E-3</v>
      </c>
      <c r="K422">
        <f ca="1">RANDBETWEEN(0,10)</f>
        <v>1</v>
      </c>
    </row>
    <row r="423" spans="1:11" x14ac:dyDescent="0.25">
      <c r="A423" t="s">
        <v>7</v>
      </c>
      <c r="B423" t="s">
        <v>114</v>
      </c>
      <c r="C423" t="str">
        <f>LEFT(Table1[[#This Row],[Date]],5)</f>
        <v>04/13</v>
      </c>
      <c r="D423" s="4">
        <v>1270</v>
      </c>
      <c r="E423" s="4">
        <v>1125</v>
      </c>
      <c r="F423" s="4">
        <f>Table1[[#This Row],[Users]]-Table1[[#This Row],[New Users]]</f>
        <v>145</v>
      </c>
      <c r="G423" s="4">
        <v>1366</v>
      </c>
      <c r="H423" s="3">
        <v>4.1000000000000002E-2</v>
      </c>
      <c r="I423" s="3">
        <v>1.08</v>
      </c>
      <c r="J423" s="3">
        <v>1.7939814814814815E-3</v>
      </c>
      <c r="K423">
        <f ca="1">RANDBETWEEN(1,9)</f>
        <v>4</v>
      </c>
    </row>
    <row r="424" spans="1:11" x14ac:dyDescent="0.25">
      <c r="A424" t="s">
        <v>286</v>
      </c>
      <c r="B424" t="s">
        <v>114</v>
      </c>
      <c r="C424" t="str">
        <f>LEFT(Table1[[#This Row],[Date]],5)</f>
        <v>04/13</v>
      </c>
      <c r="D424" s="4">
        <v>46</v>
      </c>
      <c r="E424" s="4">
        <v>35</v>
      </c>
      <c r="F424" s="4">
        <f>Table1[[#This Row],[Users]]-Table1[[#This Row],[New Users]]</f>
        <v>11</v>
      </c>
      <c r="G424" s="4">
        <v>55</v>
      </c>
      <c r="H424" s="3">
        <v>0.2</v>
      </c>
      <c r="I424" s="3">
        <v>1.02</v>
      </c>
      <c r="J424" s="3">
        <v>1.4699074074074074E-3</v>
      </c>
      <c r="K424">
        <f ca="1">RANDBETWEEN(0,10)</f>
        <v>1</v>
      </c>
    </row>
    <row r="425" spans="1:11" x14ac:dyDescent="0.25">
      <c r="A425" t="s">
        <v>9</v>
      </c>
      <c r="B425" t="s">
        <v>115</v>
      </c>
      <c r="C425" t="str">
        <f>LEFT(Table1[[#This Row],[Date]],5)</f>
        <v>04/14</v>
      </c>
      <c r="D425" s="4">
        <v>22</v>
      </c>
      <c r="E425" s="4">
        <v>19</v>
      </c>
      <c r="F425" s="4">
        <f>Table1[[#This Row],[Users]]-Table1[[#This Row],[New Users]]</f>
        <v>3</v>
      </c>
      <c r="G425" s="4">
        <v>24</v>
      </c>
      <c r="H425" s="3">
        <v>4.1700000000000001E-2</v>
      </c>
      <c r="I425" s="3">
        <v>1.08</v>
      </c>
      <c r="J425" s="3">
        <v>2.0138888888888888E-3</v>
      </c>
      <c r="K425">
        <f ca="1">RANDBETWEEN(0,10)</f>
        <v>0</v>
      </c>
    </row>
    <row r="426" spans="1:11" x14ac:dyDescent="0.25">
      <c r="A426" t="s">
        <v>8</v>
      </c>
      <c r="B426" t="s">
        <v>115</v>
      </c>
      <c r="C426" t="str">
        <f>LEFT(Table1[[#This Row],[Date]],5)</f>
        <v>04/14</v>
      </c>
      <c r="D426" s="4">
        <v>25</v>
      </c>
      <c r="E426" s="4">
        <v>23</v>
      </c>
      <c r="F426" s="4">
        <f>Table1[[#This Row],[Users]]-Table1[[#This Row],[New Users]]</f>
        <v>2</v>
      </c>
      <c r="G426" s="4">
        <v>28</v>
      </c>
      <c r="H426" s="3">
        <v>7.1400000000000005E-2</v>
      </c>
      <c r="I426" s="3">
        <v>1.07</v>
      </c>
      <c r="J426" s="3">
        <v>2.0254629629629629E-3</v>
      </c>
      <c r="K426">
        <f ca="1">RANDBETWEEN(0,10)</f>
        <v>6</v>
      </c>
    </row>
    <row r="427" spans="1:11" x14ac:dyDescent="0.25">
      <c r="A427" t="s">
        <v>7</v>
      </c>
      <c r="B427" t="s">
        <v>115</v>
      </c>
      <c r="C427" t="str">
        <f>LEFT(Table1[[#This Row],[Date]],5)</f>
        <v>04/14</v>
      </c>
      <c r="D427" s="4">
        <v>1066</v>
      </c>
      <c r="E427" s="4">
        <v>971</v>
      </c>
      <c r="F427" s="4">
        <f>Table1[[#This Row],[Users]]-Table1[[#This Row],[New Users]]</f>
        <v>95</v>
      </c>
      <c r="G427" s="4">
        <v>1149</v>
      </c>
      <c r="H427" s="3">
        <v>4.3499999999999997E-2</v>
      </c>
      <c r="I427" s="3">
        <v>1.06</v>
      </c>
      <c r="J427" s="3">
        <v>1.7245370370370372E-3</v>
      </c>
      <c r="K427">
        <f ca="1">RANDBETWEEN(1,9)</f>
        <v>2</v>
      </c>
    </row>
    <row r="428" spans="1:11" x14ac:dyDescent="0.25">
      <c r="A428" t="s">
        <v>286</v>
      </c>
      <c r="B428" t="s">
        <v>115</v>
      </c>
      <c r="C428" t="str">
        <f>LEFT(Table1[[#This Row],[Date]],5)</f>
        <v>04/14</v>
      </c>
      <c r="D428" s="4">
        <v>38</v>
      </c>
      <c r="E428" s="4">
        <v>33</v>
      </c>
      <c r="F428" s="4">
        <f>Table1[[#This Row],[Users]]-Table1[[#This Row],[New Users]]</f>
        <v>5</v>
      </c>
      <c r="G428" s="4">
        <v>42</v>
      </c>
      <c r="H428" s="3">
        <v>0.26190000000000002</v>
      </c>
      <c r="I428" s="3">
        <v>1.33</v>
      </c>
      <c r="J428" s="3">
        <v>2.7777777777777779E-3</v>
      </c>
      <c r="K428">
        <f ca="1">RANDBETWEEN(0,10)</f>
        <v>10</v>
      </c>
    </row>
    <row r="429" spans="1:11" x14ac:dyDescent="0.25">
      <c r="A429" t="s">
        <v>9</v>
      </c>
      <c r="B429" t="s">
        <v>116</v>
      </c>
      <c r="C429" t="str">
        <f>LEFT(Table1[[#This Row],[Date]],5)</f>
        <v>04/15</v>
      </c>
      <c r="D429" s="4">
        <v>17</v>
      </c>
      <c r="E429" s="4">
        <v>14</v>
      </c>
      <c r="F429" s="4">
        <f>Table1[[#This Row],[Users]]-Table1[[#This Row],[New Users]]</f>
        <v>3</v>
      </c>
      <c r="G429" s="4">
        <v>17</v>
      </c>
      <c r="H429" s="3">
        <v>0.1176</v>
      </c>
      <c r="I429" s="3">
        <v>1.24</v>
      </c>
      <c r="J429" s="3">
        <v>6.2500000000000001E-4</v>
      </c>
      <c r="K429">
        <f ca="1">RANDBETWEEN(0,10)</f>
        <v>10</v>
      </c>
    </row>
    <row r="430" spans="1:11" x14ac:dyDescent="0.25">
      <c r="A430" t="s">
        <v>8</v>
      </c>
      <c r="B430" t="s">
        <v>116</v>
      </c>
      <c r="C430" t="str">
        <f>LEFT(Table1[[#This Row],[Date]],5)</f>
        <v>04/15</v>
      </c>
      <c r="D430" s="4">
        <v>23</v>
      </c>
      <c r="E430" s="4">
        <v>16</v>
      </c>
      <c r="F430" s="4">
        <f>Table1[[#This Row],[Users]]-Table1[[#This Row],[New Users]]</f>
        <v>7</v>
      </c>
      <c r="G430" s="4">
        <v>29</v>
      </c>
      <c r="H430" s="3">
        <v>6.9000000000000006E-2</v>
      </c>
      <c r="I430" s="3">
        <v>1.03</v>
      </c>
      <c r="J430" s="3">
        <v>2.4537037037037036E-3</v>
      </c>
      <c r="K430">
        <f ca="1">RANDBETWEEN(0,10)</f>
        <v>0</v>
      </c>
    </row>
    <row r="431" spans="1:11" x14ac:dyDescent="0.25">
      <c r="A431" t="s">
        <v>7</v>
      </c>
      <c r="B431" t="s">
        <v>116</v>
      </c>
      <c r="C431" t="str">
        <f>LEFT(Table1[[#This Row],[Date]],5)</f>
        <v>04/15</v>
      </c>
      <c r="D431" s="4">
        <v>632</v>
      </c>
      <c r="E431" s="4">
        <v>565</v>
      </c>
      <c r="F431" s="4">
        <f>Table1[[#This Row],[Users]]-Table1[[#This Row],[New Users]]</f>
        <v>67</v>
      </c>
      <c r="G431" s="4">
        <v>672</v>
      </c>
      <c r="H431" s="3">
        <v>3.7199999999999997E-2</v>
      </c>
      <c r="I431" s="3">
        <v>1.07</v>
      </c>
      <c r="J431" s="3">
        <v>1.8865740740740742E-3</v>
      </c>
      <c r="K431">
        <f ca="1">RANDBETWEEN(1,9)</f>
        <v>2</v>
      </c>
    </row>
    <row r="432" spans="1:11" x14ac:dyDescent="0.25">
      <c r="A432" t="s">
        <v>286</v>
      </c>
      <c r="B432" t="s">
        <v>116</v>
      </c>
      <c r="C432" t="str">
        <f>LEFT(Table1[[#This Row],[Date]],5)</f>
        <v>04/15</v>
      </c>
      <c r="D432" s="4">
        <v>37</v>
      </c>
      <c r="E432" s="4">
        <v>30</v>
      </c>
      <c r="F432" s="4">
        <f>Table1[[#This Row],[Users]]-Table1[[#This Row],[New Users]]</f>
        <v>7</v>
      </c>
      <c r="G432" s="4">
        <v>43</v>
      </c>
      <c r="H432" s="3">
        <v>0.1163</v>
      </c>
      <c r="I432" s="3">
        <v>1.35</v>
      </c>
      <c r="J432" s="3">
        <v>2.8935185185185188E-3</v>
      </c>
      <c r="K432">
        <f ca="1">RANDBETWEEN(0,10)</f>
        <v>1</v>
      </c>
    </row>
    <row r="433" spans="1:11" x14ac:dyDescent="0.25">
      <c r="A433" t="s">
        <v>9</v>
      </c>
      <c r="B433" t="s">
        <v>117</v>
      </c>
      <c r="C433" t="str">
        <f>LEFT(Table1[[#This Row],[Date]],5)</f>
        <v>04/16</v>
      </c>
      <c r="D433" s="4">
        <v>15</v>
      </c>
      <c r="E433" s="4">
        <v>13</v>
      </c>
      <c r="F433" s="4">
        <f>Table1[[#This Row],[Users]]-Table1[[#This Row],[New Users]]</f>
        <v>2</v>
      </c>
      <c r="G433" s="4">
        <v>16</v>
      </c>
      <c r="H433" s="3">
        <v>0</v>
      </c>
      <c r="I433" s="3">
        <v>1.19</v>
      </c>
      <c r="J433" s="3">
        <v>7.0601851851851847E-4</v>
      </c>
      <c r="K433">
        <f ca="1">RANDBETWEEN(0,10)</f>
        <v>0</v>
      </c>
    </row>
    <row r="434" spans="1:11" x14ac:dyDescent="0.25">
      <c r="A434" t="s">
        <v>8</v>
      </c>
      <c r="B434" t="s">
        <v>117</v>
      </c>
      <c r="C434" t="str">
        <f>LEFT(Table1[[#This Row],[Date]],5)</f>
        <v>04/16</v>
      </c>
      <c r="D434" s="4">
        <v>13</v>
      </c>
      <c r="E434" s="4">
        <v>10</v>
      </c>
      <c r="F434" s="4">
        <f>Table1[[#This Row],[Users]]-Table1[[#This Row],[New Users]]</f>
        <v>3</v>
      </c>
      <c r="G434" s="4">
        <v>13</v>
      </c>
      <c r="H434" s="3">
        <v>0</v>
      </c>
      <c r="I434" s="3">
        <v>1.69</v>
      </c>
      <c r="J434" s="3">
        <v>3.8888888888888883E-3</v>
      </c>
      <c r="K434">
        <f ca="1">RANDBETWEEN(0,10)</f>
        <v>7</v>
      </c>
    </row>
    <row r="435" spans="1:11" x14ac:dyDescent="0.25">
      <c r="A435" t="s">
        <v>7</v>
      </c>
      <c r="B435" t="s">
        <v>117</v>
      </c>
      <c r="C435" t="str">
        <f>LEFT(Table1[[#This Row],[Date]],5)</f>
        <v>04/16</v>
      </c>
      <c r="D435" s="4">
        <v>349</v>
      </c>
      <c r="E435" s="4">
        <v>317</v>
      </c>
      <c r="F435" s="4">
        <f>Table1[[#This Row],[Users]]-Table1[[#This Row],[New Users]]</f>
        <v>32</v>
      </c>
      <c r="G435" s="4">
        <v>380</v>
      </c>
      <c r="H435" s="3">
        <v>3.6799999999999999E-2</v>
      </c>
      <c r="I435" s="3">
        <v>1.1499999999999999</v>
      </c>
      <c r="J435" s="3">
        <v>2.3611111111111111E-3</v>
      </c>
      <c r="K435">
        <f ca="1">RANDBETWEEN(1,9)</f>
        <v>7</v>
      </c>
    </row>
    <row r="436" spans="1:11" x14ac:dyDescent="0.25">
      <c r="A436" t="s">
        <v>286</v>
      </c>
      <c r="B436" t="s">
        <v>117</v>
      </c>
      <c r="C436" t="str">
        <f>LEFT(Table1[[#This Row],[Date]],5)</f>
        <v>04/16</v>
      </c>
      <c r="D436" s="4">
        <v>14</v>
      </c>
      <c r="E436" s="4">
        <v>12</v>
      </c>
      <c r="F436" s="4">
        <f>Table1[[#This Row],[Users]]-Table1[[#This Row],[New Users]]</f>
        <v>2</v>
      </c>
      <c r="G436" s="4">
        <v>18</v>
      </c>
      <c r="H436" s="3">
        <v>0.22220000000000001</v>
      </c>
      <c r="I436" s="3">
        <v>1</v>
      </c>
      <c r="J436" s="3">
        <v>2.0717592592592593E-3</v>
      </c>
      <c r="K436">
        <f ca="1">RANDBETWEEN(0,10)</f>
        <v>0</v>
      </c>
    </row>
    <row r="437" spans="1:11" x14ac:dyDescent="0.25">
      <c r="A437" t="s">
        <v>9</v>
      </c>
      <c r="B437" t="s">
        <v>118</v>
      </c>
      <c r="C437" t="str">
        <f>LEFT(Table1[[#This Row],[Date]],5)</f>
        <v>04/17</v>
      </c>
      <c r="D437" s="4">
        <v>15</v>
      </c>
      <c r="E437" s="4">
        <v>12</v>
      </c>
      <c r="F437" s="4">
        <f>Table1[[#This Row],[Users]]-Table1[[#This Row],[New Users]]</f>
        <v>3</v>
      </c>
      <c r="G437" s="4">
        <v>17</v>
      </c>
      <c r="H437" s="3">
        <v>5.8799999999999998E-2</v>
      </c>
      <c r="I437" s="3">
        <v>0.94</v>
      </c>
      <c r="J437" s="3">
        <v>5.6712962962962956E-4</v>
      </c>
      <c r="K437">
        <f ca="1">RANDBETWEEN(0,10)</f>
        <v>1</v>
      </c>
    </row>
    <row r="438" spans="1:11" x14ac:dyDescent="0.25">
      <c r="A438" t="s">
        <v>8</v>
      </c>
      <c r="B438" t="s">
        <v>118</v>
      </c>
      <c r="C438" t="str">
        <f>LEFT(Table1[[#This Row],[Date]],5)</f>
        <v>04/17</v>
      </c>
      <c r="D438" s="4">
        <v>26</v>
      </c>
      <c r="E438" s="4">
        <v>23</v>
      </c>
      <c r="F438" s="4">
        <f>Table1[[#This Row],[Users]]-Table1[[#This Row],[New Users]]</f>
        <v>3</v>
      </c>
      <c r="G438" s="4">
        <v>34</v>
      </c>
      <c r="H438" s="3">
        <v>2.9399999999999999E-2</v>
      </c>
      <c r="I438" s="3">
        <v>1.53</v>
      </c>
      <c r="J438" s="3">
        <v>7.2569444444444443E-3</v>
      </c>
      <c r="K438">
        <f ca="1">RANDBETWEEN(0,10)</f>
        <v>1</v>
      </c>
    </row>
    <row r="439" spans="1:11" x14ac:dyDescent="0.25">
      <c r="A439" t="s">
        <v>7</v>
      </c>
      <c r="B439" t="s">
        <v>118</v>
      </c>
      <c r="C439" t="str">
        <f>LEFT(Table1[[#This Row],[Date]],5)</f>
        <v>04/17</v>
      </c>
      <c r="D439" s="4">
        <v>482</v>
      </c>
      <c r="E439" s="4">
        <v>428</v>
      </c>
      <c r="F439" s="4">
        <f>Table1[[#This Row],[Users]]-Table1[[#This Row],[New Users]]</f>
        <v>54</v>
      </c>
      <c r="G439" s="4">
        <v>526</v>
      </c>
      <c r="H439" s="3">
        <v>5.7000000000000002E-2</v>
      </c>
      <c r="I439" s="3">
        <v>1.1000000000000001</v>
      </c>
      <c r="J439" s="3">
        <v>2.1990740740740742E-3</v>
      </c>
      <c r="K439">
        <f ca="1">RANDBETWEEN(1,9)</f>
        <v>9</v>
      </c>
    </row>
    <row r="440" spans="1:11" x14ac:dyDescent="0.25">
      <c r="A440" t="s">
        <v>286</v>
      </c>
      <c r="B440" t="s">
        <v>118</v>
      </c>
      <c r="C440" t="str">
        <f>LEFT(Table1[[#This Row],[Date]],5)</f>
        <v>04/17</v>
      </c>
      <c r="D440" s="4">
        <v>24</v>
      </c>
      <c r="E440" s="4">
        <v>19</v>
      </c>
      <c r="F440" s="4">
        <f>Table1[[#This Row],[Users]]-Table1[[#This Row],[New Users]]</f>
        <v>5</v>
      </c>
      <c r="G440" s="4">
        <v>30</v>
      </c>
      <c r="H440" s="3">
        <v>0.1</v>
      </c>
      <c r="I440" s="3">
        <v>1</v>
      </c>
      <c r="J440" s="3">
        <v>8.2175925925925917E-4</v>
      </c>
      <c r="K440">
        <f ca="1">RANDBETWEEN(0,10)</f>
        <v>3</v>
      </c>
    </row>
    <row r="441" spans="1:11" x14ac:dyDescent="0.25">
      <c r="A441" t="s">
        <v>9</v>
      </c>
      <c r="B441" t="s">
        <v>119</v>
      </c>
      <c r="C441" t="str">
        <f>LEFT(Table1[[#This Row],[Date]],5)</f>
        <v>04/18</v>
      </c>
      <c r="D441" s="4">
        <v>24</v>
      </c>
      <c r="E441" s="4">
        <v>20</v>
      </c>
      <c r="F441" s="4">
        <f>Table1[[#This Row],[Users]]-Table1[[#This Row],[New Users]]</f>
        <v>4</v>
      </c>
      <c r="G441" s="4">
        <v>25</v>
      </c>
      <c r="H441" s="3">
        <v>0</v>
      </c>
      <c r="I441" s="3">
        <v>1.2</v>
      </c>
      <c r="J441" s="3">
        <v>1.6319444444444445E-3</v>
      </c>
      <c r="K441">
        <f ca="1">RANDBETWEEN(0,10)</f>
        <v>1</v>
      </c>
    </row>
    <row r="442" spans="1:11" x14ac:dyDescent="0.25">
      <c r="A442" t="s">
        <v>8</v>
      </c>
      <c r="B442" t="s">
        <v>119</v>
      </c>
      <c r="C442" t="str">
        <f>LEFT(Table1[[#This Row],[Date]],5)</f>
        <v>04/18</v>
      </c>
      <c r="D442" s="4">
        <v>23</v>
      </c>
      <c r="E442" s="4">
        <v>18</v>
      </c>
      <c r="F442" s="4">
        <f>Table1[[#This Row],[Users]]-Table1[[#This Row],[New Users]]</f>
        <v>5</v>
      </c>
      <c r="G442" s="4">
        <v>24</v>
      </c>
      <c r="H442" s="3">
        <v>0.25</v>
      </c>
      <c r="I442" s="3">
        <v>1.04</v>
      </c>
      <c r="J442" s="3">
        <v>1.4814814814814814E-3</v>
      </c>
      <c r="K442">
        <f ca="1">RANDBETWEEN(0,10)</f>
        <v>10</v>
      </c>
    </row>
    <row r="443" spans="1:11" x14ac:dyDescent="0.25">
      <c r="A443" t="s">
        <v>7</v>
      </c>
      <c r="B443" t="s">
        <v>119</v>
      </c>
      <c r="C443" t="str">
        <f>LEFT(Table1[[#This Row],[Date]],5)</f>
        <v>04/18</v>
      </c>
      <c r="D443" s="4">
        <v>1030</v>
      </c>
      <c r="E443" s="4">
        <v>919</v>
      </c>
      <c r="F443" s="4">
        <f>Table1[[#This Row],[Users]]-Table1[[#This Row],[New Users]]</f>
        <v>111</v>
      </c>
      <c r="G443" s="4">
        <v>1114</v>
      </c>
      <c r="H443" s="3">
        <v>3.5000000000000003E-2</v>
      </c>
      <c r="I443" s="3">
        <v>1.0900000000000001</v>
      </c>
      <c r="J443" s="3">
        <v>1.9907407407407408E-3</v>
      </c>
      <c r="K443">
        <f ca="1">RANDBETWEEN(1,9)</f>
        <v>1</v>
      </c>
    </row>
    <row r="444" spans="1:11" x14ac:dyDescent="0.25">
      <c r="A444" t="s">
        <v>286</v>
      </c>
      <c r="B444" t="s">
        <v>119</v>
      </c>
      <c r="C444" t="str">
        <f>LEFT(Table1[[#This Row],[Date]],5)</f>
        <v>04/18</v>
      </c>
      <c r="D444" s="4">
        <v>31</v>
      </c>
      <c r="E444" s="4">
        <v>27</v>
      </c>
      <c r="F444" s="4">
        <f>Table1[[#This Row],[Users]]-Table1[[#This Row],[New Users]]</f>
        <v>4</v>
      </c>
      <c r="G444" s="4">
        <v>34</v>
      </c>
      <c r="H444" s="3">
        <v>0.1176</v>
      </c>
      <c r="I444" s="3">
        <v>1.18</v>
      </c>
      <c r="J444" s="3">
        <v>2.8472222222222219E-3</v>
      </c>
      <c r="K444">
        <f ca="1">RANDBETWEEN(0,10)</f>
        <v>6</v>
      </c>
    </row>
    <row r="445" spans="1:11" x14ac:dyDescent="0.25">
      <c r="A445" t="s">
        <v>9</v>
      </c>
      <c r="B445" t="s">
        <v>120</v>
      </c>
      <c r="C445" t="str">
        <f>LEFT(Table1[[#This Row],[Date]],5)</f>
        <v>04/19</v>
      </c>
      <c r="D445" s="4">
        <v>28</v>
      </c>
      <c r="E445" s="4">
        <v>23</v>
      </c>
      <c r="F445" s="4">
        <f>Table1[[#This Row],[Users]]-Table1[[#This Row],[New Users]]</f>
        <v>5</v>
      </c>
      <c r="G445" s="4">
        <v>30</v>
      </c>
      <c r="H445" s="3">
        <v>3.3300000000000003E-2</v>
      </c>
      <c r="I445" s="3">
        <v>1.03</v>
      </c>
      <c r="J445" s="3">
        <v>2.9976851851851848E-3</v>
      </c>
      <c r="K445">
        <f ca="1">RANDBETWEEN(0,10)</f>
        <v>5</v>
      </c>
    </row>
    <row r="446" spans="1:11" x14ac:dyDescent="0.25">
      <c r="A446" t="s">
        <v>8</v>
      </c>
      <c r="B446" t="s">
        <v>120</v>
      </c>
      <c r="C446" t="str">
        <f>LEFT(Table1[[#This Row],[Date]],5)</f>
        <v>04/19</v>
      </c>
      <c r="D446" s="4">
        <v>25</v>
      </c>
      <c r="E446" s="4">
        <v>22</v>
      </c>
      <c r="F446" s="4">
        <f>Table1[[#This Row],[Users]]-Table1[[#This Row],[New Users]]</f>
        <v>3</v>
      </c>
      <c r="G446" s="4">
        <v>25</v>
      </c>
      <c r="H446" s="3">
        <v>0.04</v>
      </c>
      <c r="I446" s="3">
        <v>1.76</v>
      </c>
      <c r="J446" s="3">
        <v>2.9282407407407412E-3</v>
      </c>
      <c r="K446">
        <f ca="1">RANDBETWEEN(0,10)</f>
        <v>6</v>
      </c>
    </row>
    <row r="447" spans="1:11" x14ac:dyDescent="0.25">
      <c r="A447" t="s">
        <v>7</v>
      </c>
      <c r="B447" t="s">
        <v>120</v>
      </c>
      <c r="C447" t="str">
        <f>LEFT(Table1[[#This Row],[Date]],5)</f>
        <v>04/19</v>
      </c>
      <c r="D447" s="4">
        <v>1300</v>
      </c>
      <c r="E447" s="4">
        <v>1165</v>
      </c>
      <c r="F447" s="4">
        <f>Table1[[#This Row],[Users]]-Table1[[#This Row],[New Users]]</f>
        <v>135</v>
      </c>
      <c r="G447" s="4">
        <v>1398</v>
      </c>
      <c r="H447" s="3">
        <v>3.4299999999999997E-2</v>
      </c>
      <c r="I447" s="3">
        <v>1.08</v>
      </c>
      <c r="J447" s="3">
        <v>1.9791666666666668E-3</v>
      </c>
      <c r="K447">
        <f ca="1">RANDBETWEEN(1,9)</f>
        <v>1</v>
      </c>
    </row>
    <row r="448" spans="1:11" x14ac:dyDescent="0.25">
      <c r="A448" t="s">
        <v>286</v>
      </c>
      <c r="B448" t="s">
        <v>120</v>
      </c>
      <c r="C448" t="str">
        <f>LEFT(Table1[[#This Row],[Date]],5)</f>
        <v>04/19</v>
      </c>
      <c r="D448" s="4">
        <v>48</v>
      </c>
      <c r="E448" s="4">
        <v>42</v>
      </c>
      <c r="F448" s="4">
        <f>Table1[[#This Row],[Users]]-Table1[[#This Row],[New Users]]</f>
        <v>6</v>
      </c>
      <c r="G448" s="4">
        <v>53</v>
      </c>
      <c r="H448" s="3">
        <v>0.15090000000000001</v>
      </c>
      <c r="I448" s="3">
        <v>1.19</v>
      </c>
      <c r="J448" s="3">
        <v>2.1874999999999998E-3</v>
      </c>
      <c r="K448">
        <f ca="1">RANDBETWEEN(0,10)</f>
        <v>6</v>
      </c>
    </row>
    <row r="449" spans="1:11" x14ac:dyDescent="0.25">
      <c r="A449" t="s">
        <v>9</v>
      </c>
      <c r="B449" t="s">
        <v>121</v>
      </c>
      <c r="C449" t="str">
        <f>LEFT(Table1[[#This Row],[Date]],5)</f>
        <v>04/20</v>
      </c>
      <c r="D449" s="4">
        <v>10</v>
      </c>
      <c r="E449" s="4">
        <v>7</v>
      </c>
      <c r="F449" s="4">
        <f>Table1[[#This Row],[Users]]-Table1[[#This Row],[New Users]]</f>
        <v>3</v>
      </c>
      <c r="G449" s="4">
        <v>12</v>
      </c>
      <c r="H449" s="3">
        <v>0.16669999999999999</v>
      </c>
      <c r="I449" s="3">
        <v>1.33</v>
      </c>
      <c r="J449" s="3">
        <v>7.175925925925927E-4</v>
      </c>
      <c r="K449">
        <f ca="1">RANDBETWEEN(0,10)</f>
        <v>10</v>
      </c>
    </row>
    <row r="450" spans="1:11" x14ac:dyDescent="0.25">
      <c r="A450" t="s">
        <v>8</v>
      </c>
      <c r="B450" t="s">
        <v>121</v>
      </c>
      <c r="C450" t="str">
        <f>LEFT(Table1[[#This Row],[Date]],5)</f>
        <v>04/20</v>
      </c>
      <c r="D450" s="4">
        <v>25</v>
      </c>
      <c r="E450" s="4">
        <v>18</v>
      </c>
      <c r="F450" s="4">
        <f>Table1[[#This Row],[Users]]-Table1[[#This Row],[New Users]]</f>
        <v>7</v>
      </c>
      <c r="G450" s="4">
        <v>31</v>
      </c>
      <c r="H450" s="3">
        <v>9.6799999999999997E-2</v>
      </c>
      <c r="I450" s="3">
        <v>1.26</v>
      </c>
      <c r="J450" s="3">
        <v>3.3101851851851851E-3</v>
      </c>
      <c r="K450">
        <f ca="1">RANDBETWEEN(0,10)</f>
        <v>8</v>
      </c>
    </row>
    <row r="451" spans="1:11" x14ac:dyDescent="0.25">
      <c r="A451" t="s">
        <v>7</v>
      </c>
      <c r="B451" t="s">
        <v>121</v>
      </c>
      <c r="C451" t="str">
        <f>LEFT(Table1[[#This Row],[Date]],5)</f>
        <v>04/20</v>
      </c>
      <c r="D451" s="4">
        <v>1251</v>
      </c>
      <c r="E451" s="4">
        <v>1131</v>
      </c>
      <c r="F451" s="4">
        <f>Table1[[#This Row],[Users]]-Table1[[#This Row],[New Users]]</f>
        <v>120</v>
      </c>
      <c r="G451" s="4">
        <v>1328</v>
      </c>
      <c r="H451" s="3">
        <v>3.8399999999999997E-2</v>
      </c>
      <c r="I451" s="3">
        <v>1.1000000000000001</v>
      </c>
      <c r="J451" s="3">
        <v>1.8750000000000001E-3</v>
      </c>
      <c r="K451">
        <f ca="1">RANDBETWEEN(1,9)</f>
        <v>4</v>
      </c>
    </row>
    <row r="452" spans="1:11" x14ac:dyDescent="0.25">
      <c r="A452" t="s">
        <v>286</v>
      </c>
      <c r="B452" t="s">
        <v>121</v>
      </c>
      <c r="C452" t="str">
        <f>LEFT(Table1[[#This Row],[Date]],5)</f>
        <v>04/20</v>
      </c>
      <c r="D452" s="4">
        <v>48</v>
      </c>
      <c r="E452" s="4">
        <v>37</v>
      </c>
      <c r="F452" s="4">
        <f>Table1[[#This Row],[Users]]-Table1[[#This Row],[New Users]]</f>
        <v>11</v>
      </c>
      <c r="G452" s="4">
        <v>57</v>
      </c>
      <c r="H452" s="3">
        <v>0.12280000000000001</v>
      </c>
      <c r="I452" s="3">
        <v>1.02</v>
      </c>
      <c r="J452" s="3">
        <v>1.5740740740740741E-3</v>
      </c>
      <c r="K452">
        <f ca="1">RANDBETWEEN(0,10)</f>
        <v>10</v>
      </c>
    </row>
    <row r="453" spans="1:11" x14ac:dyDescent="0.25">
      <c r="A453" t="s">
        <v>9</v>
      </c>
      <c r="B453" t="s">
        <v>122</v>
      </c>
      <c r="C453" t="str">
        <f>LEFT(Table1[[#This Row],[Date]],5)</f>
        <v>04/21</v>
      </c>
      <c r="D453" s="4">
        <v>16</v>
      </c>
      <c r="E453" s="4">
        <v>15</v>
      </c>
      <c r="F453" s="4">
        <f>Table1[[#This Row],[Users]]-Table1[[#This Row],[New Users]]</f>
        <v>1</v>
      </c>
      <c r="G453" s="4">
        <v>21</v>
      </c>
      <c r="H453" s="3">
        <v>4.7600000000000003E-2</v>
      </c>
      <c r="I453" s="3">
        <v>1.81</v>
      </c>
      <c r="J453" s="3">
        <v>2.3263888888888887E-3</v>
      </c>
      <c r="K453">
        <f ca="1">RANDBETWEEN(0,10)</f>
        <v>1</v>
      </c>
    </row>
    <row r="454" spans="1:11" x14ac:dyDescent="0.25">
      <c r="A454" t="s">
        <v>8</v>
      </c>
      <c r="B454" t="s">
        <v>122</v>
      </c>
      <c r="C454" t="str">
        <f>LEFT(Table1[[#This Row],[Date]],5)</f>
        <v>04/21</v>
      </c>
      <c r="D454" s="4">
        <v>28</v>
      </c>
      <c r="E454" s="4">
        <v>26</v>
      </c>
      <c r="F454" s="4">
        <f>Table1[[#This Row],[Users]]-Table1[[#This Row],[New Users]]</f>
        <v>2</v>
      </c>
      <c r="G454" s="4">
        <v>31</v>
      </c>
      <c r="H454" s="3">
        <v>3.2300000000000002E-2</v>
      </c>
      <c r="I454" s="3">
        <v>1.1599999999999999</v>
      </c>
      <c r="J454" s="3">
        <v>2.1990740740740742E-3</v>
      </c>
      <c r="K454">
        <f ca="1">RANDBETWEEN(0,10)</f>
        <v>6</v>
      </c>
    </row>
    <row r="455" spans="1:11" x14ac:dyDescent="0.25">
      <c r="A455" t="s">
        <v>7</v>
      </c>
      <c r="B455" t="s">
        <v>122</v>
      </c>
      <c r="C455" t="str">
        <f>LEFT(Table1[[#This Row],[Date]],5)</f>
        <v>04/21</v>
      </c>
      <c r="D455" s="4">
        <v>1193</v>
      </c>
      <c r="E455" s="4">
        <v>1061</v>
      </c>
      <c r="F455" s="4">
        <f>Table1[[#This Row],[Users]]-Table1[[#This Row],[New Users]]</f>
        <v>132</v>
      </c>
      <c r="G455" s="4">
        <v>1278</v>
      </c>
      <c r="H455" s="3">
        <v>3.6799999999999999E-2</v>
      </c>
      <c r="I455" s="3">
        <v>1.08</v>
      </c>
      <c r="J455" s="3">
        <v>1.8865740740740742E-3</v>
      </c>
      <c r="K455">
        <f ca="1">RANDBETWEEN(1,9)</f>
        <v>3</v>
      </c>
    </row>
    <row r="456" spans="1:11" x14ac:dyDescent="0.25">
      <c r="A456" t="s">
        <v>286</v>
      </c>
      <c r="B456" t="s">
        <v>122</v>
      </c>
      <c r="C456" t="str">
        <f>LEFT(Table1[[#This Row],[Date]],5)</f>
        <v>04/21</v>
      </c>
      <c r="D456" s="4">
        <v>421</v>
      </c>
      <c r="E456" s="4">
        <v>411</v>
      </c>
      <c r="F456" s="4">
        <f>Table1[[#This Row],[Users]]-Table1[[#This Row],[New Users]]</f>
        <v>10</v>
      </c>
      <c r="G456" s="4">
        <v>467</v>
      </c>
      <c r="H456" s="3">
        <v>1.9300000000000001E-2</v>
      </c>
      <c r="I456" s="3">
        <v>1.91</v>
      </c>
      <c r="J456" s="3">
        <v>3.2407407407407406E-4</v>
      </c>
      <c r="K456">
        <f ca="1">RANDBETWEEN(1,9)</f>
        <v>4</v>
      </c>
    </row>
    <row r="457" spans="1:11" x14ac:dyDescent="0.25">
      <c r="A457" t="s">
        <v>9</v>
      </c>
      <c r="B457" t="s">
        <v>123</v>
      </c>
      <c r="C457" t="str">
        <f>LEFT(Table1[[#This Row],[Date]],5)</f>
        <v>04/22</v>
      </c>
      <c r="D457" s="4">
        <v>14</v>
      </c>
      <c r="E457" s="4">
        <v>12</v>
      </c>
      <c r="F457" s="4">
        <f>Table1[[#This Row],[Users]]-Table1[[#This Row],[New Users]]</f>
        <v>2</v>
      </c>
      <c r="G457" s="4">
        <v>16</v>
      </c>
      <c r="H457" s="3">
        <v>6.25E-2</v>
      </c>
      <c r="I457" s="3">
        <v>1.31</v>
      </c>
      <c r="J457" s="3">
        <v>8.9120370370370362E-4</v>
      </c>
      <c r="K457">
        <f ca="1">RANDBETWEEN(0,10)</f>
        <v>8</v>
      </c>
    </row>
    <row r="458" spans="1:11" x14ac:dyDescent="0.25">
      <c r="A458" t="s">
        <v>8</v>
      </c>
      <c r="B458" t="s">
        <v>123</v>
      </c>
      <c r="C458" t="str">
        <f>LEFT(Table1[[#This Row],[Date]],5)</f>
        <v>04/22</v>
      </c>
      <c r="D458" s="4">
        <v>19</v>
      </c>
      <c r="E458" s="4">
        <v>17</v>
      </c>
      <c r="F458" s="4">
        <f>Table1[[#This Row],[Users]]-Table1[[#This Row],[New Users]]</f>
        <v>2</v>
      </c>
      <c r="G458" s="4">
        <v>20</v>
      </c>
      <c r="H458" s="3">
        <v>0.1</v>
      </c>
      <c r="I458" s="3">
        <v>1.05</v>
      </c>
      <c r="J458" s="3">
        <v>2.1296296296296298E-3</v>
      </c>
      <c r="K458">
        <f ca="1">RANDBETWEEN(0,10)</f>
        <v>2</v>
      </c>
    </row>
    <row r="459" spans="1:11" x14ac:dyDescent="0.25">
      <c r="A459" t="s">
        <v>7</v>
      </c>
      <c r="B459" t="s">
        <v>123</v>
      </c>
      <c r="C459" t="str">
        <f>LEFT(Table1[[#This Row],[Date]],5)</f>
        <v>04/22</v>
      </c>
      <c r="D459" s="4">
        <v>986</v>
      </c>
      <c r="E459" s="4">
        <v>875</v>
      </c>
      <c r="F459" s="4">
        <f>Table1[[#This Row],[Users]]-Table1[[#This Row],[New Users]]</f>
        <v>111</v>
      </c>
      <c r="G459" s="4">
        <v>1048</v>
      </c>
      <c r="H459" s="3">
        <v>4.0099999999999997E-2</v>
      </c>
      <c r="I459" s="3">
        <v>1.08</v>
      </c>
      <c r="J459" s="3">
        <v>1.7245370370370372E-3</v>
      </c>
      <c r="K459">
        <f ca="1">RANDBETWEEN(1,9)</f>
        <v>1</v>
      </c>
    </row>
    <row r="460" spans="1:11" x14ac:dyDescent="0.25">
      <c r="A460" t="s">
        <v>286</v>
      </c>
      <c r="B460" t="s">
        <v>123</v>
      </c>
      <c r="C460" t="str">
        <f>LEFT(Table1[[#This Row],[Date]],5)</f>
        <v>04/22</v>
      </c>
      <c r="D460" s="4">
        <v>47</v>
      </c>
      <c r="E460" s="4">
        <v>37</v>
      </c>
      <c r="F460" s="4">
        <f>Table1[[#This Row],[Users]]-Table1[[#This Row],[New Users]]</f>
        <v>10</v>
      </c>
      <c r="G460" s="4">
        <v>50</v>
      </c>
      <c r="H460" s="3">
        <v>0.1</v>
      </c>
      <c r="I460" s="3">
        <v>1.3</v>
      </c>
      <c r="J460" s="3">
        <v>2.3032407407407407E-3</v>
      </c>
      <c r="K460">
        <f ca="1">RANDBETWEEN(0,10)</f>
        <v>2</v>
      </c>
    </row>
    <row r="461" spans="1:11" x14ac:dyDescent="0.25">
      <c r="A461" t="s">
        <v>9</v>
      </c>
      <c r="B461" t="s">
        <v>124</v>
      </c>
      <c r="C461" t="str">
        <f>LEFT(Table1[[#This Row],[Date]],5)</f>
        <v>04/23</v>
      </c>
      <c r="D461" s="4">
        <v>21</v>
      </c>
      <c r="E461" s="4">
        <v>19</v>
      </c>
      <c r="F461" s="4">
        <f>Table1[[#This Row],[Users]]-Table1[[#This Row],[New Users]]</f>
        <v>2</v>
      </c>
      <c r="G461" s="4">
        <v>22</v>
      </c>
      <c r="H461" s="3">
        <v>0.13639999999999999</v>
      </c>
      <c r="I461" s="3">
        <v>1</v>
      </c>
      <c r="J461" s="3">
        <v>6.8287037037037025E-4</v>
      </c>
      <c r="K461">
        <f ca="1">RANDBETWEEN(0,10)</f>
        <v>0</v>
      </c>
    </row>
    <row r="462" spans="1:11" x14ac:dyDescent="0.25">
      <c r="A462" t="s">
        <v>8</v>
      </c>
      <c r="B462" t="s">
        <v>124</v>
      </c>
      <c r="C462" t="str">
        <f>LEFT(Table1[[#This Row],[Date]],5)</f>
        <v>04/23</v>
      </c>
      <c r="D462" s="4">
        <v>8</v>
      </c>
      <c r="E462" s="4">
        <v>5</v>
      </c>
      <c r="F462" s="4">
        <f>Table1[[#This Row],[Users]]-Table1[[#This Row],[New Users]]</f>
        <v>3</v>
      </c>
      <c r="G462" s="4">
        <v>11</v>
      </c>
      <c r="H462" s="3">
        <v>0</v>
      </c>
      <c r="I462" s="3">
        <v>1.18</v>
      </c>
      <c r="J462" s="3">
        <v>6.018518518518519E-4</v>
      </c>
      <c r="K462">
        <f ca="1">RANDBETWEEN(0,10)</f>
        <v>7</v>
      </c>
    </row>
    <row r="463" spans="1:11" x14ac:dyDescent="0.25">
      <c r="A463" t="s">
        <v>7</v>
      </c>
      <c r="B463" t="s">
        <v>124</v>
      </c>
      <c r="C463" t="str">
        <f>LEFT(Table1[[#This Row],[Date]],5)</f>
        <v>04/23</v>
      </c>
      <c r="D463" s="4">
        <v>410</v>
      </c>
      <c r="E463" s="4">
        <v>379</v>
      </c>
      <c r="F463" s="4">
        <f>Table1[[#This Row],[Users]]-Table1[[#This Row],[New Users]]</f>
        <v>31</v>
      </c>
      <c r="G463" s="4">
        <v>441</v>
      </c>
      <c r="H463" s="3">
        <v>3.6299999999999999E-2</v>
      </c>
      <c r="I463" s="3">
        <v>1.17</v>
      </c>
      <c r="J463" s="3">
        <v>2.1296296296296298E-3</v>
      </c>
      <c r="K463">
        <f ca="1">RANDBETWEEN(1,9)</f>
        <v>9</v>
      </c>
    </row>
    <row r="464" spans="1:11" x14ac:dyDescent="0.25">
      <c r="A464" t="s">
        <v>286</v>
      </c>
      <c r="B464" t="s">
        <v>124</v>
      </c>
      <c r="C464" t="str">
        <f>LEFT(Table1[[#This Row],[Date]],5)</f>
        <v>04/23</v>
      </c>
      <c r="D464" s="4">
        <v>34</v>
      </c>
      <c r="E464" s="4">
        <v>25</v>
      </c>
      <c r="F464" s="4">
        <f>Table1[[#This Row],[Users]]-Table1[[#This Row],[New Users]]</f>
        <v>9</v>
      </c>
      <c r="G464" s="4">
        <v>39</v>
      </c>
      <c r="H464" s="3">
        <v>0.1026</v>
      </c>
      <c r="I464" s="3">
        <v>1.08</v>
      </c>
      <c r="J464" s="3">
        <v>2.8009259259259259E-3</v>
      </c>
      <c r="K464">
        <f ca="1">RANDBETWEEN(0,10)</f>
        <v>6</v>
      </c>
    </row>
    <row r="465" spans="1:11" x14ac:dyDescent="0.25">
      <c r="A465" t="s">
        <v>9</v>
      </c>
      <c r="B465" t="s">
        <v>125</v>
      </c>
      <c r="C465" t="str">
        <f>LEFT(Table1[[#This Row],[Date]],5)</f>
        <v>04/24</v>
      </c>
      <c r="D465" s="4">
        <v>16</v>
      </c>
      <c r="E465" s="4">
        <v>12</v>
      </c>
      <c r="F465" s="4">
        <f>Table1[[#This Row],[Users]]-Table1[[#This Row],[New Users]]</f>
        <v>4</v>
      </c>
      <c r="G465" s="4">
        <v>19</v>
      </c>
      <c r="H465" s="3">
        <v>0</v>
      </c>
      <c r="I465" s="3">
        <v>1</v>
      </c>
      <c r="J465" s="3">
        <v>7.407407407407407E-4</v>
      </c>
      <c r="K465">
        <f ca="1">RANDBETWEEN(0,10)</f>
        <v>4</v>
      </c>
    </row>
    <row r="466" spans="1:11" x14ac:dyDescent="0.25">
      <c r="A466" t="s">
        <v>8</v>
      </c>
      <c r="B466" t="s">
        <v>125</v>
      </c>
      <c r="C466" t="str">
        <f>LEFT(Table1[[#This Row],[Date]],5)</f>
        <v>04/24</v>
      </c>
      <c r="D466" s="4">
        <v>22</v>
      </c>
      <c r="E466" s="4">
        <v>17</v>
      </c>
      <c r="F466" s="4">
        <f>Table1[[#This Row],[Users]]-Table1[[#This Row],[New Users]]</f>
        <v>5</v>
      </c>
      <c r="G466" s="4">
        <v>23</v>
      </c>
      <c r="H466" s="3">
        <v>8.6999999999999994E-2</v>
      </c>
      <c r="I466" s="3">
        <v>1.17</v>
      </c>
      <c r="J466" s="3">
        <v>1.6203703703703703E-3</v>
      </c>
      <c r="K466">
        <f ca="1">RANDBETWEEN(0,10)</f>
        <v>9</v>
      </c>
    </row>
    <row r="467" spans="1:11" x14ac:dyDescent="0.25">
      <c r="A467" t="s">
        <v>7</v>
      </c>
      <c r="B467" t="s">
        <v>125</v>
      </c>
      <c r="C467" t="str">
        <f>LEFT(Table1[[#This Row],[Date]],5)</f>
        <v>04/24</v>
      </c>
      <c r="D467" s="4">
        <v>529</v>
      </c>
      <c r="E467" s="4">
        <v>469</v>
      </c>
      <c r="F467" s="4">
        <f>Table1[[#This Row],[Users]]-Table1[[#This Row],[New Users]]</f>
        <v>60</v>
      </c>
      <c r="G467" s="4">
        <v>571</v>
      </c>
      <c r="H467" s="3">
        <v>5.0799999999999998E-2</v>
      </c>
      <c r="I467" s="3">
        <v>1.1399999999999999</v>
      </c>
      <c r="J467" s="3">
        <v>2.1180555555555553E-3</v>
      </c>
      <c r="K467">
        <f ca="1">RANDBETWEEN(1,9)</f>
        <v>7</v>
      </c>
    </row>
    <row r="468" spans="1:11" x14ac:dyDescent="0.25">
      <c r="A468" t="s">
        <v>286</v>
      </c>
      <c r="B468" t="s">
        <v>125</v>
      </c>
      <c r="C468" t="str">
        <f>LEFT(Table1[[#This Row],[Date]],5)</f>
        <v>04/24</v>
      </c>
      <c r="D468" s="4">
        <v>26</v>
      </c>
      <c r="E468" s="4">
        <v>19</v>
      </c>
      <c r="F468" s="4">
        <f>Table1[[#This Row],[Users]]-Table1[[#This Row],[New Users]]</f>
        <v>7</v>
      </c>
      <c r="G468" s="4">
        <v>30</v>
      </c>
      <c r="H468" s="3">
        <v>0.1</v>
      </c>
      <c r="I468" s="3">
        <v>1.57</v>
      </c>
      <c r="J468" s="3">
        <v>2.4652777777777776E-3</v>
      </c>
      <c r="K468">
        <f ca="1">RANDBETWEEN(0,10)</f>
        <v>6</v>
      </c>
    </row>
    <row r="469" spans="1:11" x14ac:dyDescent="0.25">
      <c r="A469" t="s">
        <v>9</v>
      </c>
      <c r="B469" t="s">
        <v>126</v>
      </c>
      <c r="C469" t="str">
        <f>LEFT(Table1[[#This Row],[Date]],5)</f>
        <v>04/25</v>
      </c>
      <c r="D469" s="4">
        <v>34</v>
      </c>
      <c r="E469" s="4">
        <v>28</v>
      </c>
      <c r="F469" s="4">
        <f>Table1[[#This Row],[Users]]-Table1[[#This Row],[New Users]]</f>
        <v>6</v>
      </c>
      <c r="G469" s="4">
        <v>42</v>
      </c>
      <c r="H469" s="3">
        <v>2.3800000000000002E-2</v>
      </c>
      <c r="I469" s="3">
        <v>1.24</v>
      </c>
      <c r="J469" s="3">
        <v>1.2962962962962963E-3</v>
      </c>
      <c r="K469">
        <f ca="1">RANDBETWEEN(0,10)</f>
        <v>9</v>
      </c>
    </row>
    <row r="470" spans="1:11" x14ac:dyDescent="0.25">
      <c r="A470" t="s">
        <v>8</v>
      </c>
      <c r="B470" t="s">
        <v>126</v>
      </c>
      <c r="C470" t="str">
        <f>LEFT(Table1[[#This Row],[Date]],5)</f>
        <v>04/25</v>
      </c>
      <c r="D470" s="4">
        <v>26</v>
      </c>
      <c r="E470" s="4">
        <v>22</v>
      </c>
      <c r="F470" s="4">
        <f>Table1[[#This Row],[Users]]-Table1[[#This Row],[New Users]]</f>
        <v>4</v>
      </c>
      <c r="G470" s="4">
        <v>29</v>
      </c>
      <c r="H470" s="3">
        <v>6.9000000000000006E-2</v>
      </c>
      <c r="I470" s="3">
        <v>1.17</v>
      </c>
      <c r="J470" s="3">
        <v>2.0949074074074073E-3</v>
      </c>
      <c r="K470">
        <f ca="1">RANDBETWEEN(0,10)</f>
        <v>10</v>
      </c>
    </row>
    <row r="471" spans="1:11" x14ac:dyDescent="0.25">
      <c r="A471" t="s">
        <v>7</v>
      </c>
      <c r="B471" t="s">
        <v>126</v>
      </c>
      <c r="C471" t="str">
        <f>LEFT(Table1[[#This Row],[Date]],5)</f>
        <v>04/25</v>
      </c>
      <c r="D471" s="4">
        <v>1222</v>
      </c>
      <c r="E471" s="4">
        <v>1099</v>
      </c>
      <c r="F471" s="4">
        <f>Table1[[#This Row],[Users]]-Table1[[#This Row],[New Users]]</f>
        <v>123</v>
      </c>
      <c r="G471" s="4">
        <v>1310</v>
      </c>
      <c r="H471" s="3">
        <v>3.7400000000000003E-2</v>
      </c>
      <c r="I471" s="3">
        <v>1.1200000000000001</v>
      </c>
      <c r="J471" s="3">
        <v>2.0023148148148148E-3</v>
      </c>
      <c r="K471">
        <f ca="1">RANDBETWEEN(1,9)</f>
        <v>4</v>
      </c>
    </row>
    <row r="472" spans="1:11" x14ac:dyDescent="0.25">
      <c r="A472" t="s">
        <v>286</v>
      </c>
      <c r="B472" t="s">
        <v>126</v>
      </c>
      <c r="C472" t="str">
        <f>LEFT(Table1[[#This Row],[Date]],5)</f>
        <v>04/25</v>
      </c>
      <c r="D472" s="4">
        <v>53</v>
      </c>
      <c r="E472" s="4">
        <v>45</v>
      </c>
      <c r="F472" s="4">
        <f>Table1[[#This Row],[Users]]-Table1[[#This Row],[New Users]]</f>
        <v>8</v>
      </c>
      <c r="G472" s="4">
        <v>57</v>
      </c>
      <c r="H472" s="3">
        <v>0.193</v>
      </c>
      <c r="I472" s="3">
        <v>4.04</v>
      </c>
      <c r="J472" s="3">
        <v>4.0972222222222226E-3</v>
      </c>
      <c r="K472">
        <f ca="1">RANDBETWEEN(0,10)</f>
        <v>0</v>
      </c>
    </row>
    <row r="473" spans="1:11" x14ac:dyDescent="0.25">
      <c r="A473" t="s">
        <v>9</v>
      </c>
      <c r="B473" t="s">
        <v>127</v>
      </c>
      <c r="C473" t="str">
        <f>LEFT(Table1[[#This Row],[Date]],5)</f>
        <v>04/26</v>
      </c>
      <c r="D473" s="4">
        <v>18</v>
      </c>
      <c r="E473" s="4">
        <v>15</v>
      </c>
      <c r="F473" s="4">
        <f>Table1[[#This Row],[Users]]-Table1[[#This Row],[New Users]]</f>
        <v>3</v>
      </c>
      <c r="G473" s="4">
        <v>21</v>
      </c>
      <c r="H473" s="3">
        <v>4.7600000000000003E-2</v>
      </c>
      <c r="I473" s="3">
        <v>1.1000000000000001</v>
      </c>
      <c r="J473" s="3">
        <v>2.5000000000000001E-3</v>
      </c>
      <c r="K473">
        <f ca="1">RANDBETWEEN(0,10)</f>
        <v>1</v>
      </c>
    </row>
    <row r="474" spans="1:11" x14ac:dyDescent="0.25">
      <c r="A474" t="s">
        <v>8</v>
      </c>
      <c r="B474" t="s">
        <v>127</v>
      </c>
      <c r="C474" t="str">
        <f>LEFT(Table1[[#This Row],[Date]],5)</f>
        <v>04/26</v>
      </c>
      <c r="D474" s="4">
        <v>19</v>
      </c>
      <c r="E474" s="4">
        <v>16</v>
      </c>
      <c r="F474" s="4">
        <f>Table1[[#This Row],[Users]]-Table1[[#This Row],[New Users]]</f>
        <v>3</v>
      </c>
      <c r="G474" s="4">
        <v>19</v>
      </c>
      <c r="H474" s="3">
        <v>5.2600000000000001E-2</v>
      </c>
      <c r="I474" s="3">
        <v>1.53</v>
      </c>
      <c r="J474" s="3">
        <v>1.9097222222222222E-3</v>
      </c>
      <c r="K474">
        <f ca="1">RANDBETWEEN(0,10)</f>
        <v>6</v>
      </c>
    </row>
    <row r="475" spans="1:11" x14ac:dyDescent="0.25">
      <c r="A475" t="s">
        <v>7</v>
      </c>
      <c r="B475" t="s">
        <v>127</v>
      </c>
      <c r="C475" t="str">
        <f>LEFT(Table1[[#This Row],[Date]],5)</f>
        <v>04/26</v>
      </c>
      <c r="D475" s="4">
        <v>1351</v>
      </c>
      <c r="E475" s="4">
        <v>1222</v>
      </c>
      <c r="F475" s="4">
        <f>Table1[[#This Row],[Users]]-Table1[[#This Row],[New Users]]</f>
        <v>129</v>
      </c>
      <c r="G475" s="4">
        <v>1462</v>
      </c>
      <c r="H475" s="3">
        <v>4.3799999999999999E-2</v>
      </c>
      <c r="I475" s="3">
        <v>1.1499999999999999</v>
      </c>
      <c r="J475" s="3">
        <v>2.0370370370370373E-3</v>
      </c>
      <c r="K475">
        <f ca="1">RANDBETWEEN(5,16)</f>
        <v>14</v>
      </c>
    </row>
    <row r="476" spans="1:11" x14ac:dyDescent="0.25">
      <c r="A476" t="s">
        <v>286</v>
      </c>
      <c r="B476" t="s">
        <v>127</v>
      </c>
      <c r="C476" t="str">
        <f>LEFT(Table1[[#This Row],[Date]],5)</f>
        <v>04/26</v>
      </c>
      <c r="D476" s="4">
        <v>76</v>
      </c>
      <c r="E476" s="4">
        <v>66</v>
      </c>
      <c r="F476" s="4">
        <f>Table1[[#This Row],[Users]]-Table1[[#This Row],[New Users]]</f>
        <v>10</v>
      </c>
      <c r="G476" s="4">
        <v>87</v>
      </c>
      <c r="H476" s="3">
        <v>0.19539999999999999</v>
      </c>
      <c r="I476" s="3">
        <v>1.08</v>
      </c>
      <c r="J476" s="3">
        <v>1.423611111111111E-3</v>
      </c>
      <c r="K476">
        <f ca="1">RANDBETWEEN(0,10)</f>
        <v>6</v>
      </c>
    </row>
    <row r="477" spans="1:11" x14ac:dyDescent="0.25">
      <c r="A477" t="s">
        <v>9</v>
      </c>
      <c r="B477" t="s">
        <v>128</v>
      </c>
      <c r="C477" t="str">
        <f>LEFT(Table1[[#This Row],[Date]],5)</f>
        <v>04/27</v>
      </c>
      <c r="D477" s="4">
        <v>21</v>
      </c>
      <c r="E477" s="4">
        <v>15</v>
      </c>
      <c r="F477" s="4">
        <f>Table1[[#This Row],[Users]]-Table1[[#This Row],[New Users]]</f>
        <v>6</v>
      </c>
      <c r="G477" s="4">
        <v>24</v>
      </c>
      <c r="H477" s="3">
        <v>8.3299999999999999E-2</v>
      </c>
      <c r="I477" s="3">
        <v>1.62</v>
      </c>
      <c r="J477" s="3">
        <v>1.9675925925925928E-3</v>
      </c>
      <c r="K477">
        <f ca="1">RANDBETWEEN(0,10)</f>
        <v>10</v>
      </c>
    </row>
    <row r="478" spans="1:11" x14ac:dyDescent="0.25">
      <c r="A478" t="s">
        <v>8</v>
      </c>
      <c r="B478" t="s">
        <v>128</v>
      </c>
      <c r="C478" t="str">
        <f>LEFT(Table1[[#This Row],[Date]],5)</f>
        <v>04/27</v>
      </c>
      <c r="D478" s="4">
        <v>16</v>
      </c>
      <c r="E478" s="4">
        <v>16</v>
      </c>
      <c r="F478" s="4">
        <f>Table1[[#This Row],[Users]]-Table1[[#This Row],[New Users]]</f>
        <v>0</v>
      </c>
      <c r="G478" s="4">
        <v>17</v>
      </c>
      <c r="H478" s="3">
        <v>5.8799999999999998E-2</v>
      </c>
      <c r="I478" s="3">
        <v>1</v>
      </c>
      <c r="J478" s="3">
        <v>1.1342592592592591E-3</v>
      </c>
      <c r="K478">
        <f ca="1">RANDBETWEEN(0,10)</f>
        <v>8</v>
      </c>
    </row>
    <row r="479" spans="1:11" x14ac:dyDescent="0.25">
      <c r="A479" t="s">
        <v>7</v>
      </c>
      <c r="B479" t="s">
        <v>128</v>
      </c>
      <c r="C479" t="str">
        <f>LEFT(Table1[[#This Row],[Date]],5)</f>
        <v>04/27</v>
      </c>
      <c r="D479" s="4">
        <v>1315</v>
      </c>
      <c r="E479" s="4">
        <v>1199</v>
      </c>
      <c r="F479" s="4">
        <f>Table1[[#This Row],[Users]]-Table1[[#This Row],[New Users]]</f>
        <v>116</v>
      </c>
      <c r="G479" s="4">
        <v>1394</v>
      </c>
      <c r="H479" s="3">
        <v>3.73E-2</v>
      </c>
      <c r="I479" s="3">
        <v>1.08</v>
      </c>
      <c r="J479" s="3">
        <v>1.8171296296296297E-3</v>
      </c>
      <c r="K479">
        <f ca="1">RANDBETWEEN(1,9)</f>
        <v>3</v>
      </c>
    </row>
    <row r="480" spans="1:11" x14ac:dyDescent="0.25">
      <c r="A480" t="s">
        <v>286</v>
      </c>
      <c r="B480" t="s">
        <v>128</v>
      </c>
      <c r="C480" t="str">
        <f>LEFT(Table1[[#This Row],[Date]],5)</f>
        <v>04/27</v>
      </c>
      <c r="D480" s="4">
        <v>60</v>
      </c>
      <c r="E480" s="4">
        <v>51</v>
      </c>
      <c r="F480" s="4">
        <f>Table1[[#This Row],[Users]]-Table1[[#This Row],[New Users]]</f>
        <v>9</v>
      </c>
      <c r="G480" s="4">
        <v>66</v>
      </c>
      <c r="H480" s="3">
        <v>0.21210000000000001</v>
      </c>
      <c r="I480" s="3">
        <v>1.1100000000000001</v>
      </c>
      <c r="J480" s="3">
        <v>1.25E-3</v>
      </c>
      <c r="K480">
        <f ca="1">RANDBETWEEN(0,10)</f>
        <v>6</v>
      </c>
    </row>
    <row r="481" spans="1:11" x14ac:dyDescent="0.25">
      <c r="A481" t="s">
        <v>9</v>
      </c>
      <c r="B481" t="s">
        <v>129</v>
      </c>
      <c r="C481" t="str">
        <f>LEFT(Table1[[#This Row],[Date]],5)</f>
        <v>04/28</v>
      </c>
      <c r="D481" s="4">
        <v>20</v>
      </c>
      <c r="E481" s="4">
        <v>17</v>
      </c>
      <c r="F481" s="4">
        <f>Table1[[#This Row],[Users]]-Table1[[#This Row],[New Users]]</f>
        <v>3</v>
      </c>
      <c r="G481" s="4">
        <v>21</v>
      </c>
      <c r="H481" s="3">
        <v>0</v>
      </c>
      <c r="I481" s="3">
        <v>1.71</v>
      </c>
      <c r="J481" s="3">
        <v>9.3750000000000007E-4</v>
      </c>
      <c r="K481">
        <f ca="1">RANDBETWEEN(0,10)</f>
        <v>9</v>
      </c>
    </row>
    <row r="482" spans="1:11" x14ac:dyDescent="0.25">
      <c r="A482" t="s">
        <v>8</v>
      </c>
      <c r="B482" t="s">
        <v>129</v>
      </c>
      <c r="C482" t="str">
        <f>LEFT(Table1[[#This Row],[Date]],5)</f>
        <v>04/28</v>
      </c>
      <c r="D482" s="4">
        <v>11</v>
      </c>
      <c r="E482" s="4">
        <v>7</v>
      </c>
      <c r="F482" s="4">
        <f>Table1[[#This Row],[Users]]-Table1[[#This Row],[New Users]]</f>
        <v>4</v>
      </c>
      <c r="G482" s="4">
        <v>12</v>
      </c>
      <c r="H482" s="3">
        <v>0</v>
      </c>
      <c r="I482" s="3">
        <v>2.75</v>
      </c>
      <c r="J482" s="3">
        <v>5.0694444444444441E-3</v>
      </c>
      <c r="K482">
        <f ca="1">RANDBETWEEN(0,10)</f>
        <v>9</v>
      </c>
    </row>
    <row r="483" spans="1:11" x14ac:dyDescent="0.25">
      <c r="A483" t="s">
        <v>7</v>
      </c>
      <c r="B483" t="s">
        <v>129</v>
      </c>
      <c r="C483" t="str">
        <f>LEFT(Table1[[#This Row],[Date]],5)</f>
        <v>04/28</v>
      </c>
      <c r="D483" s="4">
        <v>1318</v>
      </c>
      <c r="E483" s="4">
        <v>1187</v>
      </c>
      <c r="F483" s="4">
        <f>Table1[[#This Row],[Users]]-Table1[[#This Row],[New Users]]</f>
        <v>131</v>
      </c>
      <c r="G483" s="4">
        <v>1410</v>
      </c>
      <c r="H483" s="3">
        <v>4.6100000000000002E-2</v>
      </c>
      <c r="I483" s="3">
        <v>1.1000000000000001</v>
      </c>
      <c r="J483" s="3">
        <v>2.0601851851851853E-3</v>
      </c>
      <c r="K483">
        <f ca="1">RANDBETWEEN(1,9)</f>
        <v>1</v>
      </c>
    </row>
    <row r="484" spans="1:11" x14ac:dyDescent="0.25">
      <c r="A484" t="s">
        <v>286</v>
      </c>
      <c r="B484" t="s">
        <v>129</v>
      </c>
      <c r="C484" t="str">
        <f>LEFT(Table1[[#This Row],[Date]],5)</f>
        <v>04/28</v>
      </c>
      <c r="D484" s="4">
        <v>39</v>
      </c>
      <c r="E484" s="4">
        <v>33</v>
      </c>
      <c r="F484" s="4">
        <f>Table1[[#This Row],[Users]]-Table1[[#This Row],[New Users]]</f>
        <v>6</v>
      </c>
      <c r="G484" s="4">
        <v>43</v>
      </c>
      <c r="H484" s="3">
        <v>9.2999999999999999E-2</v>
      </c>
      <c r="I484" s="3">
        <v>1.02</v>
      </c>
      <c r="J484" s="3">
        <v>2.1412037037037038E-3</v>
      </c>
      <c r="K484">
        <f ca="1">RANDBETWEEN(0,10)</f>
        <v>7</v>
      </c>
    </row>
    <row r="485" spans="1:11" x14ac:dyDescent="0.25">
      <c r="A485" t="s">
        <v>9</v>
      </c>
      <c r="B485" t="s">
        <v>130</v>
      </c>
      <c r="C485" t="str">
        <f>LEFT(Table1[[#This Row],[Date]],5)</f>
        <v>04/29</v>
      </c>
      <c r="D485" s="4">
        <v>19</v>
      </c>
      <c r="E485" s="4">
        <v>18</v>
      </c>
      <c r="F485" s="4">
        <f>Table1[[#This Row],[Users]]-Table1[[#This Row],[New Users]]</f>
        <v>1</v>
      </c>
      <c r="G485" s="4">
        <v>20</v>
      </c>
      <c r="H485" s="3">
        <v>0</v>
      </c>
      <c r="I485" s="3">
        <v>1.1000000000000001</v>
      </c>
      <c r="J485" s="3">
        <v>2.4074074074074076E-3</v>
      </c>
      <c r="K485">
        <f ca="1">RANDBETWEEN(0,10)</f>
        <v>8</v>
      </c>
    </row>
    <row r="486" spans="1:11" x14ac:dyDescent="0.25">
      <c r="A486" t="s">
        <v>8</v>
      </c>
      <c r="B486" t="s">
        <v>130</v>
      </c>
      <c r="C486" t="str">
        <f>LEFT(Table1[[#This Row],[Date]],5)</f>
        <v>04/29</v>
      </c>
      <c r="D486" s="4">
        <v>17</v>
      </c>
      <c r="E486" s="4">
        <v>11</v>
      </c>
      <c r="F486" s="4">
        <f>Table1[[#This Row],[Users]]-Table1[[#This Row],[New Users]]</f>
        <v>6</v>
      </c>
      <c r="G486" s="4">
        <v>20</v>
      </c>
      <c r="H486" s="3">
        <v>0.15</v>
      </c>
      <c r="I486" s="3">
        <v>1.6</v>
      </c>
      <c r="J486" s="3">
        <v>2.5000000000000001E-3</v>
      </c>
      <c r="K486">
        <f ca="1">RANDBETWEEN(0,10)</f>
        <v>10</v>
      </c>
    </row>
    <row r="487" spans="1:11" x14ac:dyDescent="0.25">
      <c r="A487" t="s">
        <v>7</v>
      </c>
      <c r="B487" t="s">
        <v>130</v>
      </c>
      <c r="C487" t="str">
        <f>LEFT(Table1[[#This Row],[Date]],5)</f>
        <v>04/29</v>
      </c>
      <c r="D487" s="4">
        <v>1025</v>
      </c>
      <c r="E487" s="4">
        <v>912</v>
      </c>
      <c r="F487" s="4">
        <f>Table1[[#This Row],[Users]]-Table1[[#This Row],[New Users]]</f>
        <v>113</v>
      </c>
      <c r="G487" s="4">
        <v>1107</v>
      </c>
      <c r="H487" s="3">
        <v>5.1499999999999997E-2</v>
      </c>
      <c r="I487" s="3">
        <v>1.1299999999999999</v>
      </c>
      <c r="J487" s="3">
        <v>2.1412037037037038E-3</v>
      </c>
      <c r="K487">
        <f ca="1">RANDBETWEEN(1,9)</f>
        <v>6</v>
      </c>
    </row>
    <row r="488" spans="1:11" x14ac:dyDescent="0.25">
      <c r="A488" t="s">
        <v>286</v>
      </c>
      <c r="B488" t="s">
        <v>130</v>
      </c>
      <c r="C488" t="str">
        <f>LEFT(Table1[[#This Row],[Date]],5)</f>
        <v>04/29</v>
      </c>
      <c r="D488" s="4">
        <v>56</v>
      </c>
      <c r="E488" s="4">
        <v>48</v>
      </c>
      <c r="F488" s="4">
        <f>Table1[[#This Row],[Users]]-Table1[[#This Row],[New Users]]</f>
        <v>8</v>
      </c>
      <c r="G488" s="4">
        <v>60</v>
      </c>
      <c r="H488" s="3">
        <v>0.31669999999999998</v>
      </c>
      <c r="I488" s="3">
        <v>1.17</v>
      </c>
      <c r="J488" s="3">
        <v>1.2268518518518518E-3</v>
      </c>
      <c r="K488">
        <f ca="1">RANDBETWEEN(0,10)</f>
        <v>8</v>
      </c>
    </row>
    <row r="489" spans="1:11" x14ac:dyDescent="0.25">
      <c r="A489" t="s">
        <v>9</v>
      </c>
      <c r="B489" t="s">
        <v>131</v>
      </c>
      <c r="C489" t="str">
        <f>LEFT(Table1[[#This Row],[Date]],5)</f>
        <v>04/30</v>
      </c>
      <c r="D489" s="4">
        <v>18</v>
      </c>
      <c r="E489" s="4">
        <v>15</v>
      </c>
      <c r="F489" s="4">
        <f>Table1[[#This Row],[Users]]-Table1[[#This Row],[New Users]]</f>
        <v>3</v>
      </c>
      <c r="G489" s="4">
        <v>22</v>
      </c>
      <c r="H489" s="3">
        <v>4.5499999999999999E-2</v>
      </c>
      <c r="I489" s="3">
        <v>1.95</v>
      </c>
      <c r="J489" s="3">
        <v>1.8402777777777777E-3</v>
      </c>
      <c r="K489">
        <f ca="1">RANDBETWEEN(0,10)</f>
        <v>2</v>
      </c>
    </row>
    <row r="490" spans="1:11" x14ac:dyDescent="0.25">
      <c r="A490" t="s">
        <v>8</v>
      </c>
      <c r="B490" t="s">
        <v>131</v>
      </c>
      <c r="C490" t="str">
        <f>LEFT(Table1[[#This Row],[Date]],5)</f>
        <v>04/30</v>
      </c>
      <c r="D490" s="4">
        <v>7</v>
      </c>
      <c r="E490" s="4">
        <v>5</v>
      </c>
      <c r="F490" s="4">
        <f>Table1[[#This Row],[Users]]-Table1[[#This Row],[New Users]]</f>
        <v>2</v>
      </c>
      <c r="G490" s="4">
        <v>7</v>
      </c>
      <c r="H490" s="3">
        <v>0.1429</v>
      </c>
      <c r="I490" s="3">
        <v>0.86</v>
      </c>
      <c r="J490" s="3">
        <v>3.8194444444444446E-4</v>
      </c>
      <c r="K490">
        <f ca="1">RANDBETWEEN(0,10)</f>
        <v>8</v>
      </c>
    </row>
    <row r="491" spans="1:11" x14ac:dyDescent="0.25">
      <c r="A491" t="s">
        <v>7</v>
      </c>
      <c r="B491" t="s">
        <v>131</v>
      </c>
      <c r="C491" t="str">
        <f>LEFT(Table1[[#This Row],[Date]],5)</f>
        <v>04/30</v>
      </c>
      <c r="D491" s="4">
        <v>400</v>
      </c>
      <c r="E491" s="4">
        <v>359</v>
      </c>
      <c r="F491" s="4">
        <f>Table1[[#This Row],[Users]]-Table1[[#This Row],[New Users]]</f>
        <v>41</v>
      </c>
      <c r="G491" s="4">
        <v>435</v>
      </c>
      <c r="H491" s="3">
        <v>3.6799999999999999E-2</v>
      </c>
      <c r="I491" s="3">
        <v>1.0900000000000001</v>
      </c>
      <c r="J491" s="3">
        <v>1.8865740740740742E-3</v>
      </c>
      <c r="K491">
        <f ca="1">RANDBETWEEN(1,9)</f>
        <v>9</v>
      </c>
    </row>
    <row r="492" spans="1:11" x14ac:dyDescent="0.25">
      <c r="A492" t="s">
        <v>286</v>
      </c>
      <c r="B492" t="s">
        <v>131</v>
      </c>
      <c r="C492" t="str">
        <f>LEFT(Table1[[#This Row],[Date]],5)</f>
        <v>04/30</v>
      </c>
      <c r="D492" s="4">
        <v>20</v>
      </c>
      <c r="E492" s="4">
        <v>17</v>
      </c>
      <c r="F492" s="4">
        <f>Table1[[#This Row],[Users]]-Table1[[#This Row],[New Users]]</f>
        <v>3</v>
      </c>
      <c r="G492" s="4">
        <v>21</v>
      </c>
      <c r="H492" s="3">
        <v>0.23810000000000001</v>
      </c>
      <c r="I492" s="3">
        <v>1.52</v>
      </c>
      <c r="J492" s="3">
        <v>2.7314814814814819E-3</v>
      </c>
      <c r="K492">
        <f ca="1">RANDBETWEEN(0,10)</f>
        <v>6</v>
      </c>
    </row>
    <row r="493" spans="1:11" x14ac:dyDescent="0.25">
      <c r="A493" t="s">
        <v>9</v>
      </c>
      <c r="B493" t="s">
        <v>132</v>
      </c>
      <c r="C493" t="str">
        <f>LEFT(Table1[[#This Row],[Date]],5)</f>
        <v>05/01</v>
      </c>
      <c r="D493" s="4">
        <v>17</v>
      </c>
      <c r="E493" s="4">
        <v>13</v>
      </c>
      <c r="F493" s="4">
        <f>Table1[[#This Row],[Users]]-Table1[[#This Row],[New Users]]</f>
        <v>4</v>
      </c>
      <c r="G493" s="4">
        <v>17</v>
      </c>
      <c r="H493" s="3">
        <v>0</v>
      </c>
      <c r="I493" s="3">
        <v>1.1200000000000001</v>
      </c>
      <c r="J493" s="3">
        <v>1.0069444444444444E-3</v>
      </c>
      <c r="K493">
        <f ca="1">RANDBETWEEN(0,10)</f>
        <v>4</v>
      </c>
    </row>
    <row r="494" spans="1:11" x14ac:dyDescent="0.25">
      <c r="A494" t="s">
        <v>8</v>
      </c>
      <c r="B494" t="s">
        <v>132</v>
      </c>
      <c r="C494" t="str">
        <f>LEFT(Table1[[#This Row],[Date]],5)</f>
        <v>05/01</v>
      </c>
      <c r="D494" s="4">
        <v>8</v>
      </c>
      <c r="E494" s="4">
        <v>7</v>
      </c>
      <c r="F494" s="4">
        <f>Table1[[#This Row],[Users]]-Table1[[#This Row],[New Users]]</f>
        <v>1</v>
      </c>
      <c r="G494" s="4">
        <v>8</v>
      </c>
      <c r="H494" s="3">
        <v>0.125</v>
      </c>
      <c r="I494" s="3">
        <v>1</v>
      </c>
      <c r="J494" s="3">
        <v>1.5393518518518519E-3</v>
      </c>
      <c r="K494">
        <f ca="1">RANDBETWEEN(0,10)</f>
        <v>6</v>
      </c>
    </row>
    <row r="495" spans="1:11" x14ac:dyDescent="0.25">
      <c r="A495" t="s">
        <v>7</v>
      </c>
      <c r="B495" t="s">
        <v>132</v>
      </c>
      <c r="C495" t="str">
        <f>LEFT(Table1[[#This Row],[Date]],5)</f>
        <v>05/01</v>
      </c>
      <c r="D495" s="4">
        <v>518</v>
      </c>
      <c r="E495" s="4">
        <v>467</v>
      </c>
      <c r="F495" s="4">
        <f>Table1[[#This Row],[Users]]-Table1[[#This Row],[New Users]]</f>
        <v>51</v>
      </c>
      <c r="G495" s="4">
        <v>553</v>
      </c>
      <c r="H495" s="3">
        <v>4.3400000000000001E-2</v>
      </c>
      <c r="I495" s="3">
        <v>1.1599999999999999</v>
      </c>
      <c r="J495" s="3">
        <v>1.7592592592592592E-3</v>
      </c>
      <c r="K495">
        <f ca="1">RANDBETWEEN(1,9)</f>
        <v>8</v>
      </c>
    </row>
    <row r="496" spans="1:11" x14ac:dyDescent="0.25">
      <c r="A496" t="s">
        <v>286</v>
      </c>
      <c r="B496" t="s">
        <v>132</v>
      </c>
      <c r="C496" t="str">
        <f>LEFT(Table1[[#This Row],[Date]],5)</f>
        <v>05/01</v>
      </c>
      <c r="D496" s="4">
        <v>39</v>
      </c>
      <c r="E496" s="4">
        <v>35</v>
      </c>
      <c r="F496" s="4">
        <f>Table1[[#This Row],[Users]]-Table1[[#This Row],[New Users]]</f>
        <v>4</v>
      </c>
      <c r="G496" s="4">
        <v>47</v>
      </c>
      <c r="H496" s="3">
        <v>0.1915</v>
      </c>
      <c r="I496" s="3">
        <v>1.1299999999999999</v>
      </c>
      <c r="J496" s="3">
        <v>1.4004629629629629E-3</v>
      </c>
      <c r="K496">
        <f ca="1">RANDBETWEEN(0,10)</f>
        <v>5</v>
      </c>
    </row>
    <row r="497" spans="1:11" x14ac:dyDescent="0.25">
      <c r="A497" t="s">
        <v>9</v>
      </c>
      <c r="B497" t="s">
        <v>133</v>
      </c>
      <c r="C497" t="str">
        <f>LEFT(Table1[[#This Row],[Date]],5)</f>
        <v>05/02</v>
      </c>
      <c r="D497" s="4">
        <v>14</v>
      </c>
      <c r="E497" s="4">
        <v>12</v>
      </c>
      <c r="F497" s="4">
        <f>Table1[[#This Row],[Users]]-Table1[[#This Row],[New Users]]</f>
        <v>2</v>
      </c>
      <c r="G497" s="4">
        <v>18</v>
      </c>
      <c r="H497" s="3">
        <v>5.5599999999999997E-2</v>
      </c>
      <c r="I497" s="3">
        <v>1.39</v>
      </c>
      <c r="J497" s="3">
        <v>1.5162037037037036E-3</v>
      </c>
      <c r="K497">
        <f ca="1">RANDBETWEEN(0,10)</f>
        <v>7</v>
      </c>
    </row>
    <row r="498" spans="1:11" x14ac:dyDescent="0.25">
      <c r="A498" t="s">
        <v>8</v>
      </c>
      <c r="B498" t="s">
        <v>133</v>
      </c>
      <c r="C498" t="str">
        <f>LEFT(Table1[[#This Row],[Date]],5)</f>
        <v>05/02</v>
      </c>
      <c r="D498" s="4">
        <v>19</v>
      </c>
      <c r="E498" s="4">
        <v>13</v>
      </c>
      <c r="F498" s="4">
        <f>Table1[[#This Row],[Users]]-Table1[[#This Row],[New Users]]</f>
        <v>6</v>
      </c>
      <c r="G498" s="4">
        <v>21</v>
      </c>
      <c r="H498" s="3">
        <v>0.1905</v>
      </c>
      <c r="I498" s="3">
        <v>1.19</v>
      </c>
      <c r="J498" s="3">
        <v>3.2291666666666666E-3</v>
      </c>
      <c r="K498">
        <f ca="1">RANDBETWEEN(0,10)</f>
        <v>2</v>
      </c>
    </row>
    <row r="499" spans="1:11" x14ac:dyDescent="0.25">
      <c r="A499" t="s">
        <v>7</v>
      </c>
      <c r="B499" t="s">
        <v>133</v>
      </c>
      <c r="C499" t="str">
        <f>LEFT(Table1[[#This Row],[Date]],5)</f>
        <v>05/02</v>
      </c>
      <c r="D499" s="4">
        <v>1075</v>
      </c>
      <c r="E499" s="4">
        <v>977</v>
      </c>
      <c r="F499" s="4">
        <f>Table1[[#This Row],[Users]]-Table1[[#This Row],[New Users]]</f>
        <v>98</v>
      </c>
      <c r="G499" s="4">
        <v>1142</v>
      </c>
      <c r="H499" s="3">
        <v>4.9000000000000002E-2</v>
      </c>
      <c r="I499" s="3">
        <v>1.1499999999999999</v>
      </c>
      <c r="J499" s="3">
        <v>1.8865740740740742E-3</v>
      </c>
      <c r="K499">
        <f ca="1">RANDBETWEEN(1,9)</f>
        <v>3</v>
      </c>
    </row>
    <row r="500" spans="1:11" x14ac:dyDescent="0.25">
      <c r="A500" t="s">
        <v>286</v>
      </c>
      <c r="B500" t="s">
        <v>133</v>
      </c>
      <c r="C500" t="str">
        <f>LEFT(Table1[[#This Row],[Date]],5)</f>
        <v>05/02</v>
      </c>
      <c r="D500" s="4">
        <v>33</v>
      </c>
      <c r="E500" s="4">
        <v>29</v>
      </c>
      <c r="F500" s="4">
        <f>Table1[[#This Row],[Users]]-Table1[[#This Row],[New Users]]</f>
        <v>4</v>
      </c>
      <c r="G500" s="4">
        <v>34</v>
      </c>
      <c r="H500" s="3">
        <v>0.14710000000000001</v>
      </c>
      <c r="I500" s="3">
        <v>1.29</v>
      </c>
      <c r="J500" s="3">
        <v>1.6666666666666668E-3</v>
      </c>
      <c r="K500">
        <f ca="1">RANDBETWEEN(0,10)</f>
        <v>7</v>
      </c>
    </row>
    <row r="501" spans="1:11" x14ac:dyDescent="0.25">
      <c r="A501" t="s">
        <v>9</v>
      </c>
      <c r="B501" t="s">
        <v>134</v>
      </c>
      <c r="C501" t="str">
        <f>LEFT(Table1[[#This Row],[Date]],5)</f>
        <v>05/03</v>
      </c>
      <c r="D501" s="4">
        <v>24</v>
      </c>
      <c r="E501" s="4">
        <v>20</v>
      </c>
      <c r="F501" s="4">
        <f>Table1[[#This Row],[Users]]-Table1[[#This Row],[New Users]]</f>
        <v>4</v>
      </c>
      <c r="G501" s="4">
        <v>29</v>
      </c>
      <c r="H501" s="3">
        <v>0.10340000000000001</v>
      </c>
      <c r="I501" s="3">
        <v>1.28</v>
      </c>
      <c r="J501" s="3">
        <v>1.7013888888888892E-3</v>
      </c>
      <c r="K501">
        <f ca="1">RANDBETWEEN(0,10)</f>
        <v>5</v>
      </c>
    </row>
    <row r="502" spans="1:11" x14ac:dyDescent="0.25">
      <c r="A502" t="s">
        <v>8</v>
      </c>
      <c r="B502" t="s">
        <v>134</v>
      </c>
      <c r="C502" t="str">
        <f>LEFT(Table1[[#This Row],[Date]],5)</f>
        <v>05/03</v>
      </c>
      <c r="D502" s="4">
        <v>25</v>
      </c>
      <c r="E502" s="4">
        <v>22</v>
      </c>
      <c r="F502" s="4">
        <f>Table1[[#This Row],[Users]]-Table1[[#This Row],[New Users]]</f>
        <v>3</v>
      </c>
      <c r="G502" s="4">
        <v>27</v>
      </c>
      <c r="H502" s="3">
        <v>7.4099999999999999E-2</v>
      </c>
      <c r="I502" s="3">
        <v>1.41</v>
      </c>
      <c r="J502" s="3">
        <v>1.2731481481481483E-3</v>
      </c>
      <c r="K502">
        <f ca="1">RANDBETWEEN(0,10)</f>
        <v>8</v>
      </c>
    </row>
    <row r="503" spans="1:11" x14ac:dyDescent="0.25">
      <c r="A503" t="s">
        <v>7</v>
      </c>
      <c r="B503" t="s">
        <v>134</v>
      </c>
      <c r="C503" t="str">
        <f>LEFT(Table1[[#This Row],[Date]],5)</f>
        <v>05/03</v>
      </c>
      <c r="D503" s="4">
        <v>1239</v>
      </c>
      <c r="E503" s="4">
        <v>1116</v>
      </c>
      <c r="F503" s="4">
        <f>Table1[[#This Row],[Users]]-Table1[[#This Row],[New Users]]</f>
        <v>123</v>
      </c>
      <c r="G503" s="4">
        <v>1334</v>
      </c>
      <c r="H503" s="3">
        <v>3.7499999999999999E-2</v>
      </c>
      <c r="I503" s="3">
        <v>1.1000000000000001</v>
      </c>
      <c r="J503" s="3">
        <v>1.7824074074074072E-3</v>
      </c>
      <c r="K503">
        <f ca="1">RANDBETWEEN(1,9)</f>
        <v>5</v>
      </c>
    </row>
    <row r="504" spans="1:11" x14ac:dyDescent="0.25">
      <c r="A504" t="s">
        <v>286</v>
      </c>
      <c r="B504" t="s">
        <v>134</v>
      </c>
      <c r="C504" t="str">
        <f>LEFT(Table1[[#This Row],[Date]],5)</f>
        <v>05/03</v>
      </c>
      <c r="D504" s="4">
        <v>49</v>
      </c>
      <c r="E504" s="4">
        <v>43</v>
      </c>
      <c r="F504" s="4">
        <f>Table1[[#This Row],[Users]]-Table1[[#This Row],[New Users]]</f>
        <v>6</v>
      </c>
      <c r="G504" s="4">
        <v>59</v>
      </c>
      <c r="H504" s="3">
        <v>0.1186</v>
      </c>
      <c r="I504" s="3">
        <v>1.03</v>
      </c>
      <c r="J504" s="3">
        <v>1.423611111111111E-3</v>
      </c>
      <c r="K504">
        <f ca="1">RANDBETWEEN(0,10)</f>
        <v>4</v>
      </c>
    </row>
    <row r="505" spans="1:11" x14ac:dyDescent="0.25">
      <c r="A505" t="s">
        <v>9</v>
      </c>
      <c r="B505" t="s">
        <v>135</v>
      </c>
      <c r="C505" t="str">
        <f>LEFT(Table1[[#This Row],[Date]],5)</f>
        <v>05/04</v>
      </c>
      <c r="D505" s="4">
        <v>12</v>
      </c>
      <c r="E505" s="4">
        <v>8</v>
      </c>
      <c r="F505" s="4">
        <f>Table1[[#This Row],[Users]]-Table1[[#This Row],[New Users]]</f>
        <v>4</v>
      </c>
      <c r="G505" s="4">
        <v>14</v>
      </c>
      <c r="H505" s="3">
        <v>7.1400000000000005E-2</v>
      </c>
      <c r="I505" s="3">
        <v>1.43</v>
      </c>
      <c r="J505" s="3">
        <v>5.9027777777777778E-4</v>
      </c>
      <c r="K505">
        <f ca="1">RANDBETWEEN(0,10)</f>
        <v>7</v>
      </c>
    </row>
    <row r="506" spans="1:11" x14ac:dyDescent="0.25">
      <c r="A506" t="s">
        <v>8</v>
      </c>
      <c r="B506" t="s">
        <v>135</v>
      </c>
      <c r="C506" t="str">
        <f>LEFT(Table1[[#This Row],[Date]],5)</f>
        <v>05/04</v>
      </c>
      <c r="D506" s="4">
        <v>22</v>
      </c>
      <c r="E506" s="4">
        <v>18</v>
      </c>
      <c r="F506" s="4">
        <f>Table1[[#This Row],[Users]]-Table1[[#This Row],[New Users]]</f>
        <v>4</v>
      </c>
      <c r="G506" s="4">
        <v>24</v>
      </c>
      <c r="H506" s="3">
        <v>0.125</v>
      </c>
      <c r="I506" s="3">
        <v>1.17</v>
      </c>
      <c r="J506" s="3">
        <v>2.5115740740740741E-3</v>
      </c>
      <c r="K506">
        <f ca="1">RANDBETWEEN(0,10)</f>
        <v>1</v>
      </c>
    </row>
    <row r="507" spans="1:11" x14ac:dyDescent="0.25">
      <c r="A507" t="s">
        <v>7</v>
      </c>
      <c r="B507" t="s">
        <v>135</v>
      </c>
      <c r="C507" t="str">
        <f>LEFT(Table1[[#This Row],[Date]],5)</f>
        <v>05/04</v>
      </c>
      <c r="D507" s="4">
        <v>1314</v>
      </c>
      <c r="E507" s="4">
        <v>1198</v>
      </c>
      <c r="F507" s="4">
        <f>Table1[[#This Row],[Users]]-Table1[[#This Row],[New Users]]</f>
        <v>116</v>
      </c>
      <c r="G507" s="4">
        <v>1391</v>
      </c>
      <c r="H507" s="3">
        <v>3.95E-2</v>
      </c>
      <c r="I507" s="3">
        <v>1.1399999999999999</v>
      </c>
      <c r="J507" s="3">
        <v>1.8750000000000001E-3</v>
      </c>
      <c r="K507">
        <f ca="1">RANDBETWEEN(1,9)</f>
        <v>8</v>
      </c>
    </row>
    <row r="508" spans="1:11" x14ac:dyDescent="0.25">
      <c r="A508" t="s">
        <v>286</v>
      </c>
      <c r="B508" t="s">
        <v>135</v>
      </c>
      <c r="C508" t="str">
        <f>LEFT(Table1[[#This Row],[Date]],5)</f>
        <v>05/04</v>
      </c>
      <c r="D508" s="4">
        <v>67</v>
      </c>
      <c r="E508" s="4">
        <v>58</v>
      </c>
      <c r="F508" s="4">
        <f>Table1[[#This Row],[Users]]-Table1[[#This Row],[New Users]]</f>
        <v>9</v>
      </c>
      <c r="G508" s="4">
        <v>71</v>
      </c>
      <c r="H508" s="3">
        <v>0.28170000000000001</v>
      </c>
      <c r="I508" s="3">
        <v>1.03</v>
      </c>
      <c r="J508" s="3">
        <v>1.5162037037037036E-3</v>
      </c>
      <c r="K508">
        <f ca="1">RANDBETWEEN(0,10)</f>
        <v>9</v>
      </c>
    </row>
    <row r="509" spans="1:11" x14ac:dyDescent="0.25">
      <c r="A509" t="s">
        <v>9</v>
      </c>
      <c r="B509" t="s">
        <v>136</v>
      </c>
      <c r="C509" t="str">
        <f>LEFT(Table1[[#This Row],[Date]],5)</f>
        <v>05/05</v>
      </c>
      <c r="D509" s="4">
        <v>13</v>
      </c>
      <c r="E509" s="4">
        <v>10</v>
      </c>
      <c r="F509" s="4">
        <f>Table1[[#This Row],[Users]]-Table1[[#This Row],[New Users]]</f>
        <v>3</v>
      </c>
      <c r="G509" s="4">
        <v>15</v>
      </c>
      <c r="H509" s="3">
        <v>0</v>
      </c>
      <c r="I509" s="3">
        <v>1.2</v>
      </c>
      <c r="J509" s="3">
        <v>1.0532407407407407E-3</v>
      </c>
      <c r="K509">
        <f ca="1">RANDBETWEEN(0,10)</f>
        <v>3</v>
      </c>
    </row>
    <row r="510" spans="1:11" x14ac:dyDescent="0.25">
      <c r="A510" t="s">
        <v>8</v>
      </c>
      <c r="B510" t="s">
        <v>136</v>
      </c>
      <c r="C510" t="str">
        <f>LEFT(Table1[[#This Row],[Date]],5)</f>
        <v>05/05</v>
      </c>
      <c r="D510" s="4">
        <v>24</v>
      </c>
      <c r="E510" s="4">
        <v>21</v>
      </c>
      <c r="F510" s="4">
        <f>Table1[[#This Row],[Users]]-Table1[[#This Row],[New Users]]</f>
        <v>3</v>
      </c>
      <c r="G510" s="4">
        <v>27</v>
      </c>
      <c r="H510" s="3">
        <v>0</v>
      </c>
      <c r="I510" s="3">
        <v>1.1100000000000001</v>
      </c>
      <c r="J510" s="3">
        <v>1.4120370370370369E-3</v>
      </c>
      <c r="K510">
        <f ca="1">RANDBETWEEN(0,10)</f>
        <v>0</v>
      </c>
    </row>
    <row r="511" spans="1:11" x14ac:dyDescent="0.25">
      <c r="A511" t="s">
        <v>7</v>
      </c>
      <c r="B511" t="s">
        <v>136</v>
      </c>
      <c r="C511" t="str">
        <f>LEFT(Table1[[#This Row],[Date]],5)</f>
        <v>05/05</v>
      </c>
      <c r="D511" s="4">
        <v>1293</v>
      </c>
      <c r="E511" s="4">
        <v>1167</v>
      </c>
      <c r="F511" s="4">
        <f>Table1[[#This Row],[Users]]-Table1[[#This Row],[New Users]]</f>
        <v>126</v>
      </c>
      <c r="G511" s="4">
        <v>1398</v>
      </c>
      <c r="H511" s="3">
        <v>4.7899999999999998E-2</v>
      </c>
      <c r="I511" s="3">
        <v>1.0900000000000001</v>
      </c>
      <c r="J511" s="3">
        <v>1.7476851851851852E-3</v>
      </c>
      <c r="K511">
        <f ca="1">RANDBETWEEN(1,9)</f>
        <v>3</v>
      </c>
    </row>
    <row r="512" spans="1:11" x14ac:dyDescent="0.25">
      <c r="A512" t="s">
        <v>286</v>
      </c>
      <c r="B512" t="s">
        <v>136</v>
      </c>
      <c r="C512" t="str">
        <f>LEFT(Table1[[#This Row],[Date]],5)</f>
        <v>05/05</v>
      </c>
      <c r="D512" s="4">
        <v>66</v>
      </c>
      <c r="E512" s="4">
        <v>63</v>
      </c>
      <c r="F512" s="4">
        <f>Table1[[#This Row],[Users]]-Table1[[#This Row],[New Users]]</f>
        <v>3</v>
      </c>
      <c r="G512" s="4">
        <v>72</v>
      </c>
      <c r="H512" s="3">
        <v>0.15279999999999999</v>
      </c>
      <c r="I512" s="3">
        <v>1.1399999999999999</v>
      </c>
      <c r="J512" s="3">
        <v>1.5856481481481479E-3</v>
      </c>
      <c r="K512">
        <f ca="1">RANDBETWEEN(0,10)</f>
        <v>6</v>
      </c>
    </row>
    <row r="513" spans="1:11" x14ac:dyDescent="0.25">
      <c r="A513" t="s">
        <v>9</v>
      </c>
      <c r="B513" t="s">
        <v>137</v>
      </c>
      <c r="C513" t="str">
        <f>LEFT(Table1[[#This Row],[Date]],5)</f>
        <v>05/06</v>
      </c>
      <c r="D513" s="4">
        <v>20</v>
      </c>
      <c r="E513" s="4">
        <v>19</v>
      </c>
      <c r="F513" s="4">
        <f>Table1[[#This Row],[Users]]-Table1[[#This Row],[New Users]]</f>
        <v>1</v>
      </c>
      <c r="G513" s="4">
        <v>25</v>
      </c>
      <c r="H513" s="3">
        <v>0.04</v>
      </c>
      <c r="I513" s="3">
        <v>1.76</v>
      </c>
      <c r="J513" s="3">
        <v>1.6319444444444445E-3</v>
      </c>
      <c r="K513">
        <f ca="1">RANDBETWEEN(0,10)</f>
        <v>3</v>
      </c>
    </row>
    <row r="514" spans="1:11" x14ac:dyDescent="0.25">
      <c r="A514" t="s">
        <v>8</v>
      </c>
      <c r="B514" t="s">
        <v>137</v>
      </c>
      <c r="C514" t="str">
        <f>LEFT(Table1[[#This Row],[Date]],5)</f>
        <v>05/06</v>
      </c>
      <c r="D514" s="4">
        <v>12</v>
      </c>
      <c r="E514" s="4">
        <v>10</v>
      </c>
      <c r="F514" s="4">
        <f>Table1[[#This Row],[Users]]-Table1[[#This Row],[New Users]]</f>
        <v>2</v>
      </c>
      <c r="G514" s="4">
        <v>14</v>
      </c>
      <c r="H514" s="3">
        <v>0</v>
      </c>
      <c r="I514" s="3">
        <v>1.07</v>
      </c>
      <c r="J514" s="3">
        <v>1.1226851851851851E-3</v>
      </c>
      <c r="K514">
        <f ca="1">RANDBETWEEN(0,10)</f>
        <v>5</v>
      </c>
    </row>
    <row r="515" spans="1:11" x14ac:dyDescent="0.25">
      <c r="A515" t="s">
        <v>7</v>
      </c>
      <c r="B515" t="s">
        <v>137</v>
      </c>
      <c r="C515" t="str">
        <f>LEFT(Table1[[#This Row],[Date]],5)</f>
        <v>05/06</v>
      </c>
      <c r="D515" s="4">
        <v>1022</v>
      </c>
      <c r="E515" s="4">
        <v>926</v>
      </c>
      <c r="F515" s="4">
        <f>Table1[[#This Row],[Users]]-Table1[[#This Row],[New Users]]</f>
        <v>96</v>
      </c>
      <c r="G515" s="4">
        <v>1113</v>
      </c>
      <c r="H515" s="3">
        <v>3.5900000000000001E-2</v>
      </c>
      <c r="I515" s="3">
        <v>1.0900000000000001</v>
      </c>
      <c r="J515" s="3">
        <v>2.0601851851851853E-3</v>
      </c>
      <c r="K515">
        <f ca="1">RANDBETWEEN(1,9)</f>
        <v>9</v>
      </c>
    </row>
    <row r="516" spans="1:11" x14ac:dyDescent="0.25">
      <c r="A516" t="s">
        <v>286</v>
      </c>
      <c r="B516" t="s">
        <v>137</v>
      </c>
      <c r="C516" t="str">
        <f>LEFT(Table1[[#This Row],[Date]],5)</f>
        <v>05/06</v>
      </c>
      <c r="D516" s="4">
        <v>46</v>
      </c>
      <c r="E516" s="4">
        <v>40</v>
      </c>
      <c r="F516" s="4">
        <f>Table1[[#This Row],[Users]]-Table1[[#This Row],[New Users]]</f>
        <v>6</v>
      </c>
      <c r="G516" s="4">
        <v>52</v>
      </c>
      <c r="H516" s="3">
        <v>0.26919999999999999</v>
      </c>
      <c r="I516" s="3">
        <v>1.37</v>
      </c>
      <c r="J516" s="3">
        <v>2.3726851851851851E-3</v>
      </c>
      <c r="K516">
        <f ca="1">RANDBETWEEN(0,10)</f>
        <v>6</v>
      </c>
    </row>
    <row r="517" spans="1:11" x14ac:dyDescent="0.25">
      <c r="A517" t="s">
        <v>9</v>
      </c>
      <c r="B517" t="s">
        <v>138</v>
      </c>
      <c r="C517" t="str">
        <f>LEFT(Table1[[#This Row],[Date]],5)</f>
        <v>05/07</v>
      </c>
      <c r="D517" s="4">
        <v>16</v>
      </c>
      <c r="E517" s="4">
        <v>14</v>
      </c>
      <c r="F517" s="4">
        <f>Table1[[#This Row],[Users]]-Table1[[#This Row],[New Users]]</f>
        <v>2</v>
      </c>
      <c r="G517" s="4">
        <v>17</v>
      </c>
      <c r="H517" s="3">
        <v>0</v>
      </c>
      <c r="I517" s="3">
        <v>1.35</v>
      </c>
      <c r="J517" s="3">
        <v>1.3773148148148147E-3</v>
      </c>
      <c r="K517">
        <f ca="1">RANDBETWEEN(0,10)</f>
        <v>6</v>
      </c>
    </row>
    <row r="518" spans="1:11" x14ac:dyDescent="0.25">
      <c r="A518" t="s">
        <v>8</v>
      </c>
      <c r="B518" t="s">
        <v>138</v>
      </c>
      <c r="C518" t="str">
        <f>LEFT(Table1[[#This Row],[Date]],5)</f>
        <v>05/07</v>
      </c>
      <c r="D518" s="4">
        <v>8</v>
      </c>
      <c r="E518" s="4">
        <v>7</v>
      </c>
      <c r="F518" s="4">
        <f>Table1[[#This Row],[Users]]-Table1[[#This Row],[New Users]]</f>
        <v>1</v>
      </c>
      <c r="G518" s="4">
        <v>9</v>
      </c>
      <c r="H518" s="3">
        <v>0</v>
      </c>
      <c r="I518" s="3">
        <v>1</v>
      </c>
      <c r="J518" s="3">
        <v>7.5231481481481471E-4</v>
      </c>
      <c r="K518">
        <f ca="1">RANDBETWEEN(0,10)</f>
        <v>0</v>
      </c>
    </row>
    <row r="519" spans="1:11" x14ac:dyDescent="0.25">
      <c r="A519" t="s">
        <v>7</v>
      </c>
      <c r="B519" t="s">
        <v>138</v>
      </c>
      <c r="C519" t="str">
        <f>LEFT(Table1[[#This Row],[Date]],5)</f>
        <v>05/07</v>
      </c>
      <c r="D519" s="4">
        <v>381</v>
      </c>
      <c r="E519" s="4">
        <v>347</v>
      </c>
      <c r="F519" s="4">
        <f>Table1[[#This Row],[Users]]-Table1[[#This Row],[New Users]]</f>
        <v>34</v>
      </c>
      <c r="G519" s="4">
        <v>419</v>
      </c>
      <c r="H519" s="3">
        <v>4.2999999999999997E-2</v>
      </c>
      <c r="I519" s="3">
        <v>1.1000000000000001</v>
      </c>
      <c r="J519" s="3">
        <v>2.0601851851851853E-3</v>
      </c>
      <c r="K519">
        <f ca="1">RANDBETWEEN(1,9)</f>
        <v>8</v>
      </c>
    </row>
    <row r="520" spans="1:11" x14ac:dyDescent="0.25">
      <c r="A520" t="s">
        <v>286</v>
      </c>
      <c r="B520" t="s">
        <v>138</v>
      </c>
      <c r="C520" t="str">
        <f>LEFT(Table1[[#This Row],[Date]],5)</f>
        <v>05/07</v>
      </c>
      <c r="D520" s="4">
        <v>19</v>
      </c>
      <c r="E520" s="4">
        <v>15</v>
      </c>
      <c r="F520" s="4">
        <f>Table1[[#This Row],[Users]]-Table1[[#This Row],[New Users]]</f>
        <v>4</v>
      </c>
      <c r="G520" s="4">
        <v>28</v>
      </c>
      <c r="H520" s="3">
        <v>0.21429999999999999</v>
      </c>
      <c r="I520" s="3">
        <v>1.96</v>
      </c>
      <c r="J520" s="3">
        <v>3.1481481481481482E-3</v>
      </c>
      <c r="K520">
        <f ca="1">RANDBETWEEN(0,10)</f>
        <v>10</v>
      </c>
    </row>
    <row r="521" spans="1:11" x14ac:dyDescent="0.25">
      <c r="A521" t="s">
        <v>10</v>
      </c>
      <c r="B521" t="s">
        <v>138</v>
      </c>
      <c r="C521" t="str">
        <f>LEFT(Table1[[#This Row],[Date]],5)</f>
        <v>05/07</v>
      </c>
      <c r="D521" s="4">
        <v>1</v>
      </c>
      <c r="E521" s="4">
        <v>0</v>
      </c>
      <c r="F521" s="4">
        <f>Table1[[#This Row],[Users]]-Table1[[#This Row],[New Users]]</f>
        <v>1</v>
      </c>
      <c r="G521" s="4">
        <v>1</v>
      </c>
      <c r="H521" s="3">
        <v>1</v>
      </c>
      <c r="I521" s="3">
        <v>1</v>
      </c>
      <c r="J521" s="3">
        <v>0</v>
      </c>
      <c r="K521">
        <f ca="1">RANDBETWEEN(0,10)</f>
        <v>3</v>
      </c>
    </row>
    <row r="522" spans="1:11" x14ac:dyDescent="0.25">
      <c r="A522" t="s">
        <v>9</v>
      </c>
      <c r="B522" t="s">
        <v>139</v>
      </c>
      <c r="C522" t="str">
        <f>LEFT(Table1[[#This Row],[Date]],5)</f>
        <v>05/08</v>
      </c>
      <c r="D522" s="4">
        <v>22</v>
      </c>
      <c r="E522" s="4">
        <v>19</v>
      </c>
      <c r="F522" s="4">
        <f>Table1[[#This Row],[Users]]-Table1[[#This Row],[New Users]]</f>
        <v>3</v>
      </c>
      <c r="G522" s="4">
        <v>22</v>
      </c>
      <c r="H522" s="3">
        <v>0</v>
      </c>
      <c r="I522" s="3">
        <v>1.1399999999999999</v>
      </c>
      <c r="J522" s="3">
        <v>1.423611111111111E-3</v>
      </c>
      <c r="K522">
        <f ca="1">RANDBETWEEN(0,10)</f>
        <v>3</v>
      </c>
    </row>
    <row r="523" spans="1:11" x14ac:dyDescent="0.25">
      <c r="A523" t="s">
        <v>8</v>
      </c>
      <c r="B523" t="s">
        <v>139</v>
      </c>
      <c r="C523" t="str">
        <f>LEFT(Table1[[#This Row],[Date]],5)</f>
        <v>05/08</v>
      </c>
      <c r="D523" s="4">
        <v>11</v>
      </c>
      <c r="E523" s="4">
        <v>10</v>
      </c>
      <c r="F523" s="4">
        <f>Table1[[#This Row],[Users]]-Table1[[#This Row],[New Users]]</f>
        <v>1</v>
      </c>
      <c r="G523" s="4">
        <v>12</v>
      </c>
      <c r="H523" s="3">
        <v>0</v>
      </c>
      <c r="I523" s="3">
        <v>1</v>
      </c>
      <c r="J523" s="3">
        <v>1.1574074074074073E-3</v>
      </c>
      <c r="K523">
        <f ca="1">RANDBETWEEN(0,10)</f>
        <v>4</v>
      </c>
    </row>
    <row r="524" spans="1:11" x14ac:dyDescent="0.25">
      <c r="A524" t="s">
        <v>7</v>
      </c>
      <c r="B524" t="s">
        <v>139</v>
      </c>
      <c r="C524" t="str">
        <f>LEFT(Table1[[#This Row],[Date]],5)</f>
        <v>05/08</v>
      </c>
      <c r="D524" s="4">
        <v>568</v>
      </c>
      <c r="E524" s="4">
        <v>511</v>
      </c>
      <c r="F524" s="4">
        <f>Table1[[#This Row],[Users]]-Table1[[#This Row],[New Users]]</f>
        <v>57</v>
      </c>
      <c r="G524" s="4">
        <v>615</v>
      </c>
      <c r="H524" s="3">
        <v>4.8800000000000003E-2</v>
      </c>
      <c r="I524" s="3">
        <v>1.1399999999999999</v>
      </c>
      <c r="J524" s="3">
        <v>2.2106481481481478E-3</v>
      </c>
      <c r="K524">
        <f ca="1">RANDBETWEEN(1,9)</f>
        <v>8</v>
      </c>
    </row>
    <row r="525" spans="1:11" x14ac:dyDescent="0.25">
      <c r="A525" t="s">
        <v>286</v>
      </c>
      <c r="B525" t="s">
        <v>139</v>
      </c>
      <c r="C525" t="str">
        <f>LEFT(Table1[[#This Row],[Date]],5)</f>
        <v>05/08</v>
      </c>
      <c r="D525" s="4">
        <v>24</v>
      </c>
      <c r="E525" s="4">
        <v>22</v>
      </c>
      <c r="F525" s="4">
        <f>Table1[[#This Row],[Users]]-Table1[[#This Row],[New Users]]</f>
        <v>2</v>
      </c>
      <c r="G525" s="4">
        <v>30</v>
      </c>
      <c r="H525" s="3">
        <v>0.16669999999999999</v>
      </c>
      <c r="I525" s="3">
        <v>1.3</v>
      </c>
      <c r="J525" s="3">
        <v>1.6319444444444445E-3</v>
      </c>
      <c r="K525">
        <f ca="1">RANDBETWEEN(0,10)</f>
        <v>1</v>
      </c>
    </row>
    <row r="526" spans="1:11" x14ac:dyDescent="0.25">
      <c r="A526" t="s">
        <v>9</v>
      </c>
      <c r="B526" t="s">
        <v>140</v>
      </c>
      <c r="C526" t="str">
        <f>LEFT(Table1[[#This Row],[Date]],5)</f>
        <v>05/09</v>
      </c>
      <c r="D526" s="4">
        <v>16</v>
      </c>
      <c r="E526" s="4">
        <v>13</v>
      </c>
      <c r="F526" s="4">
        <f>Table1[[#This Row],[Users]]-Table1[[#This Row],[New Users]]</f>
        <v>3</v>
      </c>
      <c r="G526" s="4">
        <v>18</v>
      </c>
      <c r="H526" s="3">
        <v>5.5599999999999997E-2</v>
      </c>
      <c r="I526" s="3">
        <v>1.17</v>
      </c>
      <c r="J526" s="3">
        <v>2.0138888888888888E-3</v>
      </c>
      <c r="K526">
        <f ca="1">RANDBETWEEN(0,10)</f>
        <v>0</v>
      </c>
    </row>
    <row r="527" spans="1:11" x14ac:dyDescent="0.25">
      <c r="A527" t="s">
        <v>8</v>
      </c>
      <c r="B527" t="s">
        <v>140</v>
      </c>
      <c r="C527" t="str">
        <f>LEFT(Table1[[#This Row],[Date]],5)</f>
        <v>05/09</v>
      </c>
      <c r="D527" s="4">
        <v>25</v>
      </c>
      <c r="E527" s="4">
        <v>18</v>
      </c>
      <c r="F527" s="4">
        <f>Table1[[#This Row],[Users]]-Table1[[#This Row],[New Users]]</f>
        <v>7</v>
      </c>
      <c r="G527" s="4">
        <v>29</v>
      </c>
      <c r="H527" s="3">
        <v>0.13789999999999999</v>
      </c>
      <c r="I527" s="3">
        <v>1.83</v>
      </c>
      <c r="J527" s="3">
        <v>3.9004629629629632E-3</v>
      </c>
      <c r="K527">
        <f ca="1">RANDBETWEEN(0,10)</f>
        <v>1</v>
      </c>
    </row>
    <row r="528" spans="1:11" x14ac:dyDescent="0.25">
      <c r="A528" t="s">
        <v>7</v>
      </c>
      <c r="B528" t="s">
        <v>140</v>
      </c>
      <c r="C528" t="str">
        <f>LEFT(Table1[[#This Row],[Date]],5)</f>
        <v>05/09</v>
      </c>
      <c r="D528" s="4">
        <v>1360</v>
      </c>
      <c r="E528" s="4">
        <v>1234</v>
      </c>
      <c r="F528" s="4">
        <f>Table1[[#This Row],[Users]]-Table1[[#This Row],[New Users]]</f>
        <v>126</v>
      </c>
      <c r="G528" s="4">
        <v>1449</v>
      </c>
      <c r="H528" s="3">
        <v>3.5900000000000001E-2</v>
      </c>
      <c r="I528" s="3">
        <v>1.1100000000000001</v>
      </c>
      <c r="J528" s="3">
        <v>2.0138888888888888E-3</v>
      </c>
      <c r="K528">
        <f ca="1">RANDBETWEEN(5,16)</f>
        <v>7</v>
      </c>
    </row>
    <row r="529" spans="1:11" x14ac:dyDescent="0.25">
      <c r="A529" t="s">
        <v>286</v>
      </c>
      <c r="B529" t="s">
        <v>140</v>
      </c>
      <c r="C529" t="str">
        <f>LEFT(Table1[[#This Row],[Date]],5)</f>
        <v>05/09</v>
      </c>
      <c r="D529" s="4">
        <v>58</v>
      </c>
      <c r="E529" s="4">
        <v>54</v>
      </c>
      <c r="F529" s="4">
        <f>Table1[[#This Row],[Users]]-Table1[[#This Row],[New Users]]</f>
        <v>4</v>
      </c>
      <c r="G529" s="4">
        <v>69</v>
      </c>
      <c r="H529" s="3">
        <v>0.18840000000000001</v>
      </c>
      <c r="I529" s="3">
        <v>1.25</v>
      </c>
      <c r="J529" s="3">
        <v>2.1527777777777778E-3</v>
      </c>
      <c r="K529">
        <f ca="1">RANDBETWEEN(0,10)</f>
        <v>4</v>
      </c>
    </row>
    <row r="530" spans="1:11" x14ac:dyDescent="0.25">
      <c r="A530" t="s">
        <v>9</v>
      </c>
      <c r="B530" t="s">
        <v>141</v>
      </c>
      <c r="C530" t="str">
        <f>LEFT(Table1[[#This Row],[Date]],5)</f>
        <v>05/10</v>
      </c>
      <c r="D530" s="4">
        <v>21</v>
      </c>
      <c r="E530" s="4">
        <v>19</v>
      </c>
      <c r="F530" s="4">
        <f>Table1[[#This Row],[Users]]-Table1[[#This Row],[New Users]]</f>
        <v>2</v>
      </c>
      <c r="G530" s="4">
        <v>22</v>
      </c>
      <c r="H530" s="3">
        <v>0</v>
      </c>
      <c r="I530" s="3">
        <v>1.45</v>
      </c>
      <c r="J530" s="3">
        <v>2.1990740740740742E-3</v>
      </c>
      <c r="K530">
        <f ca="1">RANDBETWEEN(0,10)</f>
        <v>6</v>
      </c>
    </row>
    <row r="531" spans="1:11" x14ac:dyDescent="0.25">
      <c r="A531" t="s">
        <v>8</v>
      </c>
      <c r="B531" t="s">
        <v>141</v>
      </c>
      <c r="C531" t="str">
        <f>LEFT(Table1[[#This Row],[Date]],5)</f>
        <v>05/10</v>
      </c>
      <c r="D531" s="4">
        <v>21</v>
      </c>
      <c r="E531" s="4">
        <v>15</v>
      </c>
      <c r="F531" s="4">
        <f>Table1[[#This Row],[Users]]-Table1[[#This Row],[New Users]]</f>
        <v>6</v>
      </c>
      <c r="G531" s="4">
        <v>21</v>
      </c>
      <c r="H531" s="3">
        <v>4.7600000000000003E-2</v>
      </c>
      <c r="I531" s="3">
        <v>1.24</v>
      </c>
      <c r="J531" s="3">
        <v>3.5185185185185185E-3</v>
      </c>
      <c r="K531">
        <f ca="1">RANDBETWEEN(0,10)</f>
        <v>4</v>
      </c>
    </row>
    <row r="532" spans="1:11" x14ac:dyDescent="0.25">
      <c r="A532" t="s">
        <v>7</v>
      </c>
      <c r="B532" t="s">
        <v>141</v>
      </c>
      <c r="C532" t="str">
        <f>LEFT(Table1[[#This Row],[Date]],5)</f>
        <v>05/10</v>
      </c>
      <c r="D532" s="4">
        <v>1449</v>
      </c>
      <c r="E532" s="4">
        <v>1319</v>
      </c>
      <c r="F532" s="4">
        <f>Table1[[#This Row],[Users]]-Table1[[#This Row],[New Users]]</f>
        <v>130</v>
      </c>
      <c r="G532" s="4">
        <v>1561</v>
      </c>
      <c r="H532" s="3">
        <v>3.7199999999999997E-2</v>
      </c>
      <c r="I532" s="3">
        <v>1.0900000000000001</v>
      </c>
      <c r="J532" s="3">
        <v>2.0138888888888888E-3</v>
      </c>
      <c r="K532">
        <f ca="1">RANDBETWEEN(5,16)</f>
        <v>5</v>
      </c>
    </row>
    <row r="533" spans="1:11" x14ac:dyDescent="0.25">
      <c r="A533" t="s">
        <v>286</v>
      </c>
      <c r="B533" t="s">
        <v>141</v>
      </c>
      <c r="C533" t="str">
        <f>LEFT(Table1[[#This Row],[Date]],5)</f>
        <v>05/10</v>
      </c>
      <c r="D533" s="4">
        <v>58</v>
      </c>
      <c r="E533" s="4">
        <v>48</v>
      </c>
      <c r="F533" s="4">
        <f>Table1[[#This Row],[Users]]-Table1[[#This Row],[New Users]]</f>
        <v>10</v>
      </c>
      <c r="G533" s="4">
        <v>68</v>
      </c>
      <c r="H533" s="3">
        <v>0.22059999999999999</v>
      </c>
      <c r="I533" s="3">
        <v>1.49</v>
      </c>
      <c r="J533" s="3">
        <v>3.6342592592592594E-3</v>
      </c>
      <c r="K533">
        <f ca="1">RANDBETWEEN(0,10)</f>
        <v>7</v>
      </c>
    </row>
    <row r="534" spans="1:11" x14ac:dyDescent="0.25">
      <c r="A534" t="s">
        <v>10</v>
      </c>
      <c r="B534" t="s">
        <v>141</v>
      </c>
      <c r="C534" t="str">
        <f>LEFT(Table1[[#This Row],[Date]],5)</f>
        <v>05/10</v>
      </c>
      <c r="D534" s="4">
        <v>1</v>
      </c>
      <c r="E534" s="4">
        <v>0</v>
      </c>
      <c r="F534" s="4">
        <f>Table1[[#This Row],[Users]]-Table1[[#This Row],[New Users]]</f>
        <v>1</v>
      </c>
      <c r="G534" s="4">
        <v>1</v>
      </c>
      <c r="H534" s="3">
        <v>1</v>
      </c>
      <c r="I534" s="3">
        <v>1</v>
      </c>
      <c r="J534" s="3">
        <v>0</v>
      </c>
      <c r="K534">
        <f ca="1">RANDBETWEEN(0,10)</f>
        <v>0</v>
      </c>
    </row>
    <row r="535" spans="1:11" x14ac:dyDescent="0.25">
      <c r="A535" t="s">
        <v>9</v>
      </c>
      <c r="B535" t="s">
        <v>142</v>
      </c>
      <c r="C535" t="str">
        <f>LEFT(Table1[[#This Row],[Date]],5)</f>
        <v>05/11</v>
      </c>
      <c r="D535" s="4">
        <v>26</v>
      </c>
      <c r="E535" s="4">
        <v>20</v>
      </c>
      <c r="F535" s="4">
        <f>Table1[[#This Row],[Users]]-Table1[[#This Row],[New Users]]</f>
        <v>6</v>
      </c>
      <c r="G535" s="4">
        <v>28</v>
      </c>
      <c r="H535" s="3">
        <v>7.1400000000000005E-2</v>
      </c>
      <c r="I535" s="3">
        <v>1.25</v>
      </c>
      <c r="J535" s="3">
        <v>8.2175925925925917E-4</v>
      </c>
      <c r="K535">
        <f ca="1">RANDBETWEEN(0,10)</f>
        <v>9</v>
      </c>
    </row>
    <row r="536" spans="1:11" x14ac:dyDescent="0.25">
      <c r="A536" t="s">
        <v>8</v>
      </c>
      <c r="B536" t="s">
        <v>142</v>
      </c>
      <c r="C536" t="str">
        <f>LEFT(Table1[[#This Row],[Date]],5)</f>
        <v>05/11</v>
      </c>
      <c r="D536" s="4">
        <v>27</v>
      </c>
      <c r="E536" s="4">
        <v>18</v>
      </c>
      <c r="F536" s="4">
        <f>Table1[[#This Row],[Users]]-Table1[[#This Row],[New Users]]</f>
        <v>9</v>
      </c>
      <c r="G536" s="4">
        <v>31</v>
      </c>
      <c r="H536" s="3">
        <v>9.6799999999999997E-2</v>
      </c>
      <c r="I536" s="3">
        <v>1.42</v>
      </c>
      <c r="J536" s="3">
        <v>2.8472222222222219E-3</v>
      </c>
      <c r="K536">
        <f ca="1">RANDBETWEEN(0,10)</f>
        <v>9</v>
      </c>
    </row>
    <row r="537" spans="1:11" x14ac:dyDescent="0.25">
      <c r="A537" t="s">
        <v>7</v>
      </c>
      <c r="B537" t="s">
        <v>142</v>
      </c>
      <c r="C537" t="str">
        <f>LEFT(Table1[[#This Row],[Date]],5)</f>
        <v>05/11</v>
      </c>
      <c r="D537" s="4">
        <v>1476</v>
      </c>
      <c r="E537" s="4">
        <v>1339</v>
      </c>
      <c r="F537" s="4">
        <f>Table1[[#This Row],[Users]]-Table1[[#This Row],[New Users]]</f>
        <v>137</v>
      </c>
      <c r="G537" s="4">
        <v>1573</v>
      </c>
      <c r="H537" s="3">
        <v>3.7499999999999999E-2</v>
      </c>
      <c r="I537" s="3">
        <v>1.1200000000000001</v>
      </c>
      <c r="J537" s="3">
        <v>1.9097222222222222E-3</v>
      </c>
      <c r="K537">
        <f ca="1">RANDBETWEEN(5,16)</f>
        <v>5</v>
      </c>
    </row>
    <row r="538" spans="1:11" x14ac:dyDescent="0.25">
      <c r="A538" t="s">
        <v>286</v>
      </c>
      <c r="B538" t="s">
        <v>142</v>
      </c>
      <c r="C538" t="str">
        <f>LEFT(Table1[[#This Row],[Date]],5)</f>
        <v>05/11</v>
      </c>
      <c r="D538" s="4">
        <v>678</v>
      </c>
      <c r="E538" s="4">
        <v>554</v>
      </c>
      <c r="F538" s="4">
        <f>Table1[[#This Row],[Users]]-Table1[[#This Row],[New Users]]</f>
        <v>124</v>
      </c>
      <c r="G538" s="4">
        <v>815</v>
      </c>
      <c r="H538" s="3">
        <v>0.29820000000000002</v>
      </c>
      <c r="I538" s="3">
        <v>1.68</v>
      </c>
      <c r="J538" s="3">
        <v>1.4583333333333334E-3</v>
      </c>
      <c r="K538">
        <f ca="1">RANDBETWEEN(1,9)</f>
        <v>9</v>
      </c>
    </row>
    <row r="539" spans="1:11" x14ac:dyDescent="0.25">
      <c r="A539" t="s">
        <v>9</v>
      </c>
      <c r="B539" t="s">
        <v>143</v>
      </c>
      <c r="C539" t="str">
        <f>LEFT(Table1[[#This Row],[Date]],5)</f>
        <v>05/12</v>
      </c>
      <c r="D539" s="4">
        <v>20</v>
      </c>
      <c r="E539" s="4">
        <v>15</v>
      </c>
      <c r="F539" s="4">
        <f>Table1[[#This Row],[Users]]-Table1[[#This Row],[New Users]]</f>
        <v>5</v>
      </c>
      <c r="G539" s="4">
        <v>22</v>
      </c>
      <c r="H539" s="3">
        <v>0</v>
      </c>
      <c r="I539" s="3">
        <v>1.05</v>
      </c>
      <c r="J539" s="3">
        <v>6.134259259259259E-4</v>
      </c>
      <c r="K539">
        <f ca="1">RANDBETWEEN(0,10)</f>
        <v>0</v>
      </c>
    </row>
    <row r="540" spans="1:11" x14ac:dyDescent="0.25">
      <c r="A540" t="s">
        <v>8</v>
      </c>
      <c r="B540" t="s">
        <v>143</v>
      </c>
      <c r="C540" t="str">
        <f>LEFT(Table1[[#This Row],[Date]],5)</f>
        <v>05/12</v>
      </c>
      <c r="D540" s="4">
        <v>22</v>
      </c>
      <c r="E540" s="4">
        <v>17</v>
      </c>
      <c r="F540" s="4">
        <f>Table1[[#This Row],[Users]]-Table1[[#This Row],[New Users]]</f>
        <v>5</v>
      </c>
      <c r="G540" s="4">
        <v>26</v>
      </c>
      <c r="H540" s="3">
        <v>3.85E-2</v>
      </c>
      <c r="I540" s="3">
        <v>1.5</v>
      </c>
      <c r="J540" s="3">
        <v>2.4305555555555556E-3</v>
      </c>
      <c r="K540">
        <f ca="1">RANDBETWEEN(0,10)</f>
        <v>1</v>
      </c>
    </row>
    <row r="541" spans="1:11" x14ac:dyDescent="0.25">
      <c r="A541" t="s">
        <v>7</v>
      </c>
      <c r="B541" t="s">
        <v>143</v>
      </c>
      <c r="C541" t="str">
        <f>LEFT(Table1[[#This Row],[Date]],5)</f>
        <v>05/12</v>
      </c>
      <c r="D541" s="4">
        <v>1364</v>
      </c>
      <c r="E541" s="4">
        <v>1213</v>
      </c>
      <c r="F541" s="4">
        <f>Table1[[#This Row],[Users]]-Table1[[#This Row],[New Users]]</f>
        <v>151</v>
      </c>
      <c r="G541" s="4">
        <v>1477</v>
      </c>
      <c r="H541" s="3">
        <v>3.7900000000000003E-2</v>
      </c>
      <c r="I541" s="3">
        <v>1.1200000000000001</v>
      </c>
      <c r="J541" s="3">
        <v>1.9675925925925928E-3</v>
      </c>
      <c r="K541">
        <f ca="1">RANDBETWEEN(5,16)</f>
        <v>11</v>
      </c>
    </row>
    <row r="542" spans="1:11" x14ac:dyDescent="0.25">
      <c r="A542" t="s">
        <v>286</v>
      </c>
      <c r="B542" t="s">
        <v>143</v>
      </c>
      <c r="C542" t="str">
        <f>LEFT(Table1[[#This Row],[Date]],5)</f>
        <v>05/12</v>
      </c>
      <c r="D542" s="4">
        <v>75</v>
      </c>
      <c r="E542" s="4">
        <v>66</v>
      </c>
      <c r="F542" s="4">
        <f>Table1[[#This Row],[Users]]-Table1[[#This Row],[New Users]]</f>
        <v>9</v>
      </c>
      <c r="G542" s="4">
        <v>91</v>
      </c>
      <c r="H542" s="3">
        <v>0.1099</v>
      </c>
      <c r="I542" s="3">
        <v>1.35</v>
      </c>
      <c r="J542" s="3">
        <v>2.3379629629629631E-3</v>
      </c>
      <c r="K542">
        <f ca="1">RANDBETWEEN(0,10)</f>
        <v>5</v>
      </c>
    </row>
    <row r="543" spans="1:11" x14ac:dyDescent="0.25">
      <c r="A543" t="s">
        <v>9</v>
      </c>
      <c r="B543" t="s">
        <v>144</v>
      </c>
      <c r="C543" t="str">
        <f>LEFT(Table1[[#This Row],[Date]],5)</f>
        <v>05/13</v>
      </c>
      <c r="D543" s="4">
        <v>11</v>
      </c>
      <c r="E543" s="4">
        <v>10</v>
      </c>
      <c r="F543" s="4">
        <f>Table1[[#This Row],[Users]]-Table1[[#This Row],[New Users]]</f>
        <v>1</v>
      </c>
      <c r="G543" s="4">
        <v>12</v>
      </c>
      <c r="H543" s="3">
        <v>0</v>
      </c>
      <c r="I543" s="3">
        <v>1</v>
      </c>
      <c r="J543" s="3">
        <v>7.8703703703703705E-4</v>
      </c>
      <c r="K543">
        <f ca="1">RANDBETWEEN(0,10)</f>
        <v>10</v>
      </c>
    </row>
    <row r="544" spans="1:11" x14ac:dyDescent="0.25">
      <c r="A544" t="s">
        <v>8</v>
      </c>
      <c r="B544" t="s">
        <v>144</v>
      </c>
      <c r="C544" t="str">
        <f>LEFT(Table1[[#This Row],[Date]],5)</f>
        <v>05/13</v>
      </c>
      <c r="D544" s="4">
        <v>16</v>
      </c>
      <c r="E544" s="4">
        <v>14</v>
      </c>
      <c r="F544" s="4">
        <f>Table1[[#This Row],[Users]]-Table1[[#This Row],[New Users]]</f>
        <v>2</v>
      </c>
      <c r="G544" s="4">
        <v>16</v>
      </c>
      <c r="H544" s="3">
        <v>0.125</v>
      </c>
      <c r="I544" s="3">
        <v>1.06</v>
      </c>
      <c r="J544" s="3">
        <v>7.8703703703703705E-4</v>
      </c>
      <c r="K544">
        <f ca="1">RANDBETWEEN(0,10)</f>
        <v>3</v>
      </c>
    </row>
    <row r="545" spans="1:11" x14ac:dyDescent="0.25">
      <c r="A545" t="s">
        <v>7</v>
      </c>
      <c r="B545" t="s">
        <v>144</v>
      </c>
      <c r="C545" t="str">
        <f>LEFT(Table1[[#This Row],[Date]],5)</f>
        <v>05/13</v>
      </c>
      <c r="D545" s="4">
        <v>971</v>
      </c>
      <c r="E545" s="4">
        <v>871</v>
      </c>
      <c r="F545" s="4">
        <f>Table1[[#This Row],[Users]]-Table1[[#This Row],[New Users]]</f>
        <v>100</v>
      </c>
      <c r="G545" s="4">
        <v>1039</v>
      </c>
      <c r="H545" s="3">
        <v>4.9099999999999998E-2</v>
      </c>
      <c r="I545" s="3">
        <v>1.1000000000000001</v>
      </c>
      <c r="J545" s="3">
        <v>1.8287037037037037E-3</v>
      </c>
      <c r="K545">
        <f ca="1">RANDBETWEEN(1,9)</f>
        <v>5</v>
      </c>
    </row>
    <row r="546" spans="1:11" x14ac:dyDescent="0.25">
      <c r="A546" t="s">
        <v>286</v>
      </c>
      <c r="B546" t="s">
        <v>144</v>
      </c>
      <c r="C546" t="str">
        <f>LEFT(Table1[[#This Row],[Date]],5)</f>
        <v>05/13</v>
      </c>
      <c r="D546" s="4">
        <v>50</v>
      </c>
      <c r="E546" s="4">
        <v>43</v>
      </c>
      <c r="F546" s="4">
        <f>Table1[[#This Row],[Users]]-Table1[[#This Row],[New Users]]</f>
        <v>7</v>
      </c>
      <c r="G546" s="4">
        <v>57</v>
      </c>
      <c r="H546" s="3">
        <v>0.193</v>
      </c>
      <c r="I546" s="3">
        <v>1.32</v>
      </c>
      <c r="J546" s="3">
        <v>2.6504629629629625E-3</v>
      </c>
      <c r="K546">
        <f ca="1">RANDBETWEEN(0,10)</f>
        <v>7</v>
      </c>
    </row>
    <row r="547" spans="1:11" x14ac:dyDescent="0.25">
      <c r="A547" t="s">
        <v>10</v>
      </c>
      <c r="B547" t="s">
        <v>144</v>
      </c>
      <c r="C547" t="str">
        <f>LEFT(Table1[[#This Row],[Date]],5)</f>
        <v>05/13</v>
      </c>
      <c r="D547" s="4">
        <v>1</v>
      </c>
      <c r="E547" s="4">
        <v>1</v>
      </c>
      <c r="F547" s="4">
        <f>Table1[[#This Row],[Users]]-Table1[[#This Row],[New Users]]</f>
        <v>0</v>
      </c>
      <c r="G547" s="4">
        <v>1</v>
      </c>
      <c r="H547" s="3">
        <v>1</v>
      </c>
      <c r="I547" s="3">
        <v>1</v>
      </c>
      <c r="J547" s="3">
        <v>0</v>
      </c>
      <c r="K547">
        <f ca="1">RANDBETWEEN(0,10)</f>
        <v>8</v>
      </c>
    </row>
    <row r="548" spans="1:11" x14ac:dyDescent="0.25">
      <c r="A548" t="s">
        <v>9</v>
      </c>
      <c r="B548" t="s">
        <v>145</v>
      </c>
      <c r="C548" t="str">
        <f>LEFT(Table1[[#This Row],[Date]],5)</f>
        <v>05/14</v>
      </c>
      <c r="D548" s="4">
        <v>17</v>
      </c>
      <c r="E548" s="4">
        <v>17</v>
      </c>
      <c r="F548" s="4">
        <f>Table1[[#This Row],[Users]]-Table1[[#This Row],[New Users]]</f>
        <v>0</v>
      </c>
      <c r="G548" s="4">
        <v>19</v>
      </c>
      <c r="H548" s="3">
        <v>5.2600000000000001E-2</v>
      </c>
      <c r="I548" s="3">
        <v>1.05</v>
      </c>
      <c r="J548" s="3">
        <v>1.25E-3</v>
      </c>
      <c r="K548">
        <f ca="1">RANDBETWEEN(0,10)</f>
        <v>6</v>
      </c>
    </row>
    <row r="549" spans="1:11" x14ac:dyDescent="0.25">
      <c r="A549" t="s">
        <v>8</v>
      </c>
      <c r="B549" t="s">
        <v>145</v>
      </c>
      <c r="C549" t="str">
        <f>LEFT(Table1[[#This Row],[Date]],5)</f>
        <v>05/14</v>
      </c>
      <c r="D549" s="4">
        <v>7</v>
      </c>
      <c r="E549" s="4">
        <v>7</v>
      </c>
      <c r="F549" s="4">
        <f>Table1[[#This Row],[Users]]-Table1[[#This Row],[New Users]]</f>
        <v>0</v>
      </c>
      <c r="G549" s="4">
        <v>9</v>
      </c>
      <c r="H549" s="3">
        <v>0.1111</v>
      </c>
      <c r="I549" s="3">
        <v>1.22</v>
      </c>
      <c r="J549" s="3">
        <v>3.0324074074074073E-3</v>
      </c>
      <c r="K549">
        <f ca="1">RANDBETWEEN(0,10)</f>
        <v>3</v>
      </c>
    </row>
    <row r="550" spans="1:11" x14ac:dyDescent="0.25">
      <c r="A550" t="s">
        <v>7</v>
      </c>
      <c r="B550" t="s">
        <v>145</v>
      </c>
      <c r="C550" t="str">
        <f>LEFT(Table1[[#This Row],[Date]],5)</f>
        <v>05/14</v>
      </c>
      <c r="D550" s="4">
        <v>367</v>
      </c>
      <c r="E550" s="4">
        <v>333</v>
      </c>
      <c r="F550" s="4">
        <f>Table1[[#This Row],[Users]]-Table1[[#This Row],[New Users]]</f>
        <v>34</v>
      </c>
      <c r="G550" s="4">
        <v>386</v>
      </c>
      <c r="H550" s="3">
        <v>3.8899999999999997E-2</v>
      </c>
      <c r="I550" s="3">
        <v>1.1399999999999999</v>
      </c>
      <c r="J550" s="3">
        <v>1.9212962962962962E-3</v>
      </c>
      <c r="K550">
        <f ca="1">RANDBETWEEN(1,9)</f>
        <v>5</v>
      </c>
    </row>
    <row r="551" spans="1:11" x14ac:dyDescent="0.25">
      <c r="A551" t="s">
        <v>286</v>
      </c>
      <c r="B551" t="s">
        <v>145</v>
      </c>
      <c r="C551" t="str">
        <f>LEFT(Table1[[#This Row],[Date]],5)</f>
        <v>05/14</v>
      </c>
      <c r="D551" s="4">
        <v>35</v>
      </c>
      <c r="E551" s="4">
        <v>27</v>
      </c>
      <c r="F551" s="4">
        <f>Table1[[#This Row],[Users]]-Table1[[#This Row],[New Users]]</f>
        <v>8</v>
      </c>
      <c r="G551" s="4">
        <v>39</v>
      </c>
      <c r="H551" s="3">
        <v>0.23080000000000001</v>
      </c>
      <c r="I551" s="3">
        <v>1.18</v>
      </c>
      <c r="J551" s="3">
        <v>1.2268518518518518E-3</v>
      </c>
      <c r="K551">
        <f ca="1">RANDBETWEEN(0,10)</f>
        <v>5</v>
      </c>
    </row>
    <row r="552" spans="1:11" x14ac:dyDescent="0.25">
      <c r="A552" t="s">
        <v>9</v>
      </c>
      <c r="B552" t="s">
        <v>146</v>
      </c>
      <c r="C552" t="str">
        <f>LEFT(Table1[[#This Row],[Date]],5)</f>
        <v>05/15</v>
      </c>
      <c r="D552" s="4">
        <v>15</v>
      </c>
      <c r="E552" s="4">
        <v>14</v>
      </c>
      <c r="F552" s="4">
        <f>Table1[[#This Row],[Users]]-Table1[[#This Row],[New Users]]</f>
        <v>1</v>
      </c>
      <c r="G552" s="4">
        <v>16</v>
      </c>
      <c r="H552" s="3">
        <v>6.25E-2</v>
      </c>
      <c r="I552" s="3">
        <v>1.31</v>
      </c>
      <c r="J552" s="3">
        <v>1.5509259259259261E-3</v>
      </c>
      <c r="K552">
        <f ca="1">RANDBETWEEN(0,10)</f>
        <v>8</v>
      </c>
    </row>
    <row r="553" spans="1:11" x14ac:dyDescent="0.25">
      <c r="A553" t="s">
        <v>8</v>
      </c>
      <c r="B553" t="s">
        <v>146</v>
      </c>
      <c r="C553" t="str">
        <f>LEFT(Table1[[#This Row],[Date]],5)</f>
        <v>05/15</v>
      </c>
      <c r="D553" s="4">
        <v>12</v>
      </c>
      <c r="E553" s="4">
        <v>9</v>
      </c>
      <c r="F553" s="4">
        <f>Table1[[#This Row],[Users]]-Table1[[#This Row],[New Users]]</f>
        <v>3</v>
      </c>
      <c r="G553" s="4">
        <v>16</v>
      </c>
      <c r="H553" s="3">
        <v>0.125</v>
      </c>
      <c r="I553" s="3">
        <v>2.06</v>
      </c>
      <c r="J553" s="3">
        <v>2.5115740740740741E-3</v>
      </c>
      <c r="K553">
        <f ca="1">RANDBETWEEN(0,10)</f>
        <v>9</v>
      </c>
    </row>
    <row r="554" spans="1:11" x14ac:dyDescent="0.25">
      <c r="A554" t="s">
        <v>7</v>
      </c>
      <c r="B554" t="s">
        <v>146</v>
      </c>
      <c r="C554" t="str">
        <f>LEFT(Table1[[#This Row],[Date]],5)</f>
        <v>05/15</v>
      </c>
      <c r="D554" s="4">
        <v>530</v>
      </c>
      <c r="E554" s="4">
        <v>484</v>
      </c>
      <c r="F554" s="4">
        <f>Table1[[#This Row],[Users]]-Table1[[#This Row],[New Users]]</f>
        <v>46</v>
      </c>
      <c r="G554" s="4">
        <v>576</v>
      </c>
      <c r="H554" s="3">
        <v>4.5100000000000001E-2</v>
      </c>
      <c r="I554" s="3">
        <v>1.1000000000000001</v>
      </c>
      <c r="J554" s="3">
        <v>2.3842592592592591E-3</v>
      </c>
      <c r="K554">
        <f ca="1">RANDBETWEEN(1,9)</f>
        <v>5</v>
      </c>
    </row>
    <row r="555" spans="1:11" x14ac:dyDescent="0.25">
      <c r="A555" t="s">
        <v>286</v>
      </c>
      <c r="B555" t="s">
        <v>146</v>
      </c>
      <c r="C555" t="str">
        <f>LEFT(Table1[[#This Row],[Date]],5)</f>
        <v>05/15</v>
      </c>
      <c r="D555" s="4">
        <v>43</v>
      </c>
      <c r="E555" s="4">
        <v>38</v>
      </c>
      <c r="F555" s="4">
        <f>Table1[[#This Row],[Users]]-Table1[[#This Row],[New Users]]</f>
        <v>5</v>
      </c>
      <c r="G555" s="4">
        <v>55</v>
      </c>
      <c r="H555" s="3">
        <v>0.1273</v>
      </c>
      <c r="I555" s="3">
        <v>1.05</v>
      </c>
      <c r="J555" s="3">
        <v>2.7083333333333334E-3</v>
      </c>
      <c r="K555">
        <f ca="1">RANDBETWEEN(0,10)</f>
        <v>1</v>
      </c>
    </row>
    <row r="556" spans="1:11" x14ac:dyDescent="0.25">
      <c r="A556" t="s">
        <v>9</v>
      </c>
      <c r="B556" t="s">
        <v>147</v>
      </c>
      <c r="C556" t="str">
        <f>LEFT(Table1[[#This Row],[Date]],5)</f>
        <v>05/16</v>
      </c>
      <c r="D556" s="4">
        <v>33</v>
      </c>
      <c r="E556" s="4">
        <v>33</v>
      </c>
      <c r="F556" s="4">
        <f>Table1[[#This Row],[Users]]-Table1[[#This Row],[New Users]]</f>
        <v>0</v>
      </c>
      <c r="G556" s="4">
        <v>34</v>
      </c>
      <c r="H556" s="3">
        <v>0</v>
      </c>
      <c r="I556" s="3">
        <v>1.32</v>
      </c>
      <c r="J556" s="3">
        <v>1.6203703703703703E-3</v>
      </c>
      <c r="K556">
        <f ca="1">RANDBETWEEN(0,10)</f>
        <v>9</v>
      </c>
    </row>
    <row r="557" spans="1:11" x14ac:dyDescent="0.25">
      <c r="A557" t="s">
        <v>8</v>
      </c>
      <c r="B557" t="s">
        <v>147</v>
      </c>
      <c r="C557" t="str">
        <f>LEFT(Table1[[#This Row],[Date]],5)</f>
        <v>05/16</v>
      </c>
      <c r="D557" s="4">
        <v>29</v>
      </c>
      <c r="E557" s="4">
        <v>24</v>
      </c>
      <c r="F557" s="4">
        <f>Table1[[#This Row],[Users]]-Table1[[#This Row],[New Users]]</f>
        <v>5</v>
      </c>
      <c r="G557" s="4">
        <v>29</v>
      </c>
      <c r="H557" s="3">
        <v>3.4500000000000003E-2</v>
      </c>
      <c r="I557" s="3">
        <v>1.31</v>
      </c>
      <c r="J557" s="3">
        <v>1.8287037037037037E-3</v>
      </c>
      <c r="K557">
        <f ca="1">RANDBETWEEN(0,10)</f>
        <v>5</v>
      </c>
    </row>
    <row r="558" spans="1:11" x14ac:dyDescent="0.25">
      <c r="A558" t="s">
        <v>7</v>
      </c>
      <c r="B558" t="s">
        <v>147</v>
      </c>
      <c r="C558" t="str">
        <f>LEFT(Table1[[#This Row],[Date]],5)</f>
        <v>05/16</v>
      </c>
      <c r="D558" s="4">
        <v>1360</v>
      </c>
      <c r="E558" s="4">
        <v>1221</v>
      </c>
      <c r="F558" s="4">
        <f>Table1[[#This Row],[Users]]-Table1[[#This Row],[New Users]]</f>
        <v>139</v>
      </c>
      <c r="G558" s="4">
        <v>1474</v>
      </c>
      <c r="H558" s="3">
        <v>3.5999999999999997E-2</v>
      </c>
      <c r="I558" s="3">
        <v>1.1100000000000001</v>
      </c>
      <c r="J558" s="3">
        <v>2.0601851851851853E-3</v>
      </c>
      <c r="K558">
        <f ca="1">RANDBETWEEN(5,16)</f>
        <v>9</v>
      </c>
    </row>
    <row r="559" spans="1:11" x14ac:dyDescent="0.25">
      <c r="A559" t="s">
        <v>286</v>
      </c>
      <c r="B559" t="s">
        <v>147</v>
      </c>
      <c r="C559" t="str">
        <f>LEFT(Table1[[#This Row],[Date]],5)</f>
        <v>05/16</v>
      </c>
      <c r="D559" s="4">
        <v>75</v>
      </c>
      <c r="E559" s="4">
        <v>60</v>
      </c>
      <c r="F559" s="4">
        <f>Table1[[#This Row],[Users]]-Table1[[#This Row],[New Users]]</f>
        <v>15</v>
      </c>
      <c r="G559" s="4">
        <v>87</v>
      </c>
      <c r="H559" s="3">
        <v>8.0500000000000002E-2</v>
      </c>
      <c r="I559" s="3">
        <v>1.1000000000000001</v>
      </c>
      <c r="J559" s="3">
        <v>1.3657407407407409E-3</v>
      </c>
      <c r="K559">
        <f ca="1">RANDBETWEEN(0,10)</f>
        <v>4</v>
      </c>
    </row>
    <row r="560" spans="1:11" x14ac:dyDescent="0.25">
      <c r="A560" t="s">
        <v>10</v>
      </c>
      <c r="B560" t="s">
        <v>147</v>
      </c>
      <c r="C560" t="str">
        <f>LEFT(Table1[[#This Row],[Date]],5)</f>
        <v>05/16</v>
      </c>
      <c r="D560" s="4">
        <v>2</v>
      </c>
      <c r="E560" s="4">
        <v>1</v>
      </c>
      <c r="F560" s="4">
        <f>Table1[[#This Row],[Users]]-Table1[[#This Row],[New Users]]</f>
        <v>1</v>
      </c>
      <c r="G560" s="4">
        <v>3</v>
      </c>
      <c r="H560" s="3">
        <v>0.33329999999999999</v>
      </c>
      <c r="I560" s="3">
        <v>1</v>
      </c>
      <c r="J560" s="3">
        <v>5.2083333333333333E-4</v>
      </c>
      <c r="K560">
        <f ca="1">RANDBETWEEN(0,10)</f>
        <v>2</v>
      </c>
    </row>
    <row r="561" spans="1:11" x14ac:dyDescent="0.25">
      <c r="A561" t="s">
        <v>9</v>
      </c>
      <c r="B561" t="s">
        <v>148</v>
      </c>
      <c r="C561" t="str">
        <f>LEFT(Table1[[#This Row],[Date]],5)</f>
        <v>05/17</v>
      </c>
      <c r="D561" s="4">
        <v>22</v>
      </c>
      <c r="E561" s="4">
        <v>18</v>
      </c>
      <c r="F561" s="4">
        <f>Table1[[#This Row],[Users]]-Table1[[#This Row],[New Users]]</f>
        <v>4</v>
      </c>
      <c r="G561" s="4">
        <v>22</v>
      </c>
      <c r="H561" s="3">
        <v>0</v>
      </c>
      <c r="I561" s="3">
        <v>1.27</v>
      </c>
      <c r="J561" s="3">
        <v>2.685185185185185E-3</v>
      </c>
      <c r="K561">
        <f ca="1">RANDBETWEEN(0,10)</f>
        <v>3</v>
      </c>
    </row>
    <row r="562" spans="1:11" x14ac:dyDescent="0.25">
      <c r="A562" t="s">
        <v>8</v>
      </c>
      <c r="B562" t="s">
        <v>148</v>
      </c>
      <c r="C562" t="str">
        <f>LEFT(Table1[[#This Row],[Date]],5)</f>
        <v>05/17</v>
      </c>
      <c r="D562" s="4">
        <v>25</v>
      </c>
      <c r="E562" s="4">
        <v>17</v>
      </c>
      <c r="F562" s="4">
        <f>Table1[[#This Row],[Users]]-Table1[[#This Row],[New Users]]</f>
        <v>8</v>
      </c>
      <c r="G562" s="4">
        <v>34</v>
      </c>
      <c r="H562" s="3">
        <v>5.8799999999999998E-2</v>
      </c>
      <c r="I562" s="3">
        <v>1.21</v>
      </c>
      <c r="J562" s="3">
        <v>2.6504629629629625E-3</v>
      </c>
      <c r="K562">
        <f ca="1">RANDBETWEEN(0,10)</f>
        <v>3</v>
      </c>
    </row>
    <row r="563" spans="1:11" x14ac:dyDescent="0.25">
      <c r="A563" t="s">
        <v>7</v>
      </c>
      <c r="B563" t="s">
        <v>148</v>
      </c>
      <c r="C563" t="str">
        <f>LEFT(Table1[[#This Row],[Date]],5)</f>
        <v>05/17</v>
      </c>
      <c r="D563" s="4">
        <v>1393</v>
      </c>
      <c r="E563" s="4">
        <v>1244</v>
      </c>
      <c r="F563" s="4">
        <f>Table1[[#This Row],[Users]]-Table1[[#This Row],[New Users]]</f>
        <v>149</v>
      </c>
      <c r="G563" s="4">
        <v>1508</v>
      </c>
      <c r="H563" s="3">
        <v>4.1099999999999998E-2</v>
      </c>
      <c r="I563" s="3">
        <v>1.0900000000000001</v>
      </c>
      <c r="J563" s="3">
        <v>1.8055555555555557E-3</v>
      </c>
      <c r="K563">
        <f ca="1">RANDBETWEEN(5,16)</f>
        <v>13</v>
      </c>
    </row>
    <row r="564" spans="1:11" x14ac:dyDescent="0.25">
      <c r="A564" t="s">
        <v>286</v>
      </c>
      <c r="B564" t="s">
        <v>148</v>
      </c>
      <c r="C564" t="str">
        <f>LEFT(Table1[[#This Row],[Date]],5)</f>
        <v>05/17</v>
      </c>
      <c r="D564" s="4">
        <v>56</v>
      </c>
      <c r="E564" s="4">
        <v>49</v>
      </c>
      <c r="F564" s="4">
        <f>Table1[[#This Row],[Users]]-Table1[[#This Row],[New Users]]</f>
        <v>7</v>
      </c>
      <c r="G564" s="4">
        <v>66</v>
      </c>
      <c r="H564" s="3">
        <v>0.1515</v>
      </c>
      <c r="I564" s="3">
        <v>1.2</v>
      </c>
      <c r="J564" s="3">
        <v>2.4305555555555556E-3</v>
      </c>
      <c r="K564">
        <f ca="1">RANDBETWEEN(0,10)</f>
        <v>6</v>
      </c>
    </row>
    <row r="565" spans="1:11" x14ac:dyDescent="0.25">
      <c r="A565" t="s">
        <v>9</v>
      </c>
      <c r="B565" t="s">
        <v>149</v>
      </c>
      <c r="C565" t="str">
        <f>LEFT(Table1[[#This Row],[Date]],5)</f>
        <v>05/18</v>
      </c>
      <c r="D565" s="4">
        <v>25</v>
      </c>
      <c r="E565" s="4">
        <v>20</v>
      </c>
      <c r="F565" s="4">
        <f>Table1[[#This Row],[Users]]-Table1[[#This Row],[New Users]]</f>
        <v>5</v>
      </c>
      <c r="G565" s="4">
        <v>29</v>
      </c>
      <c r="H565" s="3">
        <v>3.4500000000000003E-2</v>
      </c>
      <c r="I565" s="3">
        <v>1.24</v>
      </c>
      <c r="J565" s="3">
        <v>2.7893518518518519E-3</v>
      </c>
      <c r="K565">
        <f ca="1">RANDBETWEEN(0,10)</f>
        <v>5</v>
      </c>
    </row>
    <row r="566" spans="1:11" x14ac:dyDescent="0.25">
      <c r="A566" t="s">
        <v>8</v>
      </c>
      <c r="B566" t="s">
        <v>149</v>
      </c>
      <c r="C566" t="str">
        <f>LEFT(Table1[[#This Row],[Date]],5)</f>
        <v>05/18</v>
      </c>
      <c r="D566" s="4">
        <v>26</v>
      </c>
      <c r="E566" s="4">
        <v>18</v>
      </c>
      <c r="F566" s="4">
        <f>Table1[[#This Row],[Users]]-Table1[[#This Row],[New Users]]</f>
        <v>8</v>
      </c>
      <c r="G566" s="4">
        <v>30</v>
      </c>
      <c r="H566" s="3">
        <v>6.6699999999999995E-2</v>
      </c>
      <c r="I566" s="3">
        <v>1.1299999999999999</v>
      </c>
      <c r="J566" s="3">
        <v>1.7245370370370372E-3</v>
      </c>
      <c r="K566">
        <f ca="1">RANDBETWEEN(0,10)</f>
        <v>7</v>
      </c>
    </row>
    <row r="567" spans="1:11" x14ac:dyDescent="0.25">
      <c r="A567" t="s">
        <v>7</v>
      </c>
      <c r="B567" t="s">
        <v>149</v>
      </c>
      <c r="C567" t="str">
        <f>LEFT(Table1[[#This Row],[Date]],5)</f>
        <v>05/18</v>
      </c>
      <c r="D567" s="4">
        <v>1388</v>
      </c>
      <c r="E567" s="4">
        <v>1273</v>
      </c>
      <c r="F567" s="4">
        <f>Table1[[#This Row],[Users]]-Table1[[#This Row],[New Users]]</f>
        <v>115</v>
      </c>
      <c r="G567" s="4">
        <v>1497</v>
      </c>
      <c r="H567" s="3">
        <v>4.0099999999999997E-2</v>
      </c>
      <c r="I567" s="3">
        <v>1.1000000000000001</v>
      </c>
      <c r="J567" s="3">
        <v>1.9675925925925928E-3</v>
      </c>
      <c r="K567">
        <f ca="1">RANDBETWEEN(5,16)</f>
        <v>7</v>
      </c>
    </row>
    <row r="568" spans="1:11" x14ac:dyDescent="0.25">
      <c r="A568" t="s">
        <v>286</v>
      </c>
      <c r="B568" t="s">
        <v>149</v>
      </c>
      <c r="C568" t="str">
        <f>LEFT(Table1[[#This Row],[Date]],5)</f>
        <v>05/18</v>
      </c>
      <c r="D568" s="4">
        <v>93</v>
      </c>
      <c r="E568" s="4">
        <v>76</v>
      </c>
      <c r="F568" s="4">
        <f>Table1[[#This Row],[Users]]-Table1[[#This Row],[New Users]]</f>
        <v>17</v>
      </c>
      <c r="G568" s="4">
        <v>110</v>
      </c>
      <c r="H568" s="3">
        <v>0.1273</v>
      </c>
      <c r="I568" s="3">
        <v>1.26</v>
      </c>
      <c r="J568" s="3">
        <v>2.1412037037037038E-3</v>
      </c>
      <c r="K568">
        <f ca="1">RANDBETWEEN(0,10)</f>
        <v>3</v>
      </c>
    </row>
    <row r="569" spans="1:11" x14ac:dyDescent="0.25">
      <c r="A569" t="s">
        <v>9</v>
      </c>
      <c r="B569" t="s">
        <v>150</v>
      </c>
      <c r="C569" t="str">
        <f>LEFT(Table1[[#This Row],[Date]],5)</f>
        <v>05/19</v>
      </c>
      <c r="D569" s="4">
        <v>18</v>
      </c>
      <c r="E569" s="4">
        <v>16</v>
      </c>
      <c r="F569" s="4">
        <f>Table1[[#This Row],[Users]]-Table1[[#This Row],[New Users]]</f>
        <v>2</v>
      </c>
      <c r="G569" s="4">
        <v>22</v>
      </c>
      <c r="H569" s="3">
        <v>0</v>
      </c>
      <c r="I569" s="3">
        <v>1.1399999999999999</v>
      </c>
      <c r="J569" s="3">
        <v>8.1018518518518516E-4</v>
      </c>
      <c r="K569">
        <f ca="1">RANDBETWEEN(0,10)</f>
        <v>5</v>
      </c>
    </row>
    <row r="570" spans="1:11" x14ac:dyDescent="0.25">
      <c r="A570" t="s">
        <v>8</v>
      </c>
      <c r="B570" t="s">
        <v>150</v>
      </c>
      <c r="C570" t="str">
        <f>LEFT(Table1[[#This Row],[Date]],5)</f>
        <v>05/19</v>
      </c>
      <c r="D570" s="4">
        <v>21</v>
      </c>
      <c r="E570" s="4">
        <v>16</v>
      </c>
      <c r="F570" s="4">
        <f>Table1[[#This Row],[Users]]-Table1[[#This Row],[New Users]]</f>
        <v>5</v>
      </c>
      <c r="G570" s="4">
        <v>27</v>
      </c>
      <c r="H570" s="3">
        <v>7.4099999999999999E-2</v>
      </c>
      <c r="I570" s="3">
        <v>1.56</v>
      </c>
      <c r="J570" s="3">
        <v>2.1990740740740742E-3</v>
      </c>
      <c r="K570">
        <f ca="1">RANDBETWEEN(0,10)</f>
        <v>6</v>
      </c>
    </row>
    <row r="571" spans="1:11" x14ac:dyDescent="0.25">
      <c r="A571" t="s">
        <v>7</v>
      </c>
      <c r="B571" t="s">
        <v>150</v>
      </c>
      <c r="C571" t="str">
        <f>LEFT(Table1[[#This Row],[Date]],5)</f>
        <v>05/19</v>
      </c>
      <c r="D571" s="4">
        <v>1398</v>
      </c>
      <c r="E571" s="4">
        <v>1251</v>
      </c>
      <c r="F571" s="4">
        <f>Table1[[#This Row],[Users]]-Table1[[#This Row],[New Users]]</f>
        <v>147</v>
      </c>
      <c r="G571" s="4">
        <v>1482</v>
      </c>
      <c r="H571" s="3">
        <v>4.3200000000000002E-2</v>
      </c>
      <c r="I571" s="3">
        <v>1.08</v>
      </c>
      <c r="J571" s="3">
        <v>1.7939814814814815E-3</v>
      </c>
      <c r="K571">
        <f ca="1">RANDBETWEEN(5,16)</f>
        <v>6</v>
      </c>
    </row>
    <row r="572" spans="1:11" x14ac:dyDescent="0.25">
      <c r="A572" t="s">
        <v>286</v>
      </c>
      <c r="B572" t="s">
        <v>150</v>
      </c>
      <c r="C572" t="str">
        <f>LEFT(Table1[[#This Row],[Date]],5)</f>
        <v>05/19</v>
      </c>
      <c r="D572" s="4">
        <v>66</v>
      </c>
      <c r="E572" s="4">
        <v>49</v>
      </c>
      <c r="F572" s="4">
        <f>Table1[[#This Row],[Users]]-Table1[[#This Row],[New Users]]</f>
        <v>17</v>
      </c>
      <c r="G572" s="4">
        <v>73</v>
      </c>
      <c r="H572" s="3">
        <v>0.26029999999999998</v>
      </c>
      <c r="I572" s="3">
        <v>1.1499999999999999</v>
      </c>
      <c r="J572" s="3">
        <v>2.0601851851851853E-3</v>
      </c>
      <c r="K572">
        <f ca="1">RANDBETWEEN(0,10)</f>
        <v>2</v>
      </c>
    </row>
    <row r="573" spans="1:11" x14ac:dyDescent="0.25">
      <c r="A573" t="s">
        <v>9</v>
      </c>
      <c r="B573" t="s">
        <v>151</v>
      </c>
      <c r="C573" t="str">
        <f>LEFT(Table1[[#This Row],[Date]],5)</f>
        <v>05/20</v>
      </c>
      <c r="D573" s="4">
        <v>19</v>
      </c>
      <c r="E573" s="4">
        <v>18</v>
      </c>
      <c r="F573" s="4">
        <f>Table1[[#This Row],[Users]]-Table1[[#This Row],[New Users]]</f>
        <v>1</v>
      </c>
      <c r="G573" s="4">
        <v>20</v>
      </c>
      <c r="H573" s="3">
        <v>0</v>
      </c>
      <c r="I573" s="3">
        <v>1.1499999999999999</v>
      </c>
      <c r="J573" s="3">
        <v>1.1458333333333333E-3</v>
      </c>
      <c r="K573">
        <f ca="1">RANDBETWEEN(0,10)</f>
        <v>6</v>
      </c>
    </row>
    <row r="574" spans="1:11" x14ac:dyDescent="0.25">
      <c r="A574" t="s">
        <v>8</v>
      </c>
      <c r="B574" t="s">
        <v>151</v>
      </c>
      <c r="C574" t="str">
        <f>LEFT(Table1[[#This Row],[Date]],5)</f>
        <v>05/20</v>
      </c>
      <c r="D574" s="4">
        <v>21</v>
      </c>
      <c r="E574" s="4">
        <v>16</v>
      </c>
      <c r="F574" s="4">
        <f>Table1[[#This Row],[Users]]-Table1[[#This Row],[New Users]]</f>
        <v>5</v>
      </c>
      <c r="G574" s="4">
        <v>24</v>
      </c>
      <c r="H574" s="3">
        <v>0</v>
      </c>
      <c r="I574" s="3">
        <v>1.08</v>
      </c>
      <c r="J574" s="3">
        <v>2.685185185185185E-3</v>
      </c>
      <c r="K574">
        <f ca="1">RANDBETWEEN(0,10)</f>
        <v>8</v>
      </c>
    </row>
    <row r="575" spans="1:11" x14ac:dyDescent="0.25">
      <c r="A575" t="s">
        <v>7</v>
      </c>
      <c r="B575" t="s">
        <v>151</v>
      </c>
      <c r="C575" t="str">
        <f>LEFT(Table1[[#This Row],[Date]],5)</f>
        <v>05/20</v>
      </c>
      <c r="D575" s="4">
        <v>1031</v>
      </c>
      <c r="E575" s="4">
        <v>923</v>
      </c>
      <c r="F575" s="4">
        <f>Table1[[#This Row],[Users]]-Table1[[#This Row],[New Users]]</f>
        <v>108</v>
      </c>
      <c r="G575" s="4">
        <v>1101</v>
      </c>
      <c r="H575" s="3">
        <v>4.9000000000000002E-2</v>
      </c>
      <c r="I575" s="3">
        <v>1.1100000000000001</v>
      </c>
      <c r="J575" s="3">
        <v>1.9444444444444442E-3</v>
      </c>
      <c r="K575">
        <f ca="1">RANDBETWEEN(1,9)</f>
        <v>7</v>
      </c>
    </row>
    <row r="576" spans="1:11" x14ac:dyDescent="0.25">
      <c r="A576" t="s">
        <v>286</v>
      </c>
      <c r="B576" t="s">
        <v>151</v>
      </c>
      <c r="C576" t="str">
        <f>LEFT(Table1[[#This Row],[Date]],5)</f>
        <v>05/20</v>
      </c>
      <c r="D576" s="4">
        <v>40</v>
      </c>
      <c r="E576" s="4">
        <v>30</v>
      </c>
      <c r="F576" s="4">
        <f>Table1[[#This Row],[Users]]-Table1[[#This Row],[New Users]]</f>
        <v>10</v>
      </c>
      <c r="G576" s="4">
        <v>43</v>
      </c>
      <c r="H576" s="3">
        <v>0.27910000000000001</v>
      </c>
      <c r="I576" s="3">
        <v>1.1399999999999999</v>
      </c>
      <c r="J576" s="3">
        <v>1.4351851851851854E-3</v>
      </c>
      <c r="K576">
        <f ca="1">RANDBETWEEN(0,10)</f>
        <v>4</v>
      </c>
    </row>
    <row r="577" spans="1:11" x14ac:dyDescent="0.25">
      <c r="A577" t="s">
        <v>9</v>
      </c>
      <c r="B577" t="s">
        <v>152</v>
      </c>
      <c r="C577" t="str">
        <f>LEFT(Table1[[#This Row],[Date]],5)</f>
        <v>05/21</v>
      </c>
      <c r="D577" s="4">
        <v>17</v>
      </c>
      <c r="E577" s="4">
        <v>15</v>
      </c>
      <c r="F577" s="4">
        <f>Table1[[#This Row],[Users]]-Table1[[#This Row],[New Users]]</f>
        <v>2</v>
      </c>
      <c r="G577" s="4">
        <v>18</v>
      </c>
      <c r="H577" s="3">
        <v>0</v>
      </c>
      <c r="I577" s="3">
        <v>1.39</v>
      </c>
      <c r="J577" s="3">
        <v>1.9097222222222222E-3</v>
      </c>
      <c r="K577">
        <f ca="1">RANDBETWEEN(0,10)</f>
        <v>2</v>
      </c>
    </row>
    <row r="578" spans="1:11" x14ac:dyDescent="0.25">
      <c r="A578" t="s">
        <v>8</v>
      </c>
      <c r="B578" t="s">
        <v>152</v>
      </c>
      <c r="C578" t="str">
        <f>LEFT(Table1[[#This Row],[Date]],5)</f>
        <v>05/21</v>
      </c>
      <c r="D578" s="4">
        <v>6</v>
      </c>
      <c r="E578" s="4">
        <v>4</v>
      </c>
      <c r="F578" s="4">
        <f>Table1[[#This Row],[Users]]-Table1[[#This Row],[New Users]]</f>
        <v>2</v>
      </c>
      <c r="G578" s="4">
        <v>9</v>
      </c>
      <c r="H578" s="3">
        <v>0</v>
      </c>
      <c r="I578" s="3">
        <v>1.78</v>
      </c>
      <c r="J578" s="3">
        <v>1.7245370370370372E-3</v>
      </c>
      <c r="K578">
        <f ca="1">RANDBETWEEN(0,10)</f>
        <v>0</v>
      </c>
    </row>
    <row r="579" spans="1:11" x14ac:dyDescent="0.25">
      <c r="A579" t="s">
        <v>7</v>
      </c>
      <c r="B579" t="s">
        <v>152</v>
      </c>
      <c r="C579" t="str">
        <f>LEFT(Table1[[#This Row],[Date]],5)</f>
        <v>05/21</v>
      </c>
      <c r="D579" s="4">
        <v>346</v>
      </c>
      <c r="E579" s="4">
        <v>314</v>
      </c>
      <c r="F579" s="4">
        <f>Table1[[#This Row],[Users]]-Table1[[#This Row],[New Users]]</f>
        <v>32</v>
      </c>
      <c r="G579" s="4">
        <v>382</v>
      </c>
      <c r="H579" s="3">
        <v>5.2400000000000002E-2</v>
      </c>
      <c r="I579" s="3">
        <v>1.08</v>
      </c>
      <c r="J579" s="3">
        <v>1.6435185185185183E-3</v>
      </c>
      <c r="K579">
        <f ca="1">RANDBETWEEN(1,9)</f>
        <v>1</v>
      </c>
    </row>
    <row r="580" spans="1:11" x14ac:dyDescent="0.25">
      <c r="A580" t="s">
        <v>286</v>
      </c>
      <c r="B580" t="s">
        <v>152</v>
      </c>
      <c r="C580" t="str">
        <f>LEFT(Table1[[#This Row],[Date]],5)</f>
        <v>05/21</v>
      </c>
      <c r="D580" s="4">
        <v>23</v>
      </c>
      <c r="E580" s="4">
        <v>20</v>
      </c>
      <c r="F580" s="4">
        <f>Table1[[#This Row],[Users]]-Table1[[#This Row],[New Users]]</f>
        <v>3</v>
      </c>
      <c r="G580" s="4">
        <v>26</v>
      </c>
      <c r="H580" s="3">
        <v>0.1154</v>
      </c>
      <c r="I580" s="3">
        <v>1.38</v>
      </c>
      <c r="J580" s="3">
        <v>3.1365740740740742E-3</v>
      </c>
      <c r="K580">
        <f ca="1">RANDBETWEEN(0,10)</f>
        <v>9</v>
      </c>
    </row>
    <row r="581" spans="1:11" x14ac:dyDescent="0.25">
      <c r="A581" t="s">
        <v>9</v>
      </c>
      <c r="B581" t="s">
        <v>153</v>
      </c>
      <c r="C581" t="str">
        <f>LEFT(Table1[[#This Row],[Date]],5)</f>
        <v>05/22</v>
      </c>
      <c r="D581" s="4">
        <v>25</v>
      </c>
      <c r="E581" s="4">
        <v>23</v>
      </c>
      <c r="F581" s="4">
        <f>Table1[[#This Row],[Users]]-Table1[[#This Row],[New Users]]</f>
        <v>2</v>
      </c>
      <c r="G581" s="4">
        <v>26</v>
      </c>
      <c r="H581" s="3">
        <v>0</v>
      </c>
      <c r="I581" s="3">
        <v>1.46</v>
      </c>
      <c r="J581" s="3">
        <v>9.3750000000000007E-4</v>
      </c>
      <c r="K581">
        <f ca="1">RANDBETWEEN(0,10)</f>
        <v>10</v>
      </c>
    </row>
    <row r="582" spans="1:11" x14ac:dyDescent="0.25">
      <c r="A582" t="s">
        <v>8</v>
      </c>
      <c r="B582" t="s">
        <v>153</v>
      </c>
      <c r="C582" t="str">
        <f>LEFT(Table1[[#This Row],[Date]],5)</f>
        <v>05/22</v>
      </c>
      <c r="D582" s="4">
        <v>8</v>
      </c>
      <c r="E582" s="4">
        <v>6</v>
      </c>
      <c r="F582" s="4">
        <f>Table1[[#This Row],[Users]]-Table1[[#This Row],[New Users]]</f>
        <v>2</v>
      </c>
      <c r="G582" s="4">
        <v>9</v>
      </c>
      <c r="H582" s="3">
        <v>0.1111</v>
      </c>
      <c r="I582" s="3">
        <v>0.89</v>
      </c>
      <c r="J582" s="3">
        <v>7.0601851851851847E-4</v>
      </c>
      <c r="K582">
        <f ca="1">RANDBETWEEN(0,10)</f>
        <v>9</v>
      </c>
    </row>
    <row r="583" spans="1:11" x14ac:dyDescent="0.25">
      <c r="A583" t="s">
        <v>7</v>
      </c>
      <c r="B583" t="s">
        <v>153</v>
      </c>
      <c r="C583" t="str">
        <f>LEFT(Table1[[#This Row],[Date]],5)</f>
        <v>05/22</v>
      </c>
      <c r="D583" s="4">
        <v>609</v>
      </c>
      <c r="E583" s="4">
        <v>554</v>
      </c>
      <c r="F583" s="4">
        <f>Table1[[#This Row],[Users]]-Table1[[#This Row],[New Users]]</f>
        <v>55</v>
      </c>
      <c r="G583" s="4">
        <v>660</v>
      </c>
      <c r="H583" s="3">
        <v>4.24E-2</v>
      </c>
      <c r="I583" s="3">
        <v>1.1000000000000001</v>
      </c>
      <c r="J583" s="3">
        <v>2.1296296296296298E-3</v>
      </c>
      <c r="K583">
        <f ca="1">RANDBETWEEN(1,9)</f>
        <v>1</v>
      </c>
    </row>
    <row r="584" spans="1:11" x14ac:dyDescent="0.25">
      <c r="A584" t="s">
        <v>286</v>
      </c>
      <c r="B584" t="s">
        <v>153</v>
      </c>
      <c r="C584" t="str">
        <f>LEFT(Table1[[#This Row],[Date]],5)</f>
        <v>05/22</v>
      </c>
      <c r="D584" s="4">
        <v>27</v>
      </c>
      <c r="E584" s="4">
        <v>24</v>
      </c>
      <c r="F584" s="4">
        <f>Table1[[#This Row],[Users]]-Table1[[#This Row],[New Users]]</f>
        <v>3</v>
      </c>
      <c r="G584" s="4">
        <v>31</v>
      </c>
      <c r="H584" s="3">
        <v>6.4500000000000002E-2</v>
      </c>
      <c r="I584" s="3">
        <v>1.26</v>
      </c>
      <c r="J584" s="3">
        <v>1.2962962962962963E-3</v>
      </c>
      <c r="K584">
        <f ca="1">RANDBETWEEN(0,10)</f>
        <v>7</v>
      </c>
    </row>
    <row r="585" spans="1:11" x14ac:dyDescent="0.25">
      <c r="A585" t="s">
        <v>9</v>
      </c>
      <c r="B585" t="s">
        <v>154</v>
      </c>
      <c r="C585" t="str">
        <f>LEFT(Table1[[#This Row],[Date]],5)</f>
        <v>05/23</v>
      </c>
      <c r="D585" s="4">
        <v>22</v>
      </c>
      <c r="E585" s="4">
        <v>15</v>
      </c>
      <c r="F585" s="4">
        <f>Table1[[#This Row],[Users]]-Table1[[#This Row],[New Users]]</f>
        <v>7</v>
      </c>
      <c r="G585" s="4">
        <v>29</v>
      </c>
      <c r="H585" s="3">
        <v>0</v>
      </c>
      <c r="I585" s="3">
        <v>1.1399999999999999</v>
      </c>
      <c r="J585" s="3">
        <v>1.1689814814814816E-3</v>
      </c>
      <c r="K585">
        <f ca="1">RANDBETWEEN(0,10)</f>
        <v>8</v>
      </c>
    </row>
    <row r="586" spans="1:11" x14ac:dyDescent="0.25">
      <c r="A586" t="s">
        <v>8</v>
      </c>
      <c r="B586" t="s">
        <v>154</v>
      </c>
      <c r="C586" t="str">
        <f>LEFT(Table1[[#This Row],[Date]],5)</f>
        <v>05/23</v>
      </c>
      <c r="D586" s="4">
        <v>21</v>
      </c>
      <c r="E586" s="4">
        <v>18</v>
      </c>
      <c r="F586" s="4">
        <f>Table1[[#This Row],[Users]]-Table1[[#This Row],[New Users]]</f>
        <v>3</v>
      </c>
      <c r="G586" s="4">
        <v>22</v>
      </c>
      <c r="H586" s="3">
        <v>9.0899999999999995E-2</v>
      </c>
      <c r="I586" s="3">
        <v>1.41</v>
      </c>
      <c r="J586" s="3">
        <v>1.6666666666666668E-3</v>
      </c>
      <c r="K586">
        <f ca="1">RANDBETWEEN(0,10)</f>
        <v>7</v>
      </c>
    </row>
    <row r="587" spans="1:11" x14ac:dyDescent="0.25">
      <c r="A587" t="s">
        <v>7</v>
      </c>
      <c r="B587" t="s">
        <v>154</v>
      </c>
      <c r="C587" t="str">
        <f>LEFT(Table1[[#This Row],[Date]],5)</f>
        <v>05/23</v>
      </c>
      <c r="D587" s="4">
        <v>1352</v>
      </c>
      <c r="E587" s="4">
        <v>1220</v>
      </c>
      <c r="F587" s="4">
        <f>Table1[[#This Row],[Users]]-Table1[[#This Row],[New Users]]</f>
        <v>132</v>
      </c>
      <c r="G587" s="4">
        <v>1459</v>
      </c>
      <c r="H587" s="3">
        <v>4.8000000000000001E-2</v>
      </c>
      <c r="I587" s="3">
        <v>1.1399999999999999</v>
      </c>
      <c r="J587" s="3">
        <v>2.0370370370370373E-3</v>
      </c>
      <c r="K587">
        <f ca="1">RANDBETWEEN(5,16)</f>
        <v>6</v>
      </c>
    </row>
    <row r="588" spans="1:11" x14ac:dyDescent="0.25">
      <c r="A588" t="s">
        <v>286</v>
      </c>
      <c r="B588" t="s">
        <v>154</v>
      </c>
      <c r="C588" t="str">
        <f>LEFT(Table1[[#This Row],[Date]],5)</f>
        <v>05/23</v>
      </c>
      <c r="D588" s="4">
        <v>44</v>
      </c>
      <c r="E588" s="4">
        <v>39</v>
      </c>
      <c r="F588" s="4">
        <f>Table1[[#This Row],[Users]]-Table1[[#This Row],[New Users]]</f>
        <v>5</v>
      </c>
      <c r="G588" s="4">
        <v>55</v>
      </c>
      <c r="H588" s="3">
        <v>0.1273</v>
      </c>
      <c r="I588" s="3">
        <v>1.05</v>
      </c>
      <c r="J588" s="3">
        <v>1.2962962962962963E-3</v>
      </c>
      <c r="K588">
        <f ca="1">RANDBETWEEN(0,10)</f>
        <v>9</v>
      </c>
    </row>
    <row r="589" spans="1:11" x14ac:dyDescent="0.25">
      <c r="A589" t="s">
        <v>9</v>
      </c>
      <c r="B589" t="s">
        <v>155</v>
      </c>
      <c r="C589" t="str">
        <f>LEFT(Table1[[#This Row],[Date]],5)</f>
        <v>05/24</v>
      </c>
      <c r="D589" s="4">
        <v>22</v>
      </c>
      <c r="E589" s="4">
        <v>20</v>
      </c>
      <c r="F589" s="4">
        <f>Table1[[#This Row],[Users]]-Table1[[#This Row],[New Users]]</f>
        <v>2</v>
      </c>
      <c r="G589" s="4">
        <v>25</v>
      </c>
      <c r="H589" s="3">
        <v>0.08</v>
      </c>
      <c r="I589" s="3">
        <v>1.36</v>
      </c>
      <c r="J589" s="3">
        <v>2.7199074074074074E-3</v>
      </c>
      <c r="K589">
        <f ca="1">RANDBETWEEN(0,10)</f>
        <v>5</v>
      </c>
    </row>
    <row r="590" spans="1:11" x14ac:dyDescent="0.25">
      <c r="A590" t="s">
        <v>8</v>
      </c>
      <c r="B590" t="s">
        <v>155</v>
      </c>
      <c r="C590" t="str">
        <f>LEFT(Table1[[#This Row],[Date]],5)</f>
        <v>05/24</v>
      </c>
      <c r="D590" s="4">
        <v>32</v>
      </c>
      <c r="E590" s="4">
        <v>28</v>
      </c>
      <c r="F590" s="4">
        <f>Table1[[#This Row],[Users]]-Table1[[#This Row],[New Users]]</f>
        <v>4</v>
      </c>
      <c r="G590" s="4">
        <v>37</v>
      </c>
      <c r="H590" s="3">
        <v>0</v>
      </c>
      <c r="I590" s="3">
        <v>1.27</v>
      </c>
      <c r="J590" s="3">
        <v>1.7476851851851852E-3</v>
      </c>
      <c r="K590">
        <f ca="1">RANDBETWEEN(0,10)</f>
        <v>4</v>
      </c>
    </row>
    <row r="591" spans="1:11" x14ac:dyDescent="0.25">
      <c r="A591" t="s">
        <v>7</v>
      </c>
      <c r="B591" t="s">
        <v>155</v>
      </c>
      <c r="C591" t="str">
        <f>LEFT(Table1[[#This Row],[Date]],5)</f>
        <v>05/24</v>
      </c>
      <c r="D591" s="4">
        <v>1423</v>
      </c>
      <c r="E591" s="4">
        <v>1273</v>
      </c>
      <c r="F591" s="4">
        <f>Table1[[#This Row],[Users]]-Table1[[#This Row],[New Users]]</f>
        <v>150</v>
      </c>
      <c r="G591" s="4">
        <v>1517</v>
      </c>
      <c r="H591" s="3">
        <v>3.9600000000000003E-2</v>
      </c>
      <c r="I591" s="3">
        <v>1.1100000000000001</v>
      </c>
      <c r="J591" s="3">
        <v>1.9097222222222222E-3</v>
      </c>
      <c r="K591">
        <f ca="1">RANDBETWEEN(5,16)</f>
        <v>15</v>
      </c>
    </row>
    <row r="592" spans="1:11" x14ac:dyDescent="0.25">
      <c r="A592" t="s">
        <v>286</v>
      </c>
      <c r="B592" t="s">
        <v>155</v>
      </c>
      <c r="C592" t="str">
        <f>LEFT(Table1[[#This Row],[Date]],5)</f>
        <v>05/24</v>
      </c>
      <c r="D592" s="4">
        <v>58</v>
      </c>
      <c r="E592" s="4">
        <v>51</v>
      </c>
      <c r="F592" s="4">
        <f>Table1[[#This Row],[Users]]-Table1[[#This Row],[New Users]]</f>
        <v>7</v>
      </c>
      <c r="G592" s="4">
        <v>70</v>
      </c>
      <c r="H592" s="3">
        <v>0.1429</v>
      </c>
      <c r="I592" s="3">
        <v>1.21</v>
      </c>
      <c r="J592" s="3">
        <v>2.6967592592592594E-3</v>
      </c>
      <c r="K592">
        <f ca="1">RANDBETWEEN(0,10)</f>
        <v>9</v>
      </c>
    </row>
    <row r="593" spans="1:11" x14ac:dyDescent="0.25">
      <c r="A593" t="s">
        <v>9</v>
      </c>
      <c r="B593" t="s">
        <v>156</v>
      </c>
      <c r="C593" t="str">
        <f>LEFT(Table1[[#This Row],[Date]],5)</f>
        <v>05/25</v>
      </c>
      <c r="D593" s="4">
        <v>36</v>
      </c>
      <c r="E593" s="4">
        <v>33</v>
      </c>
      <c r="F593" s="4">
        <f>Table1[[#This Row],[Users]]-Table1[[#This Row],[New Users]]</f>
        <v>3</v>
      </c>
      <c r="G593" s="4">
        <v>41</v>
      </c>
      <c r="H593" s="3">
        <v>0.14630000000000001</v>
      </c>
      <c r="I593" s="3">
        <v>1.56</v>
      </c>
      <c r="J593" s="3">
        <v>2.9282407407407412E-3</v>
      </c>
      <c r="K593">
        <f ca="1">RANDBETWEEN(0,10)</f>
        <v>5</v>
      </c>
    </row>
    <row r="594" spans="1:11" x14ac:dyDescent="0.25">
      <c r="A594" t="s">
        <v>8</v>
      </c>
      <c r="B594" t="s">
        <v>156</v>
      </c>
      <c r="C594" t="str">
        <f>LEFT(Table1[[#This Row],[Date]],5)</f>
        <v>05/25</v>
      </c>
      <c r="D594" s="4">
        <v>27</v>
      </c>
      <c r="E594" s="4">
        <v>24</v>
      </c>
      <c r="F594" s="4">
        <f>Table1[[#This Row],[Users]]-Table1[[#This Row],[New Users]]</f>
        <v>3</v>
      </c>
      <c r="G594" s="4">
        <v>28</v>
      </c>
      <c r="H594" s="3">
        <v>7.1400000000000005E-2</v>
      </c>
      <c r="I594" s="3">
        <v>1.18</v>
      </c>
      <c r="J594" s="3">
        <v>1.5162037037037036E-3</v>
      </c>
      <c r="K594">
        <f ca="1">RANDBETWEEN(0,10)</f>
        <v>10</v>
      </c>
    </row>
    <row r="595" spans="1:11" x14ac:dyDescent="0.25">
      <c r="A595" t="s">
        <v>7</v>
      </c>
      <c r="B595" t="s">
        <v>156</v>
      </c>
      <c r="C595" t="str">
        <f>LEFT(Table1[[#This Row],[Date]],5)</f>
        <v>05/25</v>
      </c>
      <c r="D595" s="4">
        <v>1550</v>
      </c>
      <c r="E595" s="4">
        <v>1408</v>
      </c>
      <c r="F595" s="4">
        <f>Table1[[#This Row],[Users]]-Table1[[#This Row],[New Users]]</f>
        <v>142</v>
      </c>
      <c r="G595" s="4">
        <v>1661</v>
      </c>
      <c r="H595" s="3">
        <v>4.7E-2</v>
      </c>
      <c r="I595" s="3">
        <v>1.1000000000000001</v>
      </c>
      <c r="J595" s="3">
        <v>1.7013888888888892E-3</v>
      </c>
      <c r="K595">
        <f ca="1">RANDBETWEEN(5,16)</f>
        <v>12</v>
      </c>
    </row>
    <row r="596" spans="1:11" x14ac:dyDescent="0.25">
      <c r="A596" t="s">
        <v>286</v>
      </c>
      <c r="B596" t="s">
        <v>156</v>
      </c>
      <c r="C596" t="str">
        <f>LEFT(Table1[[#This Row],[Date]],5)</f>
        <v>05/25</v>
      </c>
      <c r="D596" s="4">
        <v>76</v>
      </c>
      <c r="E596" s="4">
        <v>70</v>
      </c>
      <c r="F596" s="4">
        <f>Table1[[#This Row],[Users]]-Table1[[#This Row],[New Users]]</f>
        <v>6</v>
      </c>
      <c r="G596" s="4">
        <v>91</v>
      </c>
      <c r="H596" s="3">
        <v>0.1099</v>
      </c>
      <c r="I596" s="3">
        <v>1.1399999999999999</v>
      </c>
      <c r="J596" s="3">
        <v>2.0601851851851853E-3</v>
      </c>
      <c r="K596">
        <f ca="1">RANDBETWEEN(0,10)</f>
        <v>5</v>
      </c>
    </row>
    <row r="597" spans="1:11" x14ac:dyDescent="0.25">
      <c r="A597" t="s">
        <v>10</v>
      </c>
      <c r="B597" t="s">
        <v>156</v>
      </c>
      <c r="C597" t="str">
        <f>LEFT(Table1[[#This Row],[Date]],5)</f>
        <v>05/25</v>
      </c>
      <c r="D597" s="4">
        <v>1</v>
      </c>
      <c r="E597" s="4">
        <v>0</v>
      </c>
      <c r="F597" s="4">
        <f>Table1[[#This Row],[Users]]-Table1[[#This Row],[New Users]]</f>
        <v>1</v>
      </c>
      <c r="G597" s="4">
        <v>1</v>
      </c>
      <c r="H597" s="3">
        <v>1</v>
      </c>
      <c r="I597" s="3">
        <v>1</v>
      </c>
      <c r="J597" s="3">
        <v>0</v>
      </c>
      <c r="K597">
        <f ca="1">RANDBETWEEN(0,10)</f>
        <v>6</v>
      </c>
    </row>
    <row r="598" spans="1:11" x14ac:dyDescent="0.25">
      <c r="A598" t="s">
        <v>9</v>
      </c>
      <c r="B598" t="s">
        <v>157</v>
      </c>
      <c r="C598" t="str">
        <f>LEFT(Table1[[#This Row],[Date]],5)</f>
        <v>05/26</v>
      </c>
      <c r="D598" s="4">
        <v>26</v>
      </c>
      <c r="E598" s="4">
        <v>22</v>
      </c>
      <c r="F598" s="4">
        <f>Table1[[#This Row],[Users]]-Table1[[#This Row],[New Users]]</f>
        <v>4</v>
      </c>
      <c r="G598" s="4">
        <v>28</v>
      </c>
      <c r="H598" s="3">
        <v>7.1400000000000005E-2</v>
      </c>
      <c r="I598" s="3">
        <v>1.21</v>
      </c>
      <c r="J598" s="3">
        <v>1.6666666666666668E-3</v>
      </c>
      <c r="K598">
        <f ca="1">RANDBETWEEN(0,10)</f>
        <v>6</v>
      </c>
    </row>
    <row r="599" spans="1:11" x14ac:dyDescent="0.25">
      <c r="A599" t="s">
        <v>8</v>
      </c>
      <c r="B599" t="s">
        <v>157</v>
      </c>
      <c r="C599" t="str">
        <f>LEFT(Table1[[#This Row],[Date]],5)</f>
        <v>05/26</v>
      </c>
      <c r="D599" s="4">
        <v>19</v>
      </c>
      <c r="E599" s="4">
        <v>15</v>
      </c>
      <c r="F599" s="4">
        <f>Table1[[#This Row],[Users]]-Table1[[#This Row],[New Users]]</f>
        <v>4</v>
      </c>
      <c r="G599" s="4">
        <v>20</v>
      </c>
      <c r="H599" s="3">
        <v>0.1</v>
      </c>
      <c r="I599" s="3">
        <v>1.05</v>
      </c>
      <c r="J599" s="3">
        <v>1.5509259259259261E-3</v>
      </c>
      <c r="K599">
        <f ca="1">RANDBETWEEN(0,10)</f>
        <v>2</v>
      </c>
    </row>
    <row r="600" spans="1:11" x14ac:dyDescent="0.25">
      <c r="A600" t="s">
        <v>7</v>
      </c>
      <c r="B600" t="s">
        <v>157</v>
      </c>
      <c r="C600" t="str">
        <f>LEFT(Table1[[#This Row],[Date]],5)</f>
        <v>05/26</v>
      </c>
      <c r="D600" s="4">
        <v>1306</v>
      </c>
      <c r="E600" s="4">
        <v>1169</v>
      </c>
      <c r="F600" s="4">
        <f>Table1[[#This Row],[Users]]-Table1[[#This Row],[New Users]]</f>
        <v>137</v>
      </c>
      <c r="G600" s="4">
        <v>1389</v>
      </c>
      <c r="H600" s="3">
        <v>4.3200000000000002E-2</v>
      </c>
      <c r="I600" s="3">
        <v>1.1499999999999999</v>
      </c>
      <c r="J600" s="3">
        <v>1.9675925925925928E-3</v>
      </c>
      <c r="K600">
        <f ca="1">RANDBETWEEN(1,9)</f>
        <v>5</v>
      </c>
    </row>
    <row r="601" spans="1:11" x14ac:dyDescent="0.25">
      <c r="A601" t="s">
        <v>286</v>
      </c>
      <c r="B601" t="s">
        <v>157</v>
      </c>
      <c r="C601" t="str">
        <f>LEFT(Table1[[#This Row],[Date]],5)</f>
        <v>05/26</v>
      </c>
      <c r="D601" s="4">
        <v>55</v>
      </c>
      <c r="E601" s="4">
        <v>44</v>
      </c>
      <c r="F601" s="4">
        <f>Table1[[#This Row],[Users]]-Table1[[#This Row],[New Users]]</f>
        <v>11</v>
      </c>
      <c r="G601" s="4">
        <v>59</v>
      </c>
      <c r="H601" s="3">
        <v>0.18640000000000001</v>
      </c>
      <c r="I601" s="3">
        <v>1.1200000000000001</v>
      </c>
      <c r="J601" s="3">
        <v>6.8287037037037025E-4</v>
      </c>
      <c r="K601">
        <f ca="1">RANDBETWEEN(0,10)</f>
        <v>3</v>
      </c>
    </row>
    <row r="602" spans="1:11" x14ac:dyDescent="0.25">
      <c r="A602" t="s">
        <v>9</v>
      </c>
      <c r="B602" t="s">
        <v>158</v>
      </c>
      <c r="C602" t="str">
        <f>LEFT(Table1[[#This Row],[Date]],5)</f>
        <v>05/27</v>
      </c>
      <c r="D602" s="4">
        <v>29</v>
      </c>
      <c r="E602" s="4">
        <v>24</v>
      </c>
      <c r="F602" s="4">
        <f>Table1[[#This Row],[Users]]-Table1[[#This Row],[New Users]]</f>
        <v>5</v>
      </c>
      <c r="G602" s="4">
        <v>31</v>
      </c>
      <c r="H602" s="3">
        <v>3.2300000000000002E-2</v>
      </c>
      <c r="I602" s="3">
        <v>1.23</v>
      </c>
      <c r="J602" s="3">
        <v>8.7962962962962962E-4</v>
      </c>
      <c r="K602">
        <f ca="1">RANDBETWEEN(0,10)</f>
        <v>1</v>
      </c>
    </row>
    <row r="603" spans="1:11" x14ac:dyDescent="0.25">
      <c r="A603" t="s">
        <v>8</v>
      </c>
      <c r="B603" t="s">
        <v>158</v>
      </c>
      <c r="C603" t="str">
        <f>LEFT(Table1[[#This Row],[Date]],5)</f>
        <v>05/27</v>
      </c>
      <c r="D603" s="4">
        <v>26</v>
      </c>
      <c r="E603" s="4">
        <v>20</v>
      </c>
      <c r="F603" s="4">
        <f>Table1[[#This Row],[Users]]-Table1[[#This Row],[New Users]]</f>
        <v>6</v>
      </c>
      <c r="G603" s="4">
        <v>28</v>
      </c>
      <c r="H603" s="3">
        <v>0</v>
      </c>
      <c r="I603" s="3">
        <v>1.07</v>
      </c>
      <c r="J603" s="3">
        <v>1.3888888888888889E-3</v>
      </c>
      <c r="K603">
        <f ca="1">RANDBETWEEN(0,10)</f>
        <v>5</v>
      </c>
    </row>
    <row r="604" spans="1:11" x14ac:dyDescent="0.25">
      <c r="A604" t="s">
        <v>7</v>
      </c>
      <c r="B604" t="s">
        <v>158</v>
      </c>
      <c r="C604" t="str">
        <f>LEFT(Table1[[#This Row],[Date]],5)</f>
        <v>05/27</v>
      </c>
      <c r="D604" s="4">
        <v>1021</v>
      </c>
      <c r="E604" s="4">
        <v>916</v>
      </c>
      <c r="F604" s="4">
        <f>Table1[[#This Row],[Users]]-Table1[[#This Row],[New Users]]</f>
        <v>105</v>
      </c>
      <c r="G604" s="4">
        <v>1091</v>
      </c>
      <c r="H604" s="3">
        <v>4.9500000000000002E-2</v>
      </c>
      <c r="I604" s="3">
        <v>1.0900000000000001</v>
      </c>
      <c r="J604" s="3">
        <v>1.7939814814814815E-3</v>
      </c>
      <c r="K604">
        <f ca="1">RANDBETWEEN(1,9)</f>
        <v>8</v>
      </c>
    </row>
    <row r="605" spans="1:11" x14ac:dyDescent="0.25">
      <c r="A605" t="s">
        <v>286</v>
      </c>
      <c r="B605" t="s">
        <v>158</v>
      </c>
      <c r="C605" t="str">
        <f>LEFT(Table1[[#This Row],[Date]],5)</f>
        <v>05/27</v>
      </c>
      <c r="D605" s="4">
        <v>83</v>
      </c>
      <c r="E605" s="4">
        <v>77</v>
      </c>
      <c r="F605" s="4">
        <f>Table1[[#This Row],[Users]]-Table1[[#This Row],[New Users]]</f>
        <v>6</v>
      </c>
      <c r="G605" s="4">
        <v>85</v>
      </c>
      <c r="H605" s="3">
        <v>9.4100000000000003E-2</v>
      </c>
      <c r="I605" s="3">
        <v>1.1100000000000001</v>
      </c>
      <c r="J605" s="3">
        <v>1.2268518518518518E-3</v>
      </c>
      <c r="K605">
        <f ca="1">RANDBETWEEN(0,10)</f>
        <v>8</v>
      </c>
    </row>
    <row r="606" spans="1:11" x14ac:dyDescent="0.25">
      <c r="A606" t="s">
        <v>9</v>
      </c>
      <c r="B606" t="s">
        <v>159</v>
      </c>
      <c r="C606" t="str">
        <f>LEFT(Table1[[#This Row],[Date]],5)</f>
        <v>05/28</v>
      </c>
      <c r="D606" s="4">
        <v>23</v>
      </c>
      <c r="E606" s="4">
        <v>22</v>
      </c>
      <c r="F606" s="4">
        <f>Table1[[#This Row],[Users]]-Table1[[#This Row],[New Users]]</f>
        <v>1</v>
      </c>
      <c r="G606" s="4">
        <v>25</v>
      </c>
      <c r="H606" s="3">
        <v>0.08</v>
      </c>
      <c r="I606" s="3">
        <v>1.48</v>
      </c>
      <c r="J606" s="3">
        <v>2.7662037037037034E-3</v>
      </c>
      <c r="K606">
        <f ca="1">RANDBETWEEN(0,10)</f>
        <v>5</v>
      </c>
    </row>
    <row r="607" spans="1:11" x14ac:dyDescent="0.25">
      <c r="A607" t="s">
        <v>8</v>
      </c>
      <c r="B607" t="s">
        <v>159</v>
      </c>
      <c r="C607" t="str">
        <f>LEFT(Table1[[#This Row],[Date]],5)</f>
        <v>05/28</v>
      </c>
      <c r="D607" s="4">
        <v>13</v>
      </c>
      <c r="E607" s="4">
        <v>11</v>
      </c>
      <c r="F607" s="4">
        <f>Table1[[#This Row],[Users]]-Table1[[#This Row],[New Users]]</f>
        <v>2</v>
      </c>
      <c r="G607" s="4">
        <v>13</v>
      </c>
      <c r="H607" s="3">
        <v>0</v>
      </c>
      <c r="I607" s="3">
        <v>1.23</v>
      </c>
      <c r="J607" s="3">
        <v>1.8865740740740742E-3</v>
      </c>
      <c r="K607">
        <f ca="1">RANDBETWEEN(0,10)</f>
        <v>1</v>
      </c>
    </row>
    <row r="608" spans="1:11" x14ac:dyDescent="0.25">
      <c r="A608" t="s">
        <v>7</v>
      </c>
      <c r="B608" t="s">
        <v>159</v>
      </c>
      <c r="C608" t="str">
        <f>LEFT(Table1[[#This Row],[Date]],5)</f>
        <v>05/28</v>
      </c>
      <c r="D608" s="4">
        <v>427</v>
      </c>
      <c r="E608" s="4">
        <v>384</v>
      </c>
      <c r="F608" s="4">
        <f>Table1[[#This Row],[Users]]-Table1[[#This Row],[New Users]]</f>
        <v>43</v>
      </c>
      <c r="G608" s="4">
        <v>464</v>
      </c>
      <c r="H608" s="3">
        <v>3.4500000000000003E-2</v>
      </c>
      <c r="I608" s="3">
        <v>1.0900000000000001</v>
      </c>
      <c r="J608" s="3">
        <v>2.1180555555555553E-3</v>
      </c>
      <c r="K608">
        <f ca="1">RANDBETWEEN(1,9)</f>
        <v>9</v>
      </c>
    </row>
    <row r="609" spans="1:11" x14ac:dyDescent="0.25">
      <c r="A609" t="s">
        <v>286</v>
      </c>
      <c r="B609" t="s">
        <v>159</v>
      </c>
      <c r="C609" t="str">
        <f>LEFT(Table1[[#This Row],[Date]],5)</f>
        <v>05/28</v>
      </c>
      <c r="D609" s="4">
        <v>27</v>
      </c>
      <c r="E609" s="4">
        <v>23</v>
      </c>
      <c r="F609" s="4">
        <f>Table1[[#This Row],[Users]]-Table1[[#This Row],[New Users]]</f>
        <v>4</v>
      </c>
      <c r="G609" s="4">
        <v>30</v>
      </c>
      <c r="H609" s="3">
        <v>0.1333</v>
      </c>
      <c r="I609" s="3">
        <v>1.07</v>
      </c>
      <c r="J609" s="3">
        <v>2.0370370370370373E-3</v>
      </c>
      <c r="K609">
        <f ca="1">RANDBETWEEN(0,10)</f>
        <v>5</v>
      </c>
    </row>
    <row r="610" spans="1:11" x14ac:dyDescent="0.25">
      <c r="A610" t="s">
        <v>9</v>
      </c>
      <c r="B610" t="s">
        <v>160</v>
      </c>
      <c r="C610" t="str">
        <f>LEFT(Table1[[#This Row],[Date]],5)</f>
        <v>05/29</v>
      </c>
      <c r="D610" s="4">
        <v>15</v>
      </c>
      <c r="E610" s="4">
        <v>12</v>
      </c>
      <c r="F610" s="4">
        <f>Table1[[#This Row],[Users]]-Table1[[#This Row],[New Users]]</f>
        <v>3</v>
      </c>
      <c r="G610" s="4">
        <v>17</v>
      </c>
      <c r="H610" s="3">
        <v>0.1176</v>
      </c>
      <c r="I610" s="3">
        <v>1.41</v>
      </c>
      <c r="J610" s="3">
        <v>1.7476851851851852E-3</v>
      </c>
      <c r="K610">
        <f ca="1">RANDBETWEEN(0,10)</f>
        <v>5</v>
      </c>
    </row>
    <row r="611" spans="1:11" x14ac:dyDescent="0.25">
      <c r="A611" t="s">
        <v>8</v>
      </c>
      <c r="B611" t="s">
        <v>160</v>
      </c>
      <c r="C611" t="str">
        <f>LEFT(Table1[[#This Row],[Date]],5)</f>
        <v>05/29</v>
      </c>
      <c r="D611" s="4">
        <v>22</v>
      </c>
      <c r="E611" s="4">
        <v>18</v>
      </c>
      <c r="F611" s="4">
        <f>Table1[[#This Row],[Users]]-Table1[[#This Row],[New Users]]</f>
        <v>4</v>
      </c>
      <c r="G611" s="4">
        <v>25</v>
      </c>
      <c r="H611" s="3">
        <v>0.04</v>
      </c>
      <c r="I611" s="3">
        <v>1.64</v>
      </c>
      <c r="J611" s="3">
        <v>1.6435185185185183E-3</v>
      </c>
      <c r="K611">
        <f ca="1">RANDBETWEEN(0,10)</f>
        <v>3</v>
      </c>
    </row>
    <row r="612" spans="1:11" x14ac:dyDescent="0.25">
      <c r="A612" t="s">
        <v>7</v>
      </c>
      <c r="B612" t="s">
        <v>160</v>
      </c>
      <c r="C612" t="str">
        <f>LEFT(Table1[[#This Row],[Date]],5)</f>
        <v>05/29</v>
      </c>
      <c r="D612" s="4">
        <v>639</v>
      </c>
      <c r="E612" s="4">
        <v>579</v>
      </c>
      <c r="F612" s="4">
        <f>Table1[[#This Row],[Users]]-Table1[[#This Row],[New Users]]</f>
        <v>60</v>
      </c>
      <c r="G612" s="4">
        <v>694</v>
      </c>
      <c r="H612" s="3">
        <v>4.9000000000000002E-2</v>
      </c>
      <c r="I612" s="3">
        <v>1.06</v>
      </c>
      <c r="J612" s="3">
        <v>1.8402777777777777E-3</v>
      </c>
      <c r="K612">
        <f ca="1">RANDBETWEEN(1,9)</f>
        <v>6</v>
      </c>
    </row>
    <row r="613" spans="1:11" x14ac:dyDescent="0.25">
      <c r="A613" t="s">
        <v>286</v>
      </c>
      <c r="B613" t="s">
        <v>160</v>
      </c>
      <c r="C613" t="str">
        <f>LEFT(Table1[[#This Row],[Date]],5)</f>
        <v>05/29</v>
      </c>
      <c r="D613" s="4">
        <v>33</v>
      </c>
      <c r="E613" s="4">
        <v>31</v>
      </c>
      <c r="F613" s="4">
        <f>Table1[[#This Row],[Users]]-Table1[[#This Row],[New Users]]</f>
        <v>2</v>
      </c>
      <c r="G613" s="4">
        <v>33</v>
      </c>
      <c r="H613" s="3">
        <v>0.2727</v>
      </c>
      <c r="I613" s="3">
        <v>1.0900000000000001</v>
      </c>
      <c r="J613" s="3">
        <v>2.4421296296296296E-3</v>
      </c>
      <c r="K613">
        <f ca="1">RANDBETWEEN(0,10)</f>
        <v>9</v>
      </c>
    </row>
    <row r="614" spans="1:11" x14ac:dyDescent="0.25">
      <c r="A614" t="s">
        <v>9</v>
      </c>
      <c r="B614" t="s">
        <v>161</v>
      </c>
      <c r="C614" t="str">
        <f>LEFT(Table1[[#This Row],[Date]],5)</f>
        <v>05/30</v>
      </c>
      <c r="D614" s="4">
        <v>23</v>
      </c>
      <c r="E614" s="4">
        <v>18</v>
      </c>
      <c r="F614" s="4">
        <f>Table1[[#This Row],[Users]]-Table1[[#This Row],[New Users]]</f>
        <v>5</v>
      </c>
      <c r="G614" s="4">
        <v>26</v>
      </c>
      <c r="H614" s="3">
        <v>0</v>
      </c>
      <c r="I614" s="3">
        <v>1.1499999999999999</v>
      </c>
      <c r="J614" s="3">
        <v>7.291666666666667E-4</v>
      </c>
      <c r="K614">
        <f ca="1">RANDBETWEEN(0,10)</f>
        <v>10</v>
      </c>
    </row>
    <row r="615" spans="1:11" x14ac:dyDescent="0.25">
      <c r="A615" t="s">
        <v>8</v>
      </c>
      <c r="B615" t="s">
        <v>161</v>
      </c>
      <c r="C615" t="str">
        <f>LEFT(Table1[[#This Row],[Date]],5)</f>
        <v>05/30</v>
      </c>
      <c r="D615" s="4">
        <v>22</v>
      </c>
      <c r="E615" s="4">
        <v>16</v>
      </c>
      <c r="F615" s="4">
        <f>Table1[[#This Row],[Users]]-Table1[[#This Row],[New Users]]</f>
        <v>6</v>
      </c>
      <c r="G615" s="4">
        <v>23</v>
      </c>
      <c r="H615" s="3">
        <v>8.6999999999999994E-2</v>
      </c>
      <c r="I615" s="3">
        <v>1.22</v>
      </c>
      <c r="J615" s="3">
        <v>2.1412037037037038E-3</v>
      </c>
      <c r="K615">
        <f ca="1">RANDBETWEEN(0,10)</f>
        <v>0</v>
      </c>
    </row>
    <row r="616" spans="1:11" x14ac:dyDescent="0.25">
      <c r="A616" t="s">
        <v>7</v>
      </c>
      <c r="B616" t="s">
        <v>161</v>
      </c>
      <c r="C616" t="str">
        <f>LEFT(Table1[[#This Row],[Date]],5)</f>
        <v>05/30</v>
      </c>
      <c r="D616" s="4">
        <v>1197</v>
      </c>
      <c r="E616" s="4">
        <v>1087</v>
      </c>
      <c r="F616" s="4">
        <f>Table1[[#This Row],[Users]]-Table1[[#This Row],[New Users]]</f>
        <v>110</v>
      </c>
      <c r="G616" s="4">
        <v>1288</v>
      </c>
      <c r="H616" s="3">
        <v>4.58E-2</v>
      </c>
      <c r="I616" s="3">
        <v>1.1100000000000001</v>
      </c>
      <c r="J616" s="3">
        <v>2.0949074074074073E-3</v>
      </c>
      <c r="K616">
        <f ca="1">RANDBETWEEN(1,9)</f>
        <v>9</v>
      </c>
    </row>
    <row r="617" spans="1:11" x14ac:dyDescent="0.25">
      <c r="A617" t="s">
        <v>286</v>
      </c>
      <c r="B617" t="s">
        <v>161</v>
      </c>
      <c r="C617" t="str">
        <f>LEFT(Table1[[#This Row],[Date]],5)</f>
        <v>05/30</v>
      </c>
      <c r="D617" s="4">
        <v>53</v>
      </c>
      <c r="E617" s="4">
        <v>46</v>
      </c>
      <c r="F617" s="4">
        <f>Table1[[#This Row],[Users]]-Table1[[#This Row],[New Users]]</f>
        <v>7</v>
      </c>
      <c r="G617" s="4">
        <v>65</v>
      </c>
      <c r="H617" s="3">
        <v>0.2</v>
      </c>
      <c r="I617" s="3">
        <v>1.2</v>
      </c>
      <c r="J617" s="3">
        <v>2.2916666666666667E-3</v>
      </c>
      <c r="K617">
        <f ca="1">RANDBETWEEN(0,10)</f>
        <v>6</v>
      </c>
    </row>
    <row r="618" spans="1:11" x14ac:dyDescent="0.25">
      <c r="A618" t="s">
        <v>9</v>
      </c>
      <c r="B618" t="s">
        <v>162</v>
      </c>
      <c r="C618" t="str">
        <f>LEFT(Table1[[#This Row],[Date]],5)</f>
        <v>05/31</v>
      </c>
      <c r="D618" s="4">
        <v>23</v>
      </c>
      <c r="E618" s="4">
        <v>19</v>
      </c>
      <c r="F618" s="4">
        <f>Table1[[#This Row],[Users]]-Table1[[#This Row],[New Users]]</f>
        <v>4</v>
      </c>
      <c r="G618" s="4">
        <v>28</v>
      </c>
      <c r="H618" s="3">
        <v>0</v>
      </c>
      <c r="I618" s="3">
        <v>1.25</v>
      </c>
      <c r="J618" s="3">
        <v>1.7939814814814815E-3</v>
      </c>
      <c r="K618">
        <f ca="1">RANDBETWEEN(0,10)</f>
        <v>9</v>
      </c>
    </row>
    <row r="619" spans="1:11" x14ac:dyDescent="0.25">
      <c r="A619" t="s">
        <v>8</v>
      </c>
      <c r="B619" t="s">
        <v>162</v>
      </c>
      <c r="C619" t="str">
        <f>LEFT(Table1[[#This Row],[Date]],5)</f>
        <v>05/31</v>
      </c>
      <c r="D619" s="4">
        <v>15</v>
      </c>
      <c r="E619" s="4">
        <v>13</v>
      </c>
      <c r="F619" s="4">
        <f>Table1[[#This Row],[Users]]-Table1[[#This Row],[New Users]]</f>
        <v>2</v>
      </c>
      <c r="G619" s="4">
        <v>17</v>
      </c>
      <c r="H619" s="3">
        <v>0</v>
      </c>
      <c r="I619" s="3">
        <v>1.47</v>
      </c>
      <c r="J619" s="3">
        <v>2.2916666666666667E-3</v>
      </c>
      <c r="K619">
        <f ca="1">RANDBETWEEN(0,10)</f>
        <v>2</v>
      </c>
    </row>
    <row r="620" spans="1:11" x14ac:dyDescent="0.25">
      <c r="A620" t="s">
        <v>7</v>
      </c>
      <c r="B620" t="s">
        <v>162</v>
      </c>
      <c r="C620" t="str">
        <f>LEFT(Table1[[#This Row],[Date]],5)</f>
        <v>05/31</v>
      </c>
      <c r="D620" s="4">
        <v>1430</v>
      </c>
      <c r="E620" s="4">
        <v>1300</v>
      </c>
      <c r="F620" s="4">
        <f>Table1[[#This Row],[Users]]-Table1[[#This Row],[New Users]]</f>
        <v>130</v>
      </c>
      <c r="G620" s="4">
        <v>1556</v>
      </c>
      <c r="H620" s="3">
        <v>4.1799999999999997E-2</v>
      </c>
      <c r="I620" s="3">
        <v>1.07</v>
      </c>
      <c r="J620" s="3">
        <v>1.8171296296296297E-3</v>
      </c>
      <c r="K620">
        <f ca="1">RANDBETWEEN(5,16)</f>
        <v>7</v>
      </c>
    </row>
    <row r="621" spans="1:11" x14ac:dyDescent="0.25">
      <c r="A621" t="s">
        <v>286</v>
      </c>
      <c r="B621" t="s">
        <v>162</v>
      </c>
      <c r="C621" t="str">
        <f>LEFT(Table1[[#This Row],[Date]],5)</f>
        <v>05/31</v>
      </c>
      <c r="D621" s="4">
        <v>56</v>
      </c>
      <c r="E621" s="4">
        <v>50</v>
      </c>
      <c r="F621" s="4">
        <f>Table1[[#This Row],[Users]]-Table1[[#This Row],[New Users]]</f>
        <v>6</v>
      </c>
      <c r="G621" s="4">
        <v>60</v>
      </c>
      <c r="H621" s="3">
        <v>6.6699999999999995E-2</v>
      </c>
      <c r="I621" s="3">
        <v>1.43</v>
      </c>
      <c r="J621" s="3">
        <v>1.736111111111111E-3</v>
      </c>
      <c r="K621">
        <f ca="1">RANDBETWEEN(0,10)</f>
        <v>2</v>
      </c>
    </row>
    <row r="622" spans="1:11" x14ac:dyDescent="0.25">
      <c r="A622" t="s">
        <v>9</v>
      </c>
      <c r="B622" t="s">
        <v>163</v>
      </c>
      <c r="C622" t="str">
        <f>LEFT(Table1[[#This Row],[Date]],5)</f>
        <v>06/01</v>
      </c>
      <c r="D622" s="4">
        <v>28</v>
      </c>
      <c r="E622" s="4">
        <v>22</v>
      </c>
      <c r="F622" s="4">
        <f>Table1[[#This Row],[Users]]-Table1[[#This Row],[New Users]]</f>
        <v>6</v>
      </c>
      <c r="G622" s="4">
        <v>34</v>
      </c>
      <c r="H622" s="3">
        <v>2.9399999999999999E-2</v>
      </c>
      <c r="I622" s="3">
        <v>1.03</v>
      </c>
      <c r="J622" s="3">
        <v>1.4814814814814814E-3</v>
      </c>
      <c r="K622">
        <f ca="1">RANDBETWEEN(0,10)</f>
        <v>6</v>
      </c>
    </row>
    <row r="623" spans="1:11" x14ac:dyDescent="0.25">
      <c r="A623" t="s">
        <v>8</v>
      </c>
      <c r="B623" t="s">
        <v>163</v>
      </c>
      <c r="C623" t="str">
        <f>LEFT(Table1[[#This Row],[Date]],5)</f>
        <v>06/01</v>
      </c>
      <c r="D623" s="4">
        <v>16</v>
      </c>
      <c r="E623" s="4">
        <v>11</v>
      </c>
      <c r="F623" s="4">
        <f>Table1[[#This Row],[Users]]-Table1[[#This Row],[New Users]]</f>
        <v>5</v>
      </c>
      <c r="G623" s="4">
        <v>16</v>
      </c>
      <c r="H623" s="3">
        <v>0</v>
      </c>
      <c r="I623" s="3">
        <v>1.38</v>
      </c>
      <c r="J623" s="3">
        <v>2.8356481481481479E-3</v>
      </c>
      <c r="K623">
        <f ca="1">RANDBETWEEN(0,10)</f>
        <v>2</v>
      </c>
    </row>
    <row r="624" spans="1:11" x14ac:dyDescent="0.25">
      <c r="A624" t="s">
        <v>7</v>
      </c>
      <c r="B624" t="s">
        <v>163</v>
      </c>
      <c r="C624" t="str">
        <f>LEFT(Table1[[#This Row],[Date]],5)</f>
        <v>06/01</v>
      </c>
      <c r="D624" s="4">
        <v>1343</v>
      </c>
      <c r="E624" s="4">
        <v>1192</v>
      </c>
      <c r="F624" s="4">
        <f>Table1[[#This Row],[Users]]-Table1[[#This Row],[New Users]]</f>
        <v>151</v>
      </c>
      <c r="G624" s="4">
        <v>1453</v>
      </c>
      <c r="H624" s="3">
        <v>4.1300000000000003E-2</v>
      </c>
      <c r="I624" s="3">
        <v>1.1000000000000001</v>
      </c>
      <c r="J624" s="3">
        <v>2.0601851851851853E-3</v>
      </c>
      <c r="K624">
        <f ca="1">RANDBETWEEN(5,16)</f>
        <v>8</v>
      </c>
    </row>
    <row r="625" spans="1:11" x14ac:dyDescent="0.25">
      <c r="A625" t="s">
        <v>286</v>
      </c>
      <c r="B625" t="s">
        <v>163</v>
      </c>
      <c r="C625" t="str">
        <f>LEFT(Table1[[#This Row],[Date]],5)</f>
        <v>06/01</v>
      </c>
      <c r="D625" s="4">
        <v>60</v>
      </c>
      <c r="E625" s="4">
        <v>51</v>
      </c>
      <c r="F625" s="4">
        <f>Table1[[#This Row],[Users]]-Table1[[#This Row],[New Users]]</f>
        <v>9</v>
      </c>
      <c r="G625" s="4">
        <v>65</v>
      </c>
      <c r="H625" s="3">
        <v>0.1077</v>
      </c>
      <c r="I625" s="3">
        <v>1.08</v>
      </c>
      <c r="J625" s="3">
        <v>1.4814814814814814E-3</v>
      </c>
      <c r="K625">
        <f ca="1">RANDBETWEEN(0,10)</f>
        <v>5</v>
      </c>
    </row>
    <row r="626" spans="1:11" x14ac:dyDescent="0.25">
      <c r="A626" t="s">
        <v>9</v>
      </c>
      <c r="B626" t="s">
        <v>164</v>
      </c>
      <c r="C626" t="str">
        <f>LEFT(Table1[[#This Row],[Date]],5)</f>
        <v>06/02</v>
      </c>
      <c r="D626" s="4">
        <v>18</v>
      </c>
      <c r="E626" s="4">
        <v>13</v>
      </c>
      <c r="F626" s="4">
        <f>Table1[[#This Row],[Users]]-Table1[[#This Row],[New Users]]</f>
        <v>5</v>
      </c>
      <c r="G626" s="4">
        <v>19</v>
      </c>
      <c r="H626" s="3">
        <v>0</v>
      </c>
      <c r="I626" s="3">
        <v>1.1100000000000001</v>
      </c>
      <c r="J626" s="3">
        <v>1.8865740740740742E-3</v>
      </c>
      <c r="K626">
        <f ca="1">RANDBETWEEN(0,10)</f>
        <v>8</v>
      </c>
    </row>
    <row r="627" spans="1:11" x14ac:dyDescent="0.25">
      <c r="A627" t="s">
        <v>8</v>
      </c>
      <c r="B627" t="s">
        <v>164</v>
      </c>
      <c r="C627" t="str">
        <f>LEFT(Table1[[#This Row],[Date]],5)</f>
        <v>06/02</v>
      </c>
      <c r="D627" s="4">
        <v>20</v>
      </c>
      <c r="E627" s="4">
        <v>15</v>
      </c>
      <c r="F627" s="4">
        <f>Table1[[#This Row],[Users]]-Table1[[#This Row],[New Users]]</f>
        <v>5</v>
      </c>
      <c r="G627" s="4">
        <v>22</v>
      </c>
      <c r="H627" s="3">
        <v>4.5499999999999999E-2</v>
      </c>
      <c r="I627" s="3">
        <v>1.23</v>
      </c>
      <c r="J627" s="3">
        <v>1.736111111111111E-3</v>
      </c>
      <c r="K627">
        <f ca="1">RANDBETWEEN(0,10)</f>
        <v>5</v>
      </c>
    </row>
    <row r="628" spans="1:11" x14ac:dyDescent="0.25">
      <c r="A628" t="s">
        <v>7</v>
      </c>
      <c r="B628" t="s">
        <v>164</v>
      </c>
      <c r="C628" t="str">
        <f>LEFT(Table1[[#This Row],[Date]],5)</f>
        <v>06/02</v>
      </c>
      <c r="D628" s="4">
        <v>1291</v>
      </c>
      <c r="E628" s="4">
        <v>1166</v>
      </c>
      <c r="F628" s="4">
        <f>Table1[[#This Row],[Users]]-Table1[[#This Row],[New Users]]</f>
        <v>125</v>
      </c>
      <c r="G628" s="4">
        <v>1380</v>
      </c>
      <c r="H628" s="3">
        <v>3.6999999999999998E-2</v>
      </c>
      <c r="I628" s="3">
        <v>1.1000000000000001</v>
      </c>
      <c r="J628" s="3">
        <v>1.9560185185185184E-3</v>
      </c>
      <c r="K628">
        <f ca="1">RANDBETWEEN(1,9)</f>
        <v>8</v>
      </c>
    </row>
    <row r="629" spans="1:11" x14ac:dyDescent="0.25">
      <c r="A629" t="s">
        <v>286</v>
      </c>
      <c r="B629" t="s">
        <v>164</v>
      </c>
      <c r="C629" t="str">
        <f>LEFT(Table1[[#This Row],[Date]],5)</f>
        <v>06/02</v>
      </c>
      <c r="D629" s="4">
        <v>66</v>
      </c>
      <c r="E629" s="4">
        <v>57</v>
      </c>
      <c r="F629" s="4">
        <f>Table1[[#This Row],[Users]]-Table1[[#This Row],[New Users]]</f>
        <v>9</v>
      </c>
      <c r="G629" s="4">
        <v>71</v>
      </c>
      <c r="H629" s="3">
        <v>0.22539999999999999</v>
      </c>
      <c r="I629" s="3">
        <v>1.01</v>
      </c>
      <c r="J629" s="3">
        <v>1.1111111111111111E-3</v>
      </c>
      <c r="K629">
        <f ca="1">RANDBETWEEN(0,10)</f>
        <v>9</v>
      </c>
    </row>
    <row r="630" spans="1:11" x14ac:dyDescent="0.25">
      <c r="A630" t="s">
        <v>9</v>
      </c>
      <c r="B630" t="s">
        <v>165</v>
      </c>
      <c r="C630" t="str">
        <f>LEFT(Table1[[#This Row],[Date]],5)</f>
        <v>06/03</v>
      </c>
      <c r="D630" s="4">
        <v>21</v>
      </c>
      <c r="E630" s="4">
        <v>18</v>
      </c>
      <c r="F630" s="4">
        <f>Table1[[#This Row],[Users]]-Table1[[#This Row],[New Users]]</f>
        <v>3</v>
      </c>
      <c r="G630" s="4">
        <v>25</v>
      </c>
      <c r="H630" s="3">
        <v>0.04</v>
      </c>
      <c r="I630" s="3">
        <v>1.1200000000000001</v>
      </c>
      <c r="J630" s="3">
        <v>6.3657407407407402E-4</v>
      </c>
      <c r="K630">
        <f ca="1">RANDBETWEEN(0,10)</f>
        <v>0</v>
      </c>
    </row>
    <row r="631" spans="1:11" x14ac:dyDescent="0.25">
      <c r="A631" t="s">
        <v>8</v>
      </c>
      <c r="B631" t="s">
        <v>165</v>
      </c>
      <c r="C631" t="str">
        <f>LEFT(Table1[[#This Row],[Date]],5)</f>
        <v>06/03</v>
      </c>
      <c r="D631" s="4">
        <v>13</v>
      </c>
      <c r="E631" s="4">
        <v>9</v>
      </c>
      <c r="F631" s="4">
        <f>Table1[[#This Row],[Users]]-Table1[[#This Row],[New Users]]</f>
        <v>4</v>
      </c>
      <c r="G631" s="4">
        <v>16</v>
      </c>
      <c r="H631" s="3">
        <v>6.25E-2</v>
      </c>
      <c r="I631" s="3">
        <v>1.25</v>
      </c>
      <c r="J631" s="3">
        <v>2.1527777777777778E-3</v>
      </c>
      <c r="K631">
        <f ca="1">RANDBETWEEN(0,10)</f>
        <v>5</v>
      </c>
    </row>
    <row r="632" spans="1:11" x14ac:dyDescent="0.25">
      <c r="A632" t="s">
        <v>7</v>
      </c>
      <c r="B632" t="s">
        <v>165</v>
      </c>
      <c r="C632" t="str">
        <f>LEFT(Table1[[#This Row],[Date]],5)</f>
        <v>06/03</v>
      </c>
      <c r="D632" s="4">
        <v>981</v>
      </c>
      <c r="E632" s="4">
        <v>889</v>
      </c>
      <c r="F632" s="4">
        <f>Table1[[#This Row],[Users]]-Table1[[#This Row],[New Users]]</f>
        <v>92</v>
      </c>
      <c r="G632" s="4">
        <v>1037</v>
      </c>
      <c r="H632" s="3">
        <v>4.3400000000000001E-2</v>
      </c>
      <c r="I632" s="3">
        <v>1.08</v>
      </c>
      <c r="J632" s="3">
        <v>1.8055555555555557E-3</v>
      </c>
      <c r="K632">
        <f ca="1">RANDBETWEEN(1,9)</f>
        <v>7</v>
      </c>
    </row>
    <row r="633" spans="1:11" x14ac:dyDescent="0.25">
      <c r="A633" t="s">
        <v>286</v>
      </c>
      <c r="B633" t="s">
        <v>165</v>
      </c>
      <c r="C633" t="str">
        <f>LEFT(Table1[[#This Row],[Date]],5)</f>
        <v>06/03</v>
      </c>
      <c r="D633" s="4">
        <v>43</v>
      </c>
      <c r="E633" s="4">
        <v>37</v>
      </c>
      <c r="F633" s="4">
        <f>Table1[[#This Row],[Users]]-Table1[[#This Row],[New Users]]</f>
        <v>6</v>
      </c>
      <c r="G633" s="4">
        <v>53</v>
      </c>
      <c r="H633" s="3">
        <v>9.4299999999999995E-2</v>
      </c>
      <c r="I633" s="3">
        <v>1.51</v>
      </c>
      <c r="J633" s="3">
        <v>1.8981481481481482E-3</v>
      </c>
      <c r="K633">
        <f ca="1">RANDBETWEEN(0,10)</f>
        <v>5</v>
      </c>
    </row>
    <row r="634" spans="1:11" x14ac:dyDescent="0.25">
      <c r="A634" t="s">
        <v>9</v>
      </c>
      <c r="B634" t="s">
        <v>166</v>
      </c>
      <c r="C634" t="str">
        <f>LEFT(Table1[[#This Row],[Date]],5)</f>
        <v>06/04</v>
      </c>
      <c r="D634" s="4">
        <v>17</v>
      </c>
      <c r="E634" s="4">
        <v>14</v>
      </c>
      <c r="F634" s="4">
        <f>Table1[[#This Row],[Users]]-Table1[[#This Row],[New Users]]</f>
        <v>3</v>
      </c>
      <c r="G634" s="4">
        <v>20</v>
      </c>
      <c r="H634" s="3">
        <v>0</v>
      </c>
      <c r="I634" s="3">
        <v>1.3</v>
      </c>
      <c r="J634" s="3">
        <v>7.6388888888888893E-4</v>
      </c>
      <c r="K634">
        <f ca="1">RANDBETWEEN(0,10)</f>
        <v>0</v>
      </c>
    </row>
    <row r="635" spans="1:11" x14ac:dyDescent="0.25">
      <c r="A635" t="s">
        <v>8</v>
      </c>
      <c r="B635" t="s">
        <v>166</v>
      </c>
      <c r="C635" t="str">
        <f>LEFT(Table1[[#This Row],[Date]],5)</f>
        <v>06/04</v>
      </c>
      <c r="D635" s="4">
        <v>9</v>
      </c>
      <c r="E635" s="4">
        <v>5</v>
      </c>
      <c r="F635" s="4">
        <f>Table1[[#This Row],[Users]]-Table1[[#This Row],[New Users]]</f>
        <v>4</v>
      </c>
      <c r="G635" s="4">
        <v>10</v>
      </c>
      <c r="H635" s="3">
        <v>0</v>
      </c>
      <c r="I635" s="3">
        <v>2</v>
      </c>
      <c r="J635" s="3">
        <v>2.5694444444444445E-3</v>
      </c>
      <c r="K635">
        <f ca="1">RANDBETWEEN(0,10)</f>
        <v>4</v>
      </c>
    </row>
    <row r="636" spans="1:11" x14ac:dyDescent="0.25">
      <c r="A636" t="s">
        <v>7</v>
      </c>
      <c r="B636" t="s">
        <v>166</v>
      </c>
      <c r="C636" t="str">
        <f>LEFT(Table1[[#This Row],[Date]],5)</f>
        <v>06/04</v>
      </c>
      <c r="D636" s="4">
        <v>344</v>
      </c>
      <c r="E636" s="4">
        <v>317</v>
      </c>
      <c r="F636" s="4">
        <f>Table1[[#This Row],[Users]]-Table1[[#This Row],[New Users]]</f>
        <v>27</v>
      </c>
      <c r="G636" s="4">
        <v>364</v>
      </c>
      <c r="H636" s="3">
        <v>6.0400000000000002E-2</v>
      </c>
      <c r="I636" s="3">
        <v>1.1200000000000001</v>
      </c>
      <c r="J636" s="3">
        <v>1.6666666666666668E-3</v>
      </c>
      <c r="K636">
        <f ca="1">RANDBETWEEN(1,9)</f>
        <v>7</v>
      </c>
    </row>
    <row r="637" spans="1:11" x14ac:dyDescent="0.25">
      <c r="A637" t="s">
        <v>286</v>
      </c>
      <c r="B637" t="s">
        <v>166</v>
      </c>
      <c r="C637" t="str">
        <f>LEFT(Table1[[#This Row],[Date]],5)</f>
        <v>06/04</v>
      </c>
      <c r="D637" s="4">
        <v>18</v>
      </c>
      <c r="E637" s="4">
        <v>14</v>
      </c>
      <c r="F637" s="4">
        <f>Table1[[#This Row],[Users]]-Table1[[#This Row],[New Users]]</f>
        <v>4</v>
      </c>
      <c r="G637" s="4">
        <v>18</v>
      </c>
      <c r="H637" s="3">
        <v>0.22220000000000001</v>
      </c>
      <c r="I637" s="3">
        <v>1.83</v>
      </c>
      <c r="J637" s="3">
        <v>2.3379629629629631E-3</v>
      </c>
      <c r="K637">
        <f ca="1">RANDBETWEEN(0,10)</f>
        <v>9</v>
      </c>
    </row>
    <row r="638" spans="1:11" x14ac:dyDescent="0.25">
      <c r="A638" t="s">
        <v>9</v>
      </c>
      <c r="B638" t="s">
        <v>167</v>
      </c>
      <c r="C638" t="str">
        <f>LEFT(Table1[[#This Row],[Date]],5)</f>
        <v>06/05</v>
      </c>
      <c r="D638" s="4">
        <v>16</v>
      </c>
      <c r="E638" s="4">
        <v>12</v>
      </c>
      <c r="F638" s="4">
        <f>Table1[[#This Row],[Users]]-Table1[[#This Row],[New Users]]</f>
        <v>4</v>
      </c>
      <c r="G638" s="4">
        <v>18</v>
      </c>
      <c r="H638" s="3">
        <v>5.5599999999999997E-2</v>
      </c>
      <c r="I638" s="3">
        <v>1.1100000000000001</v>
      </c>
      <c r="J638" s="3">
        <v>1.9560185185185184E-3</v>
      </c>
      <c r="K638">
        <f ca="1">RANDBETWEEN(0,10)</f>
        <v>5</v>
      </c>
    </row>
    <row r="639" spans="1:11" x14ac:dyDescent="0.25">
      <c r="A639" t="s">
        <v>8</v>
      </c>
      <c r="B639" t="s">
        <v>167</v>
      </c>
      <c r="C639" t="str">
        <f>LEFT(Table1[[#This Row],[Date]],5)</f>
        <v>06/05</v>
      </c>
      <c r="D639" s="4">
        <v>14</v>
      </c>
      <c r="E639" s="4">
        <v>12</v>
      </c>
      <c r="F639" s="4">
        <f>Table1[[#This Row],[Users]]-Table1[[#This Row],[New Users]]</f>
        <v>2</v>
      </c>
      <c r="G639" s="4">
        <v>15</v>
      </c>
      <c r="H639" s="3">
        <v>0.2</v>
      </c>
      <c r="I639" s="3">
        <v>1.2</v>
      </c>
      <c r="J639" s="3">
        <v>1.0763888888888889E-3</v>
      </c>
      <c r="K639">
        <f ca="1">RANDBETWEEN(0,10)</f>
        <v>2</v>
      </c>
    </row>
    <row r="640" spans="1:11" x14ac:dyDescent="0.25">
      <c r="A640" t="s">
        <v>7</v>
      </c>
      <c r="B640" t="s">
        <v>167</v>
      </c>
      <c r="C640" t="str">
        <f>LEFT(Table1[[#This Row],[Date]],5)</f>
        <v>06/05</v>
      </c>
      <c r="D640" s="4">
        <v>569</v>
      </c>
      <c r="E640" s="4">
        <v>513</v>
      </c>
      <c r="F640" s="4">
        <f>Table1[[#This Row],[Users]]-Table1[[#This Row],[New Users]]</f>
        <v>56</v>
      </c>
      <c r="G640" s="4">
        <v>610</v>
      </c>
      <c r="H640" s="3">
        <v>5.2499999999999998E-2</v>
      </c>
      <c r="I640" s="3">
        <v>1.1100000000000001</v>
      </c>
      <c r="J640" s="3">
        <v>2.1527777777777778E-3</v>
      </c>
      <c r="K640">
        <f ca="1">RANDBETWEEN(1,9)</f>
        <v>8</v>
      </c>
    </row>
    <row r="641" spans="1:11" x14ac:dyDescent="0.25">
      <c r="A641" t="s">
        <v>286</v>
      </c>
      <c r="B641" t="s">
        <v>167</v>
      </c>
      <c r="C641" t="str">
        <f>LEFT(Table1[[#This Row],[Date]],5)</f>
        <v>06/05</v>
      </c>
      <c r="D641" s="4">
        <v>32</v>
      </c>
      <c r="E641" s="4">
        <v>29</v>
      </c>
      <c r="F641" s="4">
        <f>Table1[[#This Row],[Users]]-Table1[[#This Row],[New Users]]</f>
        <v>3</v>
      </c>
      <c r="G641" s="4">
        <v>35</v>
      </c>
      <c r="H641" s="3">
        <v>0.2286</v>
      </c>
      <c r="I641" s="3">
        <v>1.29</v>
      </c>
      <c r="J641" s="3">
        <v>1.4351851851851854E-3</v>
      </c>
      <c r="K641">
        <f ca="1">RANDBETWEEN(0,10)</f>
        <v>2</v>
      </c>
    </row>
    <row r="642" spans="1:11" x14ac:dyDescent="0.25">
      <c r="A642" t="s">
        <v>9</v>
      </c>
      <c r="B642" t="s">
        <v>168</v>
      </c>
      <c r="C642" t="str">
        <f>LEFT(Table1[[#This Row],[Date]],5)</f>
        <v>06/06</v>
      </c>
      <c r="D642" s="4">
        <v>16</v>
      </c>
      <c r="E642" s="4">
        <v>13</v>
      </c>
      <c r="F642" s="4">
        <f>Table1[[#This Row],[Users]]-Table1[[#This Row],[New Users]]</f>
        <v>3</v>
      </c>
      <c r="G642" s="4">
        <v>16</v>
      </c>
      <c r="H642" s="3">
        <v>0</v>
      </c>
      <c r="I642" s="3">
        <v>1.31</v>
      </c>
      <c r="J642" s="3">
        <v>6.134259259259259E-4</v>
      </c>
      <c r="K642">
        <f ca="1">RANDBETWEEN(0,10)</f>
        <v>8</v>
      </c>
    </row>
    <row r="643" spans="1:11" x14ac:dyDescent="0.25">
      <c r="A643" t="s">
        <v>8</v>
      </c>
      <c r="B643" t="s">
        <v>168</v>
      </c>
      <c r="C643" t="str">
        <f>LEFT(Table1[[#This Row],[Date]],5)</f>
        <v>06/06</v>
      </c>
      <c r="D643" s="4">
        <v>16</v>
      </c>
      <c r="E643" s="4">
        <v>12</v>
      </c>
      <c r="F643" s="4">
        <f>Table1[[#This Row],[Users]]-Table1[[#This Row],[New Users]]</f>
        <v>4</v>
      </c>
      <c r="G643" s="4">
        <v>19</v>
      </c>
      <c r="H643" s="3">
        <v>0.1053</v>
      </c>
      <c r="I643" s="3">
        <v>1.42</v>
      </c>
      <c r="J643" s="3">
        <v>8.449074074074075E-4</v>
      </c>
      <c r="K643">
        <f ca="1">RANDBETWEEN(0,10)</f>
        <v>8</v>
      </c>
    </row>
    <row r="644" spans="1:11" x14ac:dyDescent="0.25">
      <c r="A644" t="s">
        <v>7</v>
      </c>
      <c r="B644" t="s">
        <v>168</v>
      </c>
      <c r="C644" t="str">
        <f>LEFT(Table1[[#This Row],[Date]],5)</f>
        <v>06/06</v>
      </c>
      <c r="D644" s="4">
        <v>1240</v>
      </c>
      <c r="E644" s="4">
        <v>1107</v>
      </c>
      <c r="F644" s="4">
        <f>Table1[[#This Row],[Users]]-Table1[[#This Row],[New Users]]</f>
        <v>133</v>
      </c>
      <c r="G644" s="4">
        <v>1340</v>
      </c>
      <c r="H644" s="3">
        <v>4.7800000000000002E-2</v>
      </c>
      <c r="I644" s="3">
        <v>1.0900000000000001</v>
      </c>
      <c r="J644" s="3">
        <v>1.9675925925925928E-3</v>
      </c>
      <c r="K644">
        <f ca="1">RANDBETWEEN(1,9)</f>
        <v>5</v>
      </c>
    </row>
    <row r="645" spans="1:11" x14ac:dyDescent="0.25">
      <c r="A645" t="s">
        <v>286</v>
      </c>
      <c r="B645" t="s">
        <v>168</v>
      </c>
      <c r="C645" t="str">
        <f>LEFT(Table1[[#This Row],[Date]],5)</f>
        <v>06/06</v>
      </c>
      <c r="D645" s="4">
        <v>62</v>
      </c>
      <c r="E645" s="4">
        <v>48</v>
      </c>
      <c r="F645" s="4">
        <f>Table1[[#This Row],[Users]]-Table1[[#This Row],[New Users]]</f>
        <v>14</v>
      </c>
      <c r="G645" s="4">
        <v>66</v>
      </c>
      <c r="H645" s="3">
        <v>0.18179999999999999</v>
      </c>
      <c r="I645" s="3">
        <v>1.41</v>
      </c>
      <c r="J645" s="3">
        <v>1.4930555555555556E-3</v>
      </c>
      <c r="K645">
        <f ca="1">RANDBETWEEN(0,10)</f>
        <v>4</v>
      </c>
    </row>
    <row r="646" spans="1:11" x14ac:dyDescent="0.25">
      <c r="A646" t="s">
        <v>9</v>
      </c>
      <c r="B646" t="s">
        <v>169</v>
      </c>
      <c r="C646" t="str">
        <f>LEFT(Table1[[#This Row],[Date]],5)</f>
        <v>06/07</v>
      </c>
      <c r="D646" s="4">
        <v>26</v>
      </c>
      <c r="E646" s="4">
        <v>20</v>
      </c>
      <c r="F646" s="4">
        <f>Table1[[#This Row],[Users]]-Table1[[#This Row],[New Users]]</f>
        <v>6</v>
      </c>
      <c r="G646" s="4">
        <v>30</v>
      </c>
      <c r="H646" s="3">
        <v>0.1</v>
      </c>
      <c r="I646" s="3">
        <v>1.23</v>
      </c>
      <c r="J646" s="3">
        <v>2.0949074074074073E-3</v>
      </c>
      <c r="K646">
        <f ca="1">RANDBETWEEN(0,10)</f>
        <v>1</v>
      </c>
    </row>
    <row r="647" spans="1:11" x14ac:dyDescent="0.25">
      <c r="A647" t="s">
        <v>8</v>
      </c>
      <c r="B647" t="s">
        <v>169</v>
      </c>
      <c r="C647" t="str">
        <f>LEFT(Table1[[#This Row],[Date]],5)</f>
        <v>06/07</v>
      </c>
      <c r="D647" s="4">
        <v>17</v>
      </c>
      <c r="E647" s="4">
        <v>13</v>
      </c>
      <c r="F647" s="4">
        <f>Table1[[#This Row],[Users]]-Table1[[#This Row],[New Users]]</f>
        <v>4</v>
      </c>
      <c r="G647" s="4">
        <v>18</v>
      </c>
      <c r="H647" s="3">
        <v>0</v>
      </c>
      <c r="I647" s="3">
        <v>1.17</v>
      </c>
      <c r="J647" s="3">
        <v>2.0486111111111113E-3</v>
      </c>
      <c r="K647">
        <f ca="1">RANDBETWEEN(0,10)</f>
        <v>5</v>
      </c>
    </row>
    <row r="648" spans="1:11" x14ac:dyDescent="0.25">
      <c r="A648" t="s">
        <v>7</v>
      </c>
      <c r="B648" t="s">
        <v>169</v>
      </c>
      <c r="C648" t="str">
        <f>LEFT(Table1[[#This Row],[Date]],5)</f>
        <v>06/07</v>
      </c>
      <c r="D648" s="4">
        <v>1341</v>
      </c>
      <c r="E648" s="4">
        <v>1187</v>
      </c>
      <c r="F648" s="4">
        <f>Table1[[#This Row],[Users]]-Table1[[#This Row],[New Users]]</f>
        <v>154</v>
      </c>
      <c r="G648" s="4">
        <v>1441</v>
      </c>
      <c r="H648" s="3">
        <v>3.7499999999999999E-2</v>
      </c>
      <c r="I648" s="3">
        <v>1.0900000000000001</v>
      </c>
      <c r="J648" s="3">
        <v>1.8865740740740742E-3</v>
      </c>
      <c r="K648">
        <f ca="1">RANDBETWEEN(1,9)</f>
        <v>8</v>
      </c>
    </row>
    <row r="649" spans="1:11" x14ac:dyDescent="0.25">
      <c r="A649" t="s">
        <v>286</v>
      </c>
      <c r="B649" t="s">
        <v>169</v>
      </c>
      <c r="C649" t="str">
        <f>LEFT(Table1[[#This Row],[Date]],5)</f>
        <v>06/07</v>
      </c>
      <c r="D649" s="4">
        <v>78</v>
      </c>
      <c r="E649" s="4">
        <v>65</v>
      </c>
      <c r="F649" s="4">
        <f>Table1[[#This Row],[Users]]-Table1[[#This Row],[New Users]]</f>
        <v>13</v>
      </c>
      <c r="G649" s="4">
        <v>86</v>
      </c>
      <c r="H649" s="3">
        <v>0.13950000000000001</v>
      </c>
      <c r="I649" s="3">
        <v>1.1499999999999999</v>
      </c>
      <c r="J649" s="3">
        <v>1.4930555555555556E-3</v>
      </c>
      <c r="K649">
        <f ca="1">RANDBETWEEN(0,10)</f>
        <v>4</v>
      </c>
    </row>
    <row r="650" spans="1:11" x14ac:dyDescent="0.25">
      <c r="A650" t="s">
        <v>9</v>
      </c>
      <c r="B650" t="s">
        <v>170</v>
      </c>
      <c r="C650" t="str">
        <f>LEFT(Table1[[#This Row],[Date]],5)</f>
        <v>06/08</v>
      </c>
      <c r="D650" s="4">
        <v>18</v>
      </c>
      <c r="E650" s="4">
        <v>14</v>
      </c>
      <c r="F650" s="4">
        <f>Table1[[#This Row],[Users]]-Table1[[#This Row],[New Users]]</f>
        <v>4</v>
      </c>
      <c r="G650" s="4">
        <v>19</v>
      </c>
      <c r="H650" s="3">
        <v>0.1053</v>
      </c>
      <c r="I650" s="3">
        <v>1.95</v>
      </c>
      <c r="J650" s="3">
        <v>1.4004629629629629E-3</v>
      </c>
      <c r="K650">
        <f ca="1">RANDBETWEEN(0,10)</f>
        <v>6</v>
      </c>
    </row>
    <row r="651" spans="1:11" x14ac:dyDescent="0.25">
      <c r="A651" t="s">
        <v>8</v>
      </c>
      <c r="B651" t="s">
        <v>170</v>
      </c>
      <c r="C651" t="str">
        <f>LEFT(Table1[[#This Row],[Date]],5)</f>
        <v>06/08</v>
      </c>
      <c r="D651" s="4">
        <v>25</v>
      </c>
      <c r="E651" s="4">
        <v>22</v>
      </c>
      <c r="F651" s="4">
        <f>Table1[[#This Row],[Users]]-Table1[[#This Row],[New Users]]</f>
        <v>3</v>
      </c>
      <c r="G651" s="4">
        <v>29</v>
      </c>
      <c r="H651" s="3">
        <v>0</v>
      </c>
      <c r="I651" s="3">
        <v>1.28</v>
      </c>
      <c r="J651" s="3">
        <v>1.8055555555555557E-3</v>
      </c>
      <c r="K651">
        <f ca="1">RANDBETWEEN(0,10)</f>
        <v>3</v>
      </c>
    </row>
    <row r="652" spans="1:11" x14ac:dyDescent="0.25">
      <c r="A652" t="s">
        <v>7</v>
      </c>
      <c r="B652" t="s">
        <v>170</v>
      </c>
      <c r="C652" t="str">
        <f>LEFT(Table1[[#This Row],[Date]],5)</f>
        <v>06/08</v>
      </c>
      <c r="D652" s="4">
        <v>1388</v>
      </c>
      <c r="E652" s="4">
        <v>1258</v>
      </c>
      <c r="F652" s="4">
        <f>Table1[[#This Row],[Users]]-Table1[[#This Row],[New Users]]</f>
        <v>130</v>
      </c>
      <c r="G652" s="4">
        <v>1499</v>
      </c>
      <c r="H652" s="3">
        <v>4.87E-2</v>
      </c>
      <c r="I652" s="3">
        <v>1.08</v>
      </c>
      <c r="J652" s="3">
        <v>1.8402777777777777E-3</v>
      </c>
      <c r="K652">
        <f ca="1">RANDBETWEEN(5,16)</f>
        <v>6</v>
      </c>
    </row>
    <row r="653" spans="1:11" x14ac:dyDescent="0.25">
      <c r="A653" t="s">
        <v>286</v>
      </c>
      <c r="B653" t="s">
        <v>170</v>
      </c>
      <c r="C653" t="str">
        <f>LEFT(Table1[[#This Row],[Date]],5)</f>
        <v>06/08</v>
      </c>
      <c r="D653" s="4">
        <v>46</v>
      </c>
      <c r="E653" s="4">
        <v>40</v>
      </c>
      <c r="F653" s="4">
        <f>Table1[[#This Row],[Users]]-Table1[[#This Row],[New Users]]</f>
        <v>6</v>
      </c>
      <c r="G653" s="4">
        <v>48</v>
      </c>
      <c r="H653" s="3">
        <v>0.22919999999999999</v>
      </c>
      <c r="I653" s="3">
        <v>1.1499999999999999</v>
      </c>
      <c r="J653" s="3">
        <v>2.2800925925925927E-3</v>
      </c>
      <c r="K653">
        <f ca="1">RANDBETWEEN(0,10)</f>
        <v>4</v>
      </c>
    </row>
    <row r="654" spans="1:11" x14ac:dyDescent="0.25">
      <c r="A654" t="s">
        <v>9</v>
      </c>
      <c r="B654" t="s">
        <v>171</v>
      </c>
      <c r="C654" t="str">
        <f>LEFT(Table1[[#This Row],[Date]],5)</f>
        <v>06/09</v>
      </c>
      <c r="D654" s="4">
        <v>23</v>
      </c>
      <c r="E654" s="4">
        <v>17</v>
      </c>
      <c r="F654" s="4">
        <f>Table1[[#This Row],[Users]]-Table1[[#This Row],[New Users]]</f>
        <v>6</v>
      </c>
      <c r="G654" s="4">
        <v>27</v>
      </c>
      <c r="H654" s="3">
        <v>3.6999999999999998E-2</v>
      </c>
      <c r="I654" s="3">
        <v>1.07</v>
      </c>
      <c r="J654" s="3">
        <v>2.1180555555555553E-3</v>
      </c>
      <c r="K654">
        <f ca="1">RANDBETWEEN(0,10)</f>
        <v>9</v>
      </c>
    </row>
    <row r="655" spans="1:11" x14ac:dyDescent="0.25">
      <c r="A655" t="s">
        <v>8</v>
      </c>
      <c r="B655" t="s">
        <v>171</v>
      </c>
      <c r="C655" t="str">
        <f>LEFT(Table1[[#This Row],[Date]],5)</f>
        <v>06/09</v>
      </c>
      <c r="D655" s="4">
        <v>21</v>
      </c>
      <c r="E655" s="4">
        <v>15</v>
      </c>
      <c r="F655" s="4">
        <f>Table1[[#This Row],[Users]]-Table1[[#This Row],[New Users]]</f>
        <v>6</v>
      </c>
      <c r="G655" s="4">
        <v>21</v>
      </c>
      <c r="H655" s="3">
        <v>4.7600000000000003E-2</v>
      </c>
      <c r="I655" s="3">
        <v>1.1000000000000001</v>
      </c>
      <c r="J655" s="3">
        <v>2.3495370370370371E-3</v>
      </c>
      <c r="K655">
        <f ca="1">RANDBETWEEN(0,10)</f>
        <v>9</v>
      </c>
    </row>
    <row r="656" spans="1:11" x14ac:dyDescent="0.25">
      <c r="A656" t="s">
        <v>7</v>
      </c>
      <c r="B656" t="s">
        <v>171</v>
      </c>
      <c r="C656" t="str">
        <f>LEFT(Table1[[#This Row],[Date]],5)</f>
        <v>06/09</v>
      </c>
      <c r="D656" s="4">
        <v>1338</v>
      </c>
      <c r="E656" s="4">
        <v>1209</v>
      </c>
      <c r="F656" s="4">
        <f>Table1[[#This Row],[Users]]-Table1[[#This Row],[New Users]]</f>
        <v>129</v>
      </c>
      <c r="G656" s="4">
        <v>1425</v>
      </c>
      <c r="H656" s="3">
        <v>0.04</v>
      </c>
      <c r="I656" s="3">
        <v>1.1100000000000001</v>
      </c>
      <c r="J656" s="3">
        <v>2.1643518518518518E-3</v>
      </c>
      <c r="K656">
        <f ca="1">RANDBETWEEN(1,9)</f>
        <v>8</v>
      </c>
    </row>
    <row r="657" spans="1:11" x14ac:dyDescent="0.25">
      <c r="A657" t="s">
        <v>286</v>
      </c>
      <c r="B657" t="s">
        <v>171</v>
      </c>
      <c r="C657" t="str">
        <f>LEFT(Table1[[#This Row],[Date]],5)</f>
        <v>06/09</v>
      </c>
      <c r="D657" s="4">
        <v>61</v>
      </c>
      <c r="E657" s="4">
        <v>53</v>
      </c>
      <c r="F657" s="4">
        <f>Table1[[#This Row],[Users]]-Table1[[#This Row],[New Users]]</f>
        <v>8</v>
      </c>
      <c r="G657" s="4">
        <v>68</v>
      </c>
      <c r="H657" s="3">
        <v>0.22059999999999999</v>
      </c>
      <c r="I657" s="3">
        <v>1.24</v>
      </c>
      <c r="J657" s="3">
        <v>1.3425925925925925E-3</v>
      </c>
      <c r="K657">
        <f ca="1">RANDBETWEEN(0,10)</f>
        <v>4</v>
      </c>
    </row>
    <row r="658" spans="1:11" x14ac:dyDescent="0.25">
      <c r="A658" t="s">
        <v>9</v>
      </c>
      <c r="B658" t="s">
        <v>172</v>
      </c>
      <c r="C658" t="str">
        <f>LEFT(Table1[[#This Row],[Date]],5)</f>
        <v>06/10</v>
      </c>
      <c r="D658" s="4">
        <v>13</v>
      </c>
      <c r="E658" s="4">
        <v>13</v>
      </c>
      <c r="F658" s="4">
        <f>Table1[[#This Row],[Users]]-Table1[[#This Row],[New Users]]</f>
        <v>0</v>
      </c>
      <c r="G658" s="4">
        <v>14</v>
      </c>
      <c r="H658" s="3">
        <v>0</v>
      </c>
      <c r="I658" s="3">
        <v>2.21</v>
      </c>
      <c r="J658" s="3">
        <v>4.2476851851851851E-3</v>
      </c>
      <c r="K658">
        <f ca="1">RANDBETWEEN(0,10)</f>
        <v>2</v>
      </c>
    </row>
    <row r="659" spans="1:11" x14ac:dyDescent="0.25">
      <c r="A659" t="s">
        <v>8</v>
      </c>
      <c r="B659" t="s">
        <v>172</v>
      </c>
      <c r="C659" t="str">
        <f>LEFT(Table1[[#This Row],[Date]],5)</f>
        <v>06/10</v>
      </c>
      <c r="D659" s="4">
        <v>18</v>
      </c>
      <c r="E659" s="4">
        <v>13</v>
      </c>
      <c r="F659" s="4">
        <f>Table1[[#This Row],[Users]]-Table1[[#This Row],[New Users]]</f>
        <v>5</v>
      </c>
      <c r="G659" s="4">
        <v>19</v>
      </c>
      <c r="H659" s="3">
        <v>5.2600000000000001E-2</v>
      </c>
      <c r="I659" s="3">
        <v>1.58</v>
      </c>
      <c r="J659" s="3">
        <v>2.3842592592592591E-3</v>
      </c>
      <c r="K659">
        <f ca="1">RANDBETWEEN(0,10)</f>
        <v>3</v>
      </c>
    </row>
    <row r="660" spans="1:11" x14ac:dyDescent="0.25">
      <c r="A660" t="s">
        <v>7</v>
      </c>
      <c r="B660" t="s">
        <v>172</v>
      </c>
      <c r="C660" t="str">
        <f>LEFT(Table1[[#This Row],[Date]],5)</f>
        <v>06/10</v>
      </c>
      <c r="D660" s="4">
        <v>904</v>
      </c>
      <c r="E660" s="4">
        <v>799</v>
      </c>
      <c r="F660" s="4">
        <f>Table1[[#This Row],[Users]]-Table1[[#This Row],[New Users]]</f>
        <v>105</v>
      </c>
      <c r="G660" s="4">
        <v>968</v>
      </c>
      <c r="H660" s="3">
        <v>3.8199999999999998E-2</v>
      </c>
      <c r="I660" s="3">
        <v>1.1100000000000001</v>
      </c>
      <c r="J660" s="3">
        <v>1.9675925925925928E-3</v>
      </c>
      <c r="K660">
        <f ca="1">RANDBETWEEN(1,9)</f>
        <v>7</v>
      </c>
    </row>
    <row r="661" spans="1:11" x14ac:dyDescent="0.25">
      <c r="A661" t="s">
        <v>286</v>
      </c>
      <c r="B661" t="s">
        <v>172</v>
      </c>
      <c r="C661" t="str">
        <f>LEFT(Table1[[#This Row],[Date]],5)</f>
        <v>06/10</v>
      </c>
      <c r="D661" s="4">
        <v>59</v>
      </c>
      <c r="E661" s="4">
        <v>51</v>
      </c>
      <c r="F661" s="4">
        <f>Table1[[#This Row],[Users]]-Table1[[#This Row],[New Users]]</f>
        <v>8</v>
      </c>
      <c r="G661" s="4">
        <v>66</v>
      </c>
      <c r="H661" s="3">
        <v>0.2424</v>
      </c>
      <c r="I661" s="3">
        <v>1.21</v>
      </c>
      <c r="J661" s="3">
        <v>1.261574074074074E-3</v>
      </c>
      <c r="K661">
        <f ca="1">RANDBETWEEN(0,10)</f>
        <v>0</v>
      </c>
    </row>
    <row r="662" spans="1:11" x14ac:dyDescent="0.25">
      <c r="A662" t="s">
        <v>9</v>
      </c>
      <c r="B662" t="s">
        <v>173</v>
      </c>
      <c r="C662" t="str">
        <f>LEFT(Table1[[#This Row],[Date]],5)</f>
        <v>06/11</v>
      </c>
      <c r="D662" s="4">
        <v>19</v>
      </c>
      <c r="E662" s="4">
        <v>18</v>
      </c>
      <c r="F662" s="4">
        <f>Table1[[#This Row],[Users]]-Table1[[#This Row],[New Users]]</f>
        <v>1</v>
      </c>
      <c r="G662" s="4">
        <v>21</v>
      </c>
      <c r="H662" s="3">
        <v>4.7600000000000003E-2</v>
      </c>
      <c r="I662" s="3">
        <v>1.71</v>
      </c>
      <c r="J662" s="3">
        <v>1.0185185185185186E-3</v>
      </c>
      <c r="K662">
        <f ca="1">RANDBETWEEN(0,10)</f>
        <v>3</v>
      </c>
    </row>
    <row r="663" spans="1:11" x14ac:dyDescent="0.25">
      <c r="A663" t="s">
        <v>8</v>
      </c>
      <c r="B663" t="s">
        <v>173</v>
      </c>
      <c r="C663" t="str">
        <f>LEFT(Table1[[#This Row],[Date]],5)</f>
        <v>06/11</v>
      </c>
      <c r="D663" s="4">
        <v>14</v>
      </c>
      <c r="E663" s="4">
        <v>13</v>
      </c>
      <c r="F663" s="4">
        <f>Table1[[#This Row],[Users]]-Table1[[#This Row],[New Users]]</f>
        <v>1</v>
      </c>
      <c r="G663" s="4">
        <v>15</v>
      </c>
      <c r="H663" s="3">
        <v>6.6699999999999995E-2</v>
      </c>
      <c r="I663" s="3">
        <v>1.53</v>
      </c>
      <c r="J663" s="3">
        <v>1.4467592592592594E-3</v>
      </c>
      <c r="K663">
        <f ca="1">RANDBETWEEN(0,10)</f>
        <v>9</v>
      </c>
    </row>
    <row r="664" spans="1:11" x14ac:dyDescent="0.25">
      <c r="A664" t="s">
        <v>7</v>
      </c>
      <c r="B664" t="s">
        <v>173</v>
      </c>
      <c r="C664" t="str">
        <f>LEFT(Table1[[#This Row],[Date]],5)</f>
        <v>06/11</v>
      </c>
      <c r="D664" s="4">
        <v>375</v>
      </c>
      <c r="E664" s="4">
        <v>341</v>
      </c>
      <c r="F664" s="4">
        <f>Table1[[#This Row],[Users]]-Table1[[#This Row],[New Users]]</f>
        <v>34</v>
      </c>
      <c r="G664" s="4">
        <v>402</v>
      </c>
      <c r="H664" s="3">
        <v>5.4699999999999999E-2</v>
      </c>
      <c r="I664" s="3">
        <v>1.1599999999999999</v>
      </c>
      <c r="J664" s="3">
        <v>2.0949074074074073E-3</v>
      </c>
      <c r="K664">
        <f ca="1">RANDBETWEEN(1,9)</f>
        <v>3</v>
      </c>
    </row>
    <row r="665" spans="1:11" x14ac:dyDescent="0.25">
      <c r="A665" t="s">
        <v>286</v>
      </c>
      <c r="B665" t="s">
        <v>173</v>
      </c>
      <c r="C665" t="str">
        <f>LEFT(Table1[[#This Row],[Date]],5)</f>
        <v>06/11</v>
      </c>
      <c r="D665" s="4">
        <v>20</v>
      </c>
      <c r="E665" s="4">
        <v>13</v>
      </c>
      <c r="F665" s="4">
        <f>Table1[[#This Row],[Users]]-Table1[[#This Row],[New Users]]</f>
        <v>7</v>
      </c>
      <c r="G665" s="4">
        <v>22</v>
      </c>
      <c r="H665" s="3">
        <v>0.13639999999999999</v>
      </c>
      <c r="I665" s="3">
        <v>1.5</v>
      </c>
      <c r="J665" s="3">
        <v>6.2037037037037043E-3</v>
      </c>
      <c r="K665">
        <f ca="1">RANDBETWEEN(0,10)</f>
        <v>7</v>
      </c>
    </row>
    <row r="666" spans="1:11" x14ac:dyDescent="0.25">
      <c r="A666" t="s">
        <v>9</v>
      </c>
      <c r="B666" t="s">
        <v>174</v>
      </c>
      <c r="C666" t="str">
        <f>LEFT(Table1[[#This Row],[Date]],5)</f>
        <v>06/12</v>
      </c>
      <c r="D666" s="4">
        <v>21</v>
      </c>
      <c r="E666" s="4">
        <v>17</v>
      </c>
      <c r="F666" s="4">
        <f>Table1[[#This Row],[Users]]-Table1[[#This Row],[New Users]]</f>
        <v>4</v>
      </c>
      <c r="G666" s="4">
        <v>23</v>
      </c>
      <c r="H666" s="3">
        <v>8.6999999999999994E-2</v>
      </c>
      <c r="I666" s="3">
        <v>1.0900000000000001</v>
      </c>
      <c r="J666" s="3">
        <v>1.9212962962962962E-3</v>
      </c>
      <c r="K666">
        <f ca="1">RANDBETWEEN(0,10)</f>
        <v>7</v>
      </c>
    </row>
    <row r="667" spans="1:11" x14ac:dyDescent="0.25">
      <c r="A667" t="s">
        <v>8</v>
      </c>
      <c r="B667" t="s">
        <v>174</v>
      </c>
      <c r="C667" t="str">
        <f>LEFT(Table1[[#This Row],[Date]],5)</f>
        <v>06/12</v>
      </c>
      <c r="D667" s="4">
        <v>11</v>
      </c>
      <c r="E667" s="4">
        <v>8</v>
      </c>
      <c r="F667" s="4">
        <f>Table1[[#This Row],[Users]]-Table1[[#This Row],[New Users]]</f>
        <v>3</v>
      </c>
      <c r="G667" s="4">
        <v>13</v>
      </c>
      <c r="H667" s="3">
        <v>7.6899999999999996E-2</v>
      </c>
      <c r="I667" s="3">
        <v>1.62</v>
      </c>
      <c r="J667" s="3">
        <v>5.0000000000000001E-3</v>
      </c>
      <c r="K667">
        <f ca="1">RANDBETWEEN(0,10)</f>
        <v>4</v>
      </c>
    </row>
    <row r="668" spans="1:11" x14ac:dyDescent="0.25">
      <c r="A668" t="s">
        <v>7</v>
      </c>
      <c r="B668" t="s">
        <v>174</v>
      </c>
      <c r="C668" t="str">
        <f>LEFT(Table1[[#This Row],[Date]],5)</f>
        <v>06/12</v>
      </c>
      <c r="D668" s="4">
        <v>588</v>
      </c>
      <c r="E668" s="4">
        <v>534</v>
      </c>
      <c r="F668" s="4">
        <f>Table1[[#This Row],[Users]]-Table1[[#This Row],[New Users]]</f>
        <v>54</v>
      </c>
      <c r="G668" s="4">
        <v>625</v>
      </c>
      <c r="H668" s="3">
        <v>4.1599999999999998E-2</v>
      </c>
      <c r="I668" s="3">
        <v>1.07</v>
      </c>
      <c r="J668" s="3">
        <v>1.8865740740740742E-3</v>
      </c>
      <c r="K668">
        <f ca="1">RANDBETWEEN(1,9)</f>
        <v>2</v>
      </c>
    </row>
    <row r="669" spans="1:11" x14ac:dyDescent="0.25">
      <c r="A669" t="s">
        <v>286</v>
      </c>
      <c r="B669" t="s">
        <v>174</v>
      </c>
      <c r="C669" t="str">
        <f>LEFT(Table1[[#This Row],[Date]],5)</f>
        <v>06/12</v>
      </c>
      <c r="D669" s="4">
        <v>36</v>
      </c>
      <c r="E669" s="4">
        <v>29</v>
      </c>
      <c r="F669" s="4">
        <f>Table1[[#This Row],[Users]]-Table1[[#This Row],[New Users]]</f>
        <v>7</v>
      </c>
      <c r="G669" s="4">
        <v>41</v>
      </c>
      <c r="H669" s="3">
        <v>0.122</v>
      </c>
      <c r="I669" s="3">
        <v>2.5099999999999998</v>
      </c>
      <c r="J669" s="3">
        <v>3.9467592592592592E-3</v>
      </c>
      <c r="K669">
        <f ca="1">RANDBETWEEN(0,10)</f>
        <v>3</v>
      </c>
    </row>
    <row r="670" spans="1:11" x14ac:dyDescent="0.25">
      <c r="A670" t="s">
        <v>9</v>
      </c>
      <c r="B670" t="s">
        <v>175</v>
      </c>
      <c r="C670" t="str">
        <f>LEFT(Table1[[#This Row],[Date]],5)</f>
        <v>06/13</v>
      </c>
      <c r="D670" s="4">
        <v>19</v>
      </c>
      <c r="E670" s="4">
        <v>17</v>
      </c>
      <c r="F670" s="4">
        <f>Table1[[#This Row],[Users]]-Table1[[#This Row],[New Users]]</f>
        <v>2</v>
      </c>
      <c r="G670" s="4">
        <v>21</v>
      </c>
      <c r="H670" s="3">
        <v>4.7600000000000003E-2</v>
      </c>
      <c r="I670" s="3">
        <v>0.95</v>
      </c>
      <c r="J670" s="3">
        <v>6.8287037037037025E-4</v>
      </c>
      <c r="K670">
        <f ca="1">RANDBETWEEN(0,10)</f>
        <v>5</v>
      </c>
    </row>
    <row r="671" spans="1:11" x14ac:dyDescent="0.25">
      <c r="A671" t="s">
        <v>8</v>
      </c>
      <c r="B671" t="s">
        <v>175</v>
      </c>
      <c r="C671" t="str">
        <f>LEFT(Table1[[#This Row],[Date]],5)</f>
        <v>06/13</v>
      </c>
      <c r="D671" s="4">
        <v>23</v>
      </c>
      <c r="E671" s="4">
        <v>18</v>
      </c>
      <c r="F671" s="4">
        <f>Table1[[#This Row],[Users]]-Table1[[#This Row],[New Users]]</f>
        <v>5</v>
      </c>
      <c r="G671" s="4">
        <v>31</v>
      </c>
      <c r="H671" s="3">
        <v>0</v>
      </c>
      <c r="I671" s="3">
        <v>1.48</v>
      </c>
      <c r="J671" s="3">
        <v>2.0254629629629629E-3</v>
      </c>
      <c r="K671">
        <f ca="1">RANDBETWEEN(0,10)</f>
        <v>8</v>
      </c>
    </row>
    <row r="672" spans="1:11" x14ac:dyDescent="0.25">
      <c r="A672" t="s">
        <v>7</v>
      </c>
      <c r="B672" t="s">
        <v>175</v>
      </c>
      <c r="C672" t="str">
        <f>LEFT(Table1[[#This Row],[Date]],5)</f>
        <v>06/13</v>
      </c>
      <c r="D672" s="4">
        <v>1325</v>
      </c>
      <c r="E672" s="4">
        <v>1188</v>
      </c>
      <c r="F672" s="4">
        <f>Table1[[#This Row],[Users]]-Table1[[#This Row],[New Users]]</f>
        <v>137</v>
      </c>
      <c r="G672" s="4">
        <v>1413</v>
      </c>
      <c r="H672" s="3">
        <v>3.4000000000000002E-2</v>
      </c>
      <c r="I672" s="3">
        <v>1.1200000000000001</v>
      </c>
      <c r="J672" s="3">
        <v>2.1064814814814813E-3</v>
      </c>
      <c r="K672">
        <f ca="1">RANDBETWEEN(1,9)</f>
        <v>7</v>
      </c>
    </row>
    <row r="673" spans="1:11" x14ac:dyDescent="0.25">
      <c r="A673" t="s">
        <v>286</v>
      </c>
      <c r="B673" t="s">
        <v>175</v>
      </c>
      <c r="C673" t="str">
        <f>LEFT(Table1[[#This Row],[Date]],5)</f>
        <v>06/13</v>
      </c>
      <c r="D673" s="4">
        <v>53</v>
      </c>
      <c r="E673" s="4">
        <v>48</v>
      </c>
      <c r="F673" s="4">
        <f>Table1[[#This Row],[Users]]-Table1[[#This Row],[New Users]]</f>
        <v>5</v>
      </c>
      <c r="G673" s="4">
        <v>58</v>
      </c>
      <c r="H673" s="3">
        <v>0.27589999999999998</v>
      </c>
      <c r="I673" s="3">
        <v>1.22</v>
      </c>
      <c r="J673" s="3">
        <v>1.261574074074074E-3</v>
      </c>
      <c r="K673">
        <f ca="1">RANDBETWEEN(0,10)</f>
        <v>2</v>
      </c>
    </row>
    <row r="674" spans="1:11" x14ac:dyDescent="0.25">
      <c r="A674" t="s">
        <v>9</v>
      </c>
      <c r="B674" t="s">
        <v>176</v>
      </c>
      <c r="C674" t="str">
        <f>LEFT(Table1[[#This Row],[Date]],5)</f>
        <v>06/14</v>
      </c>
      <c r="D674" s="4">
        <v>20</v>
      </c>
      <c r="E674" s="4">
        <v>17</v>
      </c>
      <c r="F674" s="4">
        <f>Table1[[#This Row],[Users]]-Table1[[#This Row],[New Users]]</f>
        <v>3</v>
      </c>
      <c r="G674" s="4">
        <v>21</v>
      </c>
      <c r="H674" s="3">
        <v>4.7600000000000003E-2</v>
      </c>
      <c r="I674" s="3">
        <v>1</v>
      </c>
      <c r="J674" s="3">
        <v>1.25E-3</v>
      </c>
      <c r="K674">
        <f ca="1">RANDBETWEEN(0,10)</f>
        <v>5</v>
      </c>
    </row>
    <row r="675" spans="1:11" x14ac:dyDescent="0.25">
      <c r="A675" t="s">
        <v>8</v>
      </c>
      <c r="B675" t="s">
        <v>176</v>
      </c>
      <c r="C675" t="str">
        <f>LEFT(Table1[[#This Row],[Date]],5)</f>
        <v>06/14</v>
      </c>
      <c r="D675" s="4">
        <v>26</v>
      </c>
      <c r="E675" s="4">
        <v>21</v>
      </c>
      <c r="F675" s="4">
        <f>Table1[[#This Row],[Users]]-Table1[[#This Row],[New Users]]</f>
        <v>5</v>
      </c>
      <c r="G675" s="4">
        <v>30</v>
      </c>
      <c r="H675" s="3">
        <v>3.3300000000000003E-2</v>
      </c>
      <c r="I675" s="3">
        <v>1.1000000000000001</v>
      </c>
      <c r="J675" s="3">
        <v>1.0763888888888889E-3</v>
      </c>
      <c r="K675">
        <f ca="1">RANDBETWEEN(0,10)</f>
        <v>10</v>
      </c>
    </row>
    <row r="676" spans="1:11" x14ac:dyDescent="0.25">
      <c r="A676" t="s">
        <v>7</v>
      </c>
      <c r="B676" t="s">
        <v>176</v>
      </c>
      <c r="C676" t="str">
        <f>LEFT(Table1[[#This Row],[Date]],5)</f>
        <v>06/14</v>
      </c>
      <c r="D676" s="4">
        <v>1378</v>
      </c>
      <c r="E676" s="4">
        <v>1249</v>
      </c>
      <c r="F676" s="4">
        <f>Table1[[#This Row],[Users]]-Table1[[#This Row],[New Users]]</f>
        <v>129</v>
      </c>
      <c r="G676" s="4">
        <v>1471</v>
      </c>
      <c r="H676" s="3">
        <v>4.1500000000000002E-2</v>
      </c>
      <c r="I676" s="3">
        <v>1.1000000000000001</v>
      </c>
      <c r="J676" s="3">
        <v>1.8750000000000001E-3</v>
      </c>
      <c r="K676">
        <f ca="1">RANDBETWEEN(5,16)</f>
        <v>11</v>
      </c>
    </row>
    <row r="677" spans="1:11" x14ac:dyDescent="0.25">
      <c r="A677" t="s">
        <v>286</v>
      </c>
      <c r="B677" t="s">
        <v>176</v>
      </c>
      <c r="C677" t="str">
        <f>LEFT(Table1[[#This Row],[Date]],5)</f>
        <v>06/14</v>
      </c>
      <c r="D677" s="4">
        <v>51</v>
      </c>
      <c r="E677" s="4">
        <v>39</v>
      </c>
      <c r="F677" s="4">
        <f>Table1[[#This Row],[Users]]-Table1[[#This Row],[New Users]]</f>
        <v>12</v>
      </c>
      <c r="G677" s="4">
        <v>57</v>
      </c>
      <c r="H677" s="3">
        <v>0.1404</v>
      </c>
      <c r="I677" s="3">
        <v>1.47</v>
      </c>
      <c r="J677" s="3">
        <v>2.0370370370370373E-3</v>
      </c>
      <c r="K677">
        <f ca="1">RANDBETWEEN(0,10)</f>
        <v>8</v>
      </c>
    </row>
    <row r="678" spans="1:11" x14ac:dyDescent="0.25">
      <c r="A678" t="s">
        <v>9</v>
      </c>
      <c r="B678" t="s">
        <v>177</v>
      </c>
      <c r="C678" t="str">
        <f>LEFT(Table1[[#This Row],[Date]],5)</f>
        <v>06/15</v>
      </c>
      <c r="D678" s="4">
        <v>25</v>
      </c>
      <c r="E678" s="4">
        <v>22</v>
      </c>
      <c r="F678" s="4">
        <f>Table1[[#This Row],[Users]]-Table1[[#This Row],[New Users]]</f>
        <v>3</v>
      </c>
      <c r="G678" s="4">
        <v>25</v>
      </c>
      <c r="H678" s="3">
        <v>0.08</v>
      </c>
      <c r="I678" s="3">
        <v>1.4</v>
      </c>
      <c r="J678" s="3">
        <v>2.4421296296296296E-3</v>
      </c>
      <c r="K678">
        <f ca="1">RANDBETWEEN(0,10)</f>
        <v>1</v>
      </c>
    </row>
    <row r="679" spans="1:11" x14ac:dyDescent="0.25">
      <c r="A679" t="s">
        <v>8</v>
      </c>
      <c r="B679" t="s">
        <v>177</v>
      </c>
      <c r="C679" t="str">
        <f>LEFT(Table1[[#This Row],[Date]],5)</f>
        <v>06/15</v>
      </c>
      <c r="D679" s="4">
        <v>21</v>
      </c>
      <c r="E679" s="4">
        <v>14</v>
      </c>
      <c r="F679" s="4">
        <f>Table1[[#This Row],[Users]]-Table1[[#This Row],[New Users]]</f>
        <v>7</v>
      </c>
      <c r="G679" s="4">
        <v>24</v>
      </c>
      <c r="H679" s="3">
        <v>0</v>
      </c>
      <c r="I679" s="3">
        <v>1.79</v>
      </c>
      <c r="J679" s="3">
        <v>5.4745370370370373E-3</v>
      </c>
      <c r="K679">
        <f ca="1">RANDBETWEEN(0,10)</f>
        <v>8</v>
      </c>
    </row>
    <row r="680" spans="1:11" x14ac:dyDescent="0.25">
      <c r="A680" t="s">
        <v>7</v>
      </c>
      <c r="B680" t="s">
        <v>177</v>
      </c>
      <c r="C680" t="str">
        <f>LEFT(Table1[[#This Row],[Date]],5)</f>
        <v>06/15</v>
      </c>
      <c r="D680" s="4">
        <v>1348</v>
      </c>
      <c r="E680" s="4">
        <v>1224</v>
      </c>
      <c r="F680" s="4">
        <f>Table1[[#This Row],[Users]]-Table1[[#This Row],[New Users]]</f>
        <v>124</v>
      </c>
      <c r="G680" s="4">
        <v>1434</v>
      </c>
      <c r="H680" s="3">
        <v>4.0399999999999998E-2</v>
      </c>
      <c r="I680" s="3">
        <v>1.1100000000000001</v>
      </c>
      <c r="J680" s="3">
        <v>1.8981481481481482E-3</v>
      </c>
      <c r="K680">
        <f ca="1">RANDBETWEEN(5,16)</f>
        <v>11</v>
      </c>
    </row>
    <row r="681" spans="1:11" x14ac:dyDescent="0.25">
      <c r="A681" t="s">
        <v>286</v>
      </c>
      <c r="B681" t="s">
        <v>177</v>
      </c>
      <c r="C681" t="str">
        <f>LEFT(Table1[[#This Row],[Date]],5)</f>
        <v>06/15</v>
      </c>
      <c r="D681" s="4">
        <v>59</v>
      </c>
      <c r="E681" s="4">
        <v>47</v>
      </c>
      <c r="F681" s="4">
        <f>Table1[[#This Row],[Users]]-Table1[[#This Row],[New Users]]</f>
        <v>12</v>
      </c>
      <c r="G681" s="4">
        <v>65</v>
      </c>
      <c r="H681" s="3">
        <v>9.2299999999999993E-2</v>
      </c>
      <c r="I681" s="3">
        <v>1.35</v>
      </c>
      <c r="J681" s="3">
        <v>2.9050925925925928E-3</v>
      </c>
      <c r="K681">
        <f ca="1">RANDBETWEEN(0,10)</f>
        <v>10</v>
      </c>
    </row>
    <row r="682" spans="1:11" x14ac:dyDescent="0.25">
      <c r="A682" t="s">
        <v>9</v>
      </c>
      <c r="B682" t="s">
        <v>178</v>
      </c>
      <c r="C682" t="str">
        <f>LEFT(Table1[[#This Row],[Date]],5)</f>
        <v>06/16</v>
      </c>
      <c r="D682" s="4">
        <v>25</v>
      </c>
      <c r="E682" s="4">
        <v>21</v>
      </c>
      <c r="F682" s="4">
        <f>Table1[[#This Row],[Users]]-Table1[[#This Row],[New Users]]</f>
        <v>4</v>
      </c>
      <c r="G682" s="4">
        <v>27</v>
      </c>
      <c r="H682" s="3">
        <v>7.4099999999999999E-2</v>
      </c>
      <c r="I682" s="3">
        <v>1.48</v>
      </c>
      <c r="J682" s="3">
        <v>1.5624999999999999E-3</v>
      </c>
      <c r="K682">
        <f ca="1">RANDBETWEEN(0,10)</f>
        <v>6</v>
      </c>
    </row>
    <row r="683" spans="1:11" x14ac:dyDescent="0.25">
      <c r="A683" t="s">
        <v>8</v>
      </c>
      <c r="B683" t="s">
        <v>178</v>
      </c>
      <c r="C683" t="str">
        <f>LEFT(Table1[[#This Row],[Date]],5)</f>
        <v>06/16</v>
      </c>
      <c r="D683" s="4">
        <v>28</v>
      </c>
      <c r="E683" s="4">
        <v>18</v>
      </c>
      <c r="F683" s="4">
        <f>Table1[[#This Row],[Users]]-Table1[[#This Row],[New Users]]</f>
        <v>10</v>
      </c>
      <c r="G683" s="4">
        <v>33</v>
      </c>
      <c r="H683" s="3">
        <v>0</v>
      </c>
      <c r="I683" s="3">
        <v>2.06</v>
      </c>
      <c r="J683" s="3">
        <v>2.9629629629629628E-3</v>
      </c>
      <c r="K683">
        <f ca="1">RANDBETWEEN(0,10)</f>
        <v>8</v>
      </c>
    </row>
    <row r="684" spans="1:11" x14ac:dyDescent="0.25">
      <c r="A684" t="s">
        <v>7</v>
      </c>
      <c r="B684" t="s">
        <v>178</v>
      </c>
      <c r="C684" t="str">
        <f>LEFT(Table1[[#This Row],[Date]],5)</f>
        <v>06/16</v>
      </c>
      <c r="D684" s="4">
        <v>1252</v>
      </c>
      <c r="E684" s="4">
        <v>1140</v>
      </c>
      <c r="F684" s="4">
        <f>Table1[[#This Row],[Users]]-Table1[[#This Row],[New Users]]</f>
        <v>112</v>
      </c>
      <c r="G684" s="4">
        <v>1340</v>
      </c>
      <c r="H684" s="3">
        <v>3.9600000000000003E-2</v>
      </c>
      <c r="I684" s="3">
        <v>1.07</v>
      </c>
      <c r="J684" s="3">
        <v>1.8981481481481482E-3</v>
      </c>
      <c r="K684">
        <f ca="1">RANDBETWEEN(1,9)</f>
        <v>1</v>
      </c>
    </row>
    <row r="685" spans="1:11" x14ac:dyDescent="0.25">
      <c r="A685" t="s">
        <v>286</v>
      </c>
      <c r="B685" t="s">
        <v>178</v>
      </c>
      <c r="C685" t="str">
        <f>LEFT(Table1[[#This Row],[Date]],5)</f>
        <v>06/16</v>
      </c>
      <c r="D685" s="4">
        <v>65</v>
      </c>
      <c r="E685" s="4">
        <v>57</v>
      </c>
      <c r="F685" s="4">
        <f>Table1[[#This Row],[Users]]-Table1[[#This Row],[New Users]]</f>
        <v>8</v>
      </c>
      <c r="G685" s="4">
        <v>75</v>
      </c>
      <c r="H685" s="3">
        <v>0.1467</v>
      </c>
      <c r="I685" s="3">
        <v>1.0900000000000001</v>
      </c>
      <c r="J685" s="3">
        <v>2.3032407407407407E-3</v>
      </c>
      <c r="K685">
        <f ca="1">RANDBETWEEN(0,10)</f>
        <v>6</v>
      </c>
    </row>
    <row r="686" spans="1:11" x14ac:dyDescent="0.25">
      <c r="A686" t="s">
        <v>9</v>
      </c>
      <c r="B686" t="s">
        <v>179</v>
      </c>
      <c r="C686" t="str">
        <f>LEFT(Table1[[#This Row],[Date]],5)</f>
        <v>06/17</v>
      </c>
      <c r="D686" s="4">
        <v>16</v>
      </c>
      <c r="E686" s="4">
        <v>12</v>
      </c>
      <c r="F686" s="4">
        <f>Table1[[#This Row],[Users]]-Table1[[#This Row],[New Users]]</f>
        <v>4</v>
      </c>
      <c r="G686" s="4">
        <v>18</v>
      </c>
      <c r="H686" s="3">
        <v>0</v>
      </c>
      <c r="I686" s="3">
        <v>1.06</v>
      </c>
      <c r="J686" s="3">
        <v>1.2731481481481483E-3</v>
      </c>
      <c r="K686">
        <f ca="1">RANDBETWEEN(0,10)</f>
        <v>8</v>
      </c>
    </row>
    <row r="687" spans="1:11" x14ac:dyDescent="0.25">
      <c r="A687" t="s">
        <v>8</v>
      </c>
      <c r="B687" t="s">
        <v>179</v>
      </c>
      <c r="C687" t="str">
        <f>LEFT(Table1[[#This Row],[Date]],5)</f>
        <v>06/17</v>
      </c>
      <c r="D687" s="4">
        <v>13</v>
      </c>
      <c r="E687" s="4">
        <v>7</v>
      </c>
      <c r="F687" s="4">
        <f>Table1[[#This Row],[Users]]-Table1[[#This Row],[New Users]]</f>
        <v>6</v>
      </c>
      <c r="G687" s="4">
        <v>16</v>
      </c>
      <c r="H687" s="3">
        <v>0</v>
      </c>
      <c r="I687" s="3">
        <v>5.75</v>
      </c>
      <c r="J687" s="3">
        <v>7.69675925925926E-3</v>
      </c>
      <c r="K687">
        <f ca="1">RANDBETWEEN(0,10)</f>
        <v>2</v>
      </c>
    </row>
    <row r="688" spans="1:11" x14ac:dyDescent="0.25">
      <c r="A688" t="s">
        <v>7</v>
      </c>
      <c r="B688" t="s">
        <v>179</v>
      </c>
      <c r="C688" t="str">
        <f>LEFT(Table1[[#This Row],[Date]],5)</f>
        <v>06/17</v>
      </c>
      <c r="D688" s="4">
        <v>916</v>
      </c>
      <c r="E688" s="4">
        <v>826</v>
      </c>
      <c r="F688" s="4">
        <f>Table1[[#This Row],[Users]]-Table1[[#This Row],[New Users]]</f>
        <v>90</v>
      </c>
      <c r="G688" s="4">
        <v>991</v>
      </c>
      <c r="H688" s="3">
        <v>3.6299999999999999E-2</v>
      </c>
      <c r="I688" s="3">
        <v>1.1200000000000001</v>
      </c>
      <c r="J688" s="3">
        <v>1.8981481481481482E-3</v>
      </c>
      <c r="K688">
        <f ca="1">RANDBETWEEN(1,9)</f>
        <v>1</v>
      </c>
    </row>
    <row r="689" spans="1:11" x14ac:dyDescent="0.25">
      <c r="A689" t="s">
        <v>286</v>
      </c>
      <c r="B689" t="s">
        <v>179</v>
      </c>
      <c r="C689" t="str">
        <f>LEFT(Table1[[#This Row],[Date]],5)</f>
        <v>06/17</v>
      </c>
      <c r="D689" s="4">
        <v>40</v>
      </c>
      <c r="E689" s="4">
        <v>31</v>
      </c>
      <c r="F689" s="4">
        <f>Table1[[#This Row],[Users]]-Table1[[#This Row],[New Users]]</f>
        <v>9</v>
      </c>
      <c r="G689" s="4">
        <v>42</v>
      </c>
      <c r="H689" s="3">
        <v>0.11899999999999999</v>
      </c>
      <c r="I689" s="3">
        <v>1.1000000000000001</v>
      </c>
      <c r="J689" s="3">
        <v>1.7824074074074072E-3</v>
      </c>
      <c r="K689">
        <f ca="1">RANDBETWEEN(0,10)</f>
        <v>0</v>
      </c>
    </row>
    <row r="690" spans="1:11" x14ac:dyDescent="0.25">
      <c r="A690" t="s">
        <v>9</v>
      </c>
      <c r="B690" t="s">
        <v>180</v>
      </c>
      <c r="C690" t="str">
        <f>LEFT(Table1[[#This Row],[Date]],5)</f>
        <v>06/18</v>
      </c>
      <c r="D690" s="4">
        <v>17</v>
      </c>
      <c r="E690" s="4">
        <v>13</v>
      </c>
      <c r="F690" s="4">
        <f>Table1[[#This Row],[Users]]-Table1[[#This Row],[New Users]]</f>
        <v>4</v>
      </c>
      <c r="G690" s="4">
        <v>20</v>
      </c>
      <c r="H690" s="3">
        <v>0</v>
      </c>
      <c r="I690" s="3">
        <v>1.2</v>
      </c>
      <c r="J690" s="3">
        <v>1.5740740740740741E-3</v>
      </c>
      <c r="K690">
        <f ca="1">RANDBETWEEN(0,10)</f>
        <v>8</v>
      </c>
    </row>
    <row r="691" spans="1:11" x14ac:dyDescent="0.25">
      <c r="A691" t="s">
        <v>8</v>
      </c>
      <c r="B691" t="s">
        <v>180</v>
      </c>
      <c r="C691" t="str">
        <f>LEFT(Table1[[#This Row],[Date]],5)</f>
        <v>06/18</v>
      </c>
      <c r="D691" s="4">
        <v>7</v>
      </c>
      <c r="E691" s="4">
        <v>4</v>
      </c>
      <c r="F691" s="4">
        <f>Table1[[#This Row],[Users]]-Table1[[#This Row],[New Users]]</f>
        <v>3</v>
      </c>
      <c r="G691" s="4">
        <v>9</v>
      </c>
      <c r="H691" s="3">
        <v>0</v>
      </c>
      <c r="I691" s="3">
        <v>4.8899999999999997</v>
      </c>
      <c r="J691" s="3">
        <v>8.113425925925925E-3</v>
      </c>
      <c r="K691">
        <f ca="1">RANDBETWEEN(0,10)</f>
        <v>7</v>
      </c>
    </row>
    <row r="692" spans="1:11" x14ac:dyDescent="0.25">
      <c r="A692" t="s">
        <v>7</v>
      </c>
      <c r="B692" t="s">
        <v>180</v>
      </c>
      <c r="C692" t="str">
        <f>LEFT(Table1[[#This Row],[Date]],5)</f>
        <v>06/18</v>
      </c>
      <c r="D692" s="4">
        <v>324</v>
      </c>
      <c r="E692" s="4">
        <v>295</v>
      </c>
      <c r="F692" s="4">
        <f>Table1[[#This Row],[Users]]-Table1[[#This Row],[New Users]]</f>
        <v>29</v>
      </c>
      <c r="G692" s="4">
        <v>345</v>
      </c>
      <c r="H692" s="3">
        <v>5.2200000000000003E-2</v>
      </c>
      <c r="I692" s="3">
        <v>1.1499999999999999</v>
      </c>
      <c r="J692" s="3">
        <v>1.9328703703703704E-3</v>
      </c>
      <c r="K692">
        <f ca="1">RANDBETWEEN(1,9)</f>
        <v>4</v>
      </c>
    </row>
    <row r="693" spans="1:11" x14ac:dyDescent="0.25">
      <c r="A693" t="s">
        <v>286</v>
      </c>
      <c r="B693" t="s">
        <v>180</v>
      </c>
      <c r="C693" t="str">
        <f>LEFT(Table1[[#This Row],[Date]],5)</f>
        <v>06/18</v>
      </c>
      <c r="D693" s="4">
        <v>12</v>
      </c>
      <c r="E693" s="4">
        <v>12</v>
      </c>
      <c r="F693" s="4">
        <f>Table1[[#This Row],[Users]]-Table1[[#This Row],[New Users]]</f>
        <v>0</v>
      </c>
      <c r="G693" s="4">
        <v>13</v>
      </c>
      <c r="H693" s="3">
        <v>0.3846</v>
      </c>
      <c r="I693" s="3">
        <v>1.54</v>
      </c>
      <c r="J693" s="3">
        <v>4.2013888888888891E-3</v>
      </c>
      <c r="K693">
        <f ca="1">RANDBETWEEN(0,10)</f>
        <v>6</v>
      </c>
    </row>
    <row r="694" spans="1:11" x14ac:dyDescent="0.25">
      <c r="A694" t="s">
        <v>9</v>
      </c>
      <c r="B694" t="s">
        <v>181</v>
      </c>
      <c r="C694" t="str">
        <f>LEFT(Table1[[#This Row],[Date]],5)</f>
        <v>06/19</v>
      </c>
      <c r="D694" s="4">
        <v>15</v>
      </c>
      <c r="E694" s="4">
        <v>15</v>
      </c>
      <c r="F694" s="4">
        <f>Table1[[#This Row],[Users]]-Table1[[#This Row],[New Users]]</f>
        <v>0</v>
      </c>
      <c r="G694" s="4">
        <v>16</v>
      </c>
      <c r="H694" s="3">
        <v>6.25E-2</v>
      </c>
      <c r="I694" s="3">
        <v>1.69</v>
      </c>
      <c r="J694" s="3">
        <v>2.0717592592592593E-3</v>
      </c>
      <c r="K694">
        <f ca="1">RANDBETWEEN(0,10)</f>
        <v>1</v>
      </c>
    </row>
    <row r="695" spans="1:11" x14ac:dyDescent="0.25">
      <c r="A695" t="s">
        <v>8</v>
      </c>
      <c r="B695" t="s">
        <v>181</v>
      </c>
      <c r="C695" t="str">
        <f>LEFT(Table1[[#This Row],[Date]],5)</f>
        <v>06/19</v>
      </c>
      <c r="D695" s="4">
        <v>15</v>
      </c>
      <c r="E695" s="4">
        <v>11</v>
      </c>
      <c r="F695" s="4">
        <f>Table1[[#This Row],[Users]]-Table1[[#This Row],[New Users]]</f>
        <v>4</v>
      </c>
      <c r="G695" s="4">
        <v>22</v>
      </c>
      <c r="H695" s="3">
        <v>0</v>
      </c>
      <c r="I695" s="3">
        <v>2.59</v>
      </c>
      <c r="J695" s="3">
        <v>2.8240740740740739E-3</v>
      </c>
      <c r="K695">
        <f ca="1">RANDBETWEEN(0,10)</f>
        <v>3</v>
      </c>
    </row>
    <row r="696" spans="1:11" x14ac:dyDescent="0.25">
      <c r="A696" t="s">
        <v>7</v>
      </c>
      <c r="B696" t="s">
        <v>181</v>
      </c>
      <c r="C696" t="str">
        <f>LEFT(Table1[[#This Row],[Date]],5)</f>
        <v>06/19</v>
      </c>
      <c r="D696" s="4">
        <v>487</v>
      </c>
      <c r="E696" s="4">
        <v>442</v>
      </c>
      <c r="F696" s="4">
        <f>Table1[[#This Row],[Users]]-Table1[[#This Row],[New Users]]</f>
        <v>45</v>
      </c>
      <c r="G696" s="4">
        <v>530</v>
      </c>
      <c r="H696" s="3">
        <v>3.7699999999999997E-2</v>
      </c>
      <c r="I696" s="3">
        <v>1.08</v>
      </c>
      <c r="J696" s="3">
        <v>2.1643518518518518E-3</v>
      </c>
      <c r="K696">
        <f ca="1">RANDBETWEEN(1,9)</f>
        <v>7</v>
      </c>
    </row>
    <row r="697" spans="1:11" x14ac:dyDescent="0.25">
      <c r="A697" t="s">
        <v>286</v>
      </c>
      <c r="B697" t="s">
        <v>181</v>
      </c>
      <c r="C697" t="str">
        <f>LEFT(Table1[[#This Row],[Date]],5)</f>
        <v>06/19</v>
      </c>
      <c r="D697" s="4">
        <v>28</v>
      </c>
      <c r="E697" s="4">
        <v>24</v>
      </c>
      <c r="F697" s="4">
        <f>Table1[[#This Row],[Users]]-Table1[[#This Row],[New Users]]</f>
        <v>4</v>
      </c>
      <c r="G697" s="4">
        <v>29</v>
      </c>
      <c r="H697" s="3">
        <v>0.10340000000000001</v>
      </c>
      <c r="I697" s="3">
        <v>1.03</v>
      </c>
      <c r="J697" s="3">
        <v>2.627314814814815E-3</v>
      </c>
      <c r="K697">
        <f ca="1">RANDBETWEEN(0,10)</f>
        <v>8</v>
      </c>
    </row>
    <row r="698" spans="1:11" x14ac:dyDescent="0.25">
      <c r="A698" t="s">
        <v>9</v>
      </c>
      <c r="B698" t="s">
        <v>182</v>
      </c>
      <c r="C698" t="str">
        <f>LEFT(Table1[[#This Row],[Date]],5)</f>
        <v>06/20</v>
      </c>
      <c r="D698" s="4">
        <v>23</v>
      </c>
      <c r="E698" s="4">
        <v>21</v>
      </c>
      <c r="F698" s="4">
        <f>Table1[[#This Row],[Users]]-Table1[[#This Row],[New Users]]</f>
        <v>2</v>
      </c>
      <c r="G698" s="4">
        <v>27</v>
      </c>
      <c r="H698" s="3">
        <v>3.6999999999999998E-2</v>
      </c>
      <c r="I698" s="3">
        <v>1.33</v>
      </c>
      <c r="J698" s="3">
        <v>3.0092592592592588E-3</v>
      </c>
      <c r="K698">
        <f ca="1">RANDBETWEEN(0,10)</f>
        <v>7</v>
      </c>
    </row>
    <row r="699" spans="1:11" x14ac:dyDescent="0.25">
      <c r="A699" t="s">
        <v>8</v>
      </c>
      <c r="B699" t="s">
        <v>182</v>
      </c>
      <c r="C699" t="str">
        <f>LEFT(Table1[[#This Row],[Date]],5)</f>
        <v>06/20</v>
      </c>
      <c r="D699" s="4">
        <v>19</v>
      </c>
      <c r="E699" s="4">
        <v>14</v>
      </c>
      <c r="F699" s="4">
        <f>Table1[[#This Row],[Users]]-Table1[[#This Row],[New Users]]</f>
        <v>5</v>
      </c>
      <c r="G699" s="4">
        <v>22</v>
      </c>
      <c r="H699" s="3">
        <v>0.13639999999999999</v>
      </c>
      <c r="I699" s="3">
        <v>1.86</v>
      </c>
      <c r="J699" s="3">
        <v>1.8518518518518517E-3</v>
      </c>
      <c r="K699">
        <f ca="1">RANDBETWEEN(0,10)</f>
        <v>0</v>
      </c>
    </row>
    <row r="700" spans="1:11" x14ac:dyDescent="0.25">
      <c r="A700" t="s">
        <v>7</v>
      </c>
      <c r="B700" t="s">
        <v>182</v>
      </c>
      <c r="C700" t="str">
        <f>LEFT(Table1[[#This Row],[Date]],5)</f>
        <v>06/20</v>
      </c>
      <c r="D700" s="4">
        <v>1174</v>
      </c>
      <c r="E700" s="4">
        <v>1063</v>
      </c>
      <c r="F700" s="4">
        <f>Table1[[#This Row],[Users]]-Table1[[#This Row],[New Users]]</f>
        <v>111</v>
      </c>
      <c r="G700" s="4">
        <v>1262</v>
      </c>
      <c r="H700" s="3">
        <v>3.0099999999999998E-2</v>
      </c>
      <c r="I700" s="3">
        <v>1.0900000000000001</v>
      </c>
      <c r="J700" s="3">
        <v>1.8287037037037037E-3</v>
      </c>
      <c r="K700">
        <f ca="1">RANDBETWEEN(1,9)</f>
        <v>7</v>
      </c>
    </row>
    <row r="701" spans="1:11" x14ac:dyDescent="0.25">
      <c r="A701" t="s">
        <v>286</v>
      </c>
      <c r="B701" t="s">
        <v>182</v>
      </c>
      <c r="C701" t="str">
        <f>LEFT(Table1[[#This Row],[Date]],5)</f>
        <v>06/20</v>
      </c>
      <c r="D701" s="4">
        <v>49</v>
      </c>
      <c r="E701" s="4">
        <v>43</v>
      </c>
      <c r="F701" s="4">
        <f>Table1[[#This Row],[Users]]-Table1[[#This Row],[New Users]]</f>
        <v>6</v>
      </c>
      <c r="G701" s="4">
        <v>54</v>
      </c>
      <c r="H701" s="3">
        <v>0.1852</v>
      </c>
      <c r="I701" s="3">
        <v>0.98</v>
      </c>
      <c r="J701" s="3">
        <v>1.6782407407407406E-3</v>
      </c>
      <c r="K701">
        <f ca="1">RANDBETWEEN(0,10)</f>
        <v>6</v>
      </c>
    </row>
    <row r="702" spans="1:11" x14ac:dyDescent="0.25">
      <c r="A702" t="s">
        <v>9</v>
      </c>
      <c r="B702" t="s">
        <v>183</v>
      </c>
      <c r="C702" t="str">
        <f>LEFT(Table1[[#This Row],[Date]],5)</f>
        <v>06/21</v>
      </c>
      <c r="D702" s="4">
        <v>16</v>
      </c>
      <c r="E702" s="4">
        <v>16</v>
      </c>
      <c r="F702" s="4">
        <f>Table1[[#This Row],[Users]]-Table1[[#This Row],[New Users]]</f>
        <v>0</v>
      </c>
      <c r="G702" s="4">
        <v>19</v>
      </c>
      <c r="H702" s="3">
        <v>0</v>
      </c>
      <c r="I702" s="3">
        <v>1.21</v>
      </c>
      <c r="J702" s="3">
        <v>6.8287037037037025E-4</v>
      </c>
      <c r="K702">
        <f ca="1">RANDBETWEEN(0,10)</f>
        <v>0</v>
      </c>
    </row>
    <row r="703" spans="1:11" x14ac:dyDescent="0.25">
      <c r="A703" t="s">
        <v>8</v>
      </c>
      <c r="B703" t="s">
        <v>183</v>
      </c>
      <c r="C703" t="str">
        <f>LEFT(Table1[[#This Row],[Date]],5)</f>
        <v>06/21</v>
      </c>
      <c r="D703" s="4">
        <v>28</v>
      </c>
      <c r="E703" s="4">
        <v>23</v>
      </c>
      <c r="F703" s="4">
        <f>Table1[[#This Row],[Users]]-Table1[[#This Row],[New Users]]</f>
        <v>5</v>
      </c>
      <c r="G703" s="4">
        <v>33</v>
      </c>
      <c r="H703" s="3">
        <v>6.0600000000000001E-2</v>
      </c>
      <c r="I703" s="3">
        <v>1.58</v>
      </c>
      <c r="J703" s="3">
        <v>2.1412037037037038E-3</v>
      </c>
      <c r="K703">
        <f ca="1">RANDBETWEEN(0,10)</f>
        <v>3</v>
      </c>
    </row>
    <row r="704" spans="1:11" x14ac:dyDescent="0.25">
      <c r="A704" t="s">
        <v>7</v>
      </c>
      <c r="B704" t="s">
        <v>183</v>
      </c>
      <c r="C704" t="str">
        <f>LEFT(Table1[[#This Row],[Date]],5)</f>
        <v>06/21</v>
      </c>
      <c r="D704" s="4">
        <v>1321</v>
      </c>
      <c r="E704" s="4">
        <v>1179</v>
      </c>
      <c r="F704" s="4">
        <f>Table1[[#This Row],[Users]]-Table1[[#This Row],[New Users]]</f>
        <v>142</v>
      </c>
      <c r="G704" s="4">
        <v>1423</v>
      </c>
      <c r="H704" s="3">
        <v>3.09E-2</v>
      </c>
      <c r="I704" s="3">
        <v>1.1000000000000001</v>
      </c>
      <c r="J704" s="3">
        <v>1.9097222222222222E-3</v>
      </c>
      <c r="K704">
        <f ca="1">RANDBETWEEN(1,9)</f>
        <v>9</v>
      </c>
    </row>
    <row r="705" spans="1:11" x14ac:dyDescent="0.25">
      <c r="A705" t="s">
        <v>286</v>
      </c>
      <c r="B705" t="s">
        <v>183</v>
      </c>
      <c r="C705" t="str">
        <f>LEFT(Table1[[#This Row],[Date]],5)</f>
        <v>06/21</v>
      </c>
      <c r="D705" s="4">
        <v>94</v>
      </c>
      <c r="E705" s="4">
        <v>87</v>
      </c>
      <c r="F705" s="4">
        <f>Table1[[#This Row],[Users]]-Table1[[#This Row],[New Users]]</f>
        <v>7</v>
      </c>
      <c r="G705" s="4">
        <v>106</v>
      </c>
      <c r="H705" s="3">
        <v>0.1321</v>
      </c>
      <c r="I705" s="3">
        <v>1.1399999999999999</v>
      </c>
      <c r="J705" s="3">
        <v>1.5277777777777779E-3</v>
      </c>
      <c r="K705">
        <f ca="1">RANDBETWEEN(0,10)</f>
        <v>6</v>
      </c>
    </row>
    <row r="706" spans="1:11" x14ac:dyDescent="0.25">
      <c r="A706" t="s">
        <v>9</v>
      </c>
      <c r="B706" t="s">
        <v>184</v>
      </c>
      <c r="C706" t="str">
        <f>LEFT(Table1[[#This Row],[Date]],5)</f>
        <v>06/22</v>
      </c>
      <c r="D706" s="4">
        <v>24</v>
      </c>
      <c r="E706" s="4">
        <v>19</v>
      </c>
      <c r="F706" s="4">
        <f>Table1[[#This Row],[Users]]-Table1[[#This Row],[New Users]]</f>
        <v>5</v>
      </c>
      <c r="G706" s="4">
        <v>31</v>
      </c>
      <c r="H706" s="3">
        <v>3.2300000000000002E-2</v>
      </c>
      <c r="I706" s="3">
        <v>0.97</v>
      </c>
      <c r="J706" s="3">
        <v>8.9120370370370362E-4</v>
      </c>
      <c r="K706">
        <f ca="1">RANDBETWEEN(0,10)</f>
        <v>2</v>
      </c>
    </row>
    <row r="707" spans="1:11" x14ac:dyDescent="0.25">
      <c r="A707" t="s">
        <v>8</v>
      </c>
      <c r="B707" t="s">
        <v>184</v>
      </c>
      <c r="C707" t="str">
        <f>LEFT(Table1[[#This Row],[Date]],5)</f>
        <v>06/22</v>
      </c>
      <c r="D707" s="4">
        <v>29</v>
      </c>
      <c r="E707" s="4">
        <v>20</v>
      </c>
      <c r="F707" s="4">
        <f>Table1[[#This Row],[Users]]-Table1[[#This Row],[New Users]]</f>
        <v>9</v>
      </c>
      <c r="G707" s="4">
        <v>33</v>
      </c>
      <c r="H707" s="3">
        <v>9.0899999999999995E-2</v>
      </c>
      <c r="I707" s="3">
        <v>1.0900000000000001</v>
      </c>
      <c r="J707" s="3">
        <v>1.25E-3</v>
      </c>
      <c r="K707">
        <f ca="1">RANDBETWEEN(0,10)</f>
        <v>9</v>
      </c>
    </row>
    <row r="708" spans="1:11" x14ac:dyDescent="0.25">
      <c r="A708" t="s">
        <v>7</v>
      </c>
      <c r="B708" t="s">
        <v>184</v>
      </c>
      <c r="C708" t="str">
        <f>LEFT(Table1[[#This Row],[Date]],5)</f>
        <v>06/22</v>
      </c>
      <c r="D708" s="4">
        <v>1345</v>
      </c>
      <c r="E708" s="4">
        <v>1210</v>
      </c>
      <c r="F708" s="4">
        <f>Table1[[#This Row],[Users]]-Table1[[#This Row],[New Users]]</f>
        <v>135</v>
      </c>
      <c r="G708" s="4">
        <v>1434</v>
      </c>
      <c r="H708" s="3">
        <v>3.9699999999999999E-2</v>
      </c>
      <c r="I708" s="3">
        <v>1.0900000000000001</v>
      </c>
      <c r="J708" s="3">
        <v>1.9791666666666668E-3</v>
      </c>
      <c r="K708">
        <f ca="1">RANDBETWEEN(5,16)</f>
        <v>13</v>
      </c>
    </row>
    <row r="709" spans="1:11" x14ac:dyDescent="0.25">
      <c r="A709" t="s">
        <v>286</v>
      </c>
      <c r="B709" t="s">
        <v>184</v>
      </c>
      <c r="C709" t="str">
        <f>LEFT(Table1[[#This Row],[Date]],5)</f>
        <v>06/22</v>
      </c>
      <c r="D709" s="4">
        <v>60</v>
      </c>
      <c r="E709" s="4">
        <v>48</v>
      </c>
      <c r="F709" s="4">
        <f>Table1[[#This Row],[Users]]-Table1[[#This Row],[New Users]]</f>
        <v>12</v>
      </c>
      <c r="G709" s="4">
        <v>71</v>
      </c>
      <c r="H709" s="3">
        <v>0.1268</v>
      </c>
      <c r="I709" s="3">
        <v>1.31</v>
      </c>
      <c r="J709" s="3">
        <v>3.483796296296296E-3</v>
      </c>
      <c r="K709">
        <f ca="1">RANDBETWEEN(0,10)</f>
        <v>10</v>
      </c>
    </row>
    <row r="710" spans="1:11" x14ac:dyDescent="0.25">
      <c r="A710" t="s">
        <v>9</v>
      </c>
      <c r="B710" t="s">
        <v>185</v>
      </c>
      <c r="C710" t="str">
        <f>LEFT(Table1[[#This Row],[Date]],5)</f>
        <v>06/23</v>
      </c>
      <c r="D710" s="4">
        <v>28</v>
      </c>
      <c r="E710" s="4">
        <v>22</v>
      </c>
      <c r="F710" s="4">
        <f>Table1[[#This Row],[Users]]-Table1[[#This Row],[New Users]]</f>
        <v>6</v>
      </c>
      <c r="G710" s="4">
        <v>31</v>
      </c>
      <c r="H710" s="3">
        <v>3.2300000000000002E-2</v>
      </c>
      <c r="I710" s="3">
        <v>1.45</v>
      </c>
      <c r="J710" s="3">
        <v>1.6666666666666668E-3</v>
      </c>
      <c r="K710">
        <f ca="1">RANDBETWEEN(0,10)</f>
        <v>4</v>
      </c>
    </row>
    <row r="711" spans="1:11" x14ac:dyDescent="0.25">
      <c r="A711" t="s">
        <v>8</v>
      </c>
      <c r="B711" t="s">
        <v>185</v>
      </c>
      <c r="C711" t="str">
        <f>LEFT(Table1[[#This Row],[Date]],5)</f>
        <v>06/23</v>
      </c>
      <c r="D711" s="4">
        <v>13</v>
      </c>
      <c r="E711" s="4">
        <v>11</v>
      </c>
      <c r="F711" s="4">
        <f>Table1[[#This Row],[Users]]-Table1[[#This Row],[New Users]]</f>
        <v>2</v>
      </c>
      <c r="G711" s="4">
        <v>18</v>
      </c>
      <c r="H711" s="3">
        <v>0.1111</v>
      </c>
      <c r="I711" s="3">
        <v>1.1100000000000001</v>
      </c>
      <c r="J711" s="3">
        <v>2.0949074074074073E-3</v>
      </c>
      <c r="K711">
        <f ca="1">RANDBETWEEN(0,10)</f>
        <v>9</v>
      </c>
    </row>
    <row r="712" spans="1:11" x14ac:dyDescent="0.25">
      <c r="A712" t="s">
        <v>7</v>
      </c>
      <c r="B712" t="s">
        <v>185</v>
      </c>
      <c r="C712" t="str">
        <f>LEFT(Table1[[#This Row],[Date]],5)</f>
        <v>06/23</v>
      </c>
      <c r="D712" s="4">
        <v>1318</v>
      </c>
      <c r="E712" s="4">
        <v>1174</v>
      </c>
      <c r="F712" s="4">
        <f>Table1[[#This Row],[Users]]-Table1[[#This Row],[New Users]]</f>
        <v>144</v>
      </c>
      <c r="G712" s="4">
        <v>1434</v>
      </c>
      <c r="H712" s="3">
        <v>3.7699999999999997E-2</v>
      </c>
      <c r="I712" s="3">
        <v>1.1299999999999999</v>
      </c>
      <c r="J712" s="3">
        <v>2.1527777777777778E-3</v>
      </c>
      <c r="K712">
        <f ca="1">RANDBETWEEN(1,9)</f>
        <v>2</v>
      </c>
    </row>
    <row r="713" spans="1:11" x14ac:dyDescent="0.25">
      <c r="A713" t="s">
        <v>286</v>
      </c>
      <c r="B713" t="s">
        <v>185</v>
      </c>
      <c r="C713" t="str">
        <f>LEFT(Table1[[#This Row],[Date]],5)</f>
        <v>06/23</v>
      </c>
      <c r="D713" s="4">
        <v>59</v>
      </c>
      <c r="E713" s="4">
        <v>48</v>
      </c>
      <c r="F713" s="4">
        <f>Table1[[#This Row],[Users]]-Table1[[#This Row],[New Users]]</f>
        <v>11</v>
      </c>
      <c r="G713" s="4">
        <v>73</v>
      </c>
      <c r="H713" s="3">
        <v>0.1507</v>
      </c>
      <c r="I713" s="3">
        <v>1.32</v>
      </c>
      <c r="J713" s="3">
        <v>2.0370370370370373E-3</v>
      </c>
      <c r="K713">
        <f ca="1">RANDBETWEEN(0,10)</f>
        <v>0</v>
      </c>
    </row>
    <row r="714" spans="1:11" x14ac:dyDescent="0.25">
      <c r="A714" t="s">
        <v>9</v>
      </c>
      <c r="B714" t="s">
        <v>186</v>
      </c>
      <c r="C714" t="str">
        <f>LEFT(Table1[[#This Row],[Date]],5)</f>
        <v>06/24</v>
      </c>
      <c r="D714" s="4">
        <v>25</v>
      </c>
      <c r="E714" s="4">
        <v>23</v>
      </c>
      <c r="F714" s="4">
        <f>Table1[[#This Row],[Users]]-Table1[[#This Row],[New Users]]</f>
        <v>2</v>
      </c>
      <c r="G714" s="4">
        <v>28</v>
      </c>
      <c r="H714" s="3">
        <v>3.5700000000000003E-2</v>
      </c>
      <c r="I714" s="3">
        <v>1.82</v>
      </c>
      <c r="J714" s="3">
        <v>1.6782407407407406E-3</v>
      </c>
      <c r="K714">
        <f ca="1">RANDBETWEEN(0,10)</f>
        <v>0</v>
      </c>
    </row>
    <row r="715" spans="1:11" x14ac:dyDescent="0.25">
      <c r="A715" t="s">
        <v>8</v>
      </c>
      <c r="B715" t="s">
        <v>186</v>
      </c>
      <c r="C715" t="str">
        <f>LEFT(Table1[[#This Row],[Date]],5)</f>
        <v>06/24</v>
      </c>
      <c r="D715" s="4">
        <v>18</v>
      </c>
      <c r="E715" s="4">
        <v>12</v>
      </c>
      <c r="F715" s="4">
        <f>Table1[[#This Row],[Users]]-Table1[[#This Row],[New Users]]</f>
        <v>6</v>
      </c>
      <c r="G715" s="4">
        <v>22</v>
      </c>
      <c r="H715" s="3">
        <v>0</v>
      </c>
      <c r="I715" s="3">
        <v>1.41</v>
      </c>
      <c r="J715" s="3">
        <v>2.9398148148148148E-3</v>
      </c>
      <c r="K715">
        <f ca="1">RANDBETWEEN(0,10)</f>
        <v>0</v>
      </c>
    </row>
    <row r="716" spans="1:11" x14ac:dyDescent="0.25">
      <c r="A716" t="s">
        <v>7</v>
      </c>
      <c r="B716" t="s">
        <v>186</v>
      </c>
      <c r="C716" t="str">
        <f>LEFT(Table1[[#This Row],[Date]],5)</f>
        <v>06/24</v>
      </c>
      <c r="D716" s="4">
        <v>916</v>
      </c>
      <c r="E716" s="4">
        <v>813</v>
      </c>
      <c r="F716" s="4">
        <f>Table1[[#This Row],[Users]]-Table1[[#This Row],[New Users]]</f>
        <v>103</v>
      </c>
      <c r="G716" s="4">
        <v>979</v>
      </c>
      <c r="H716" s="3">
        <v>4.0899999999999999E-2</v>
      </c>
      <c r="I716" s="3">
        <v>1.0900000000000001</v>
      </c>
      <c r="J716" s="3">
        <v>1.8055555555555557E-3</v>
      </c>
      <c r="K716">
        <f ca="1">RANDBETWEEN(1,9)</f>
        <v>1</v>
      </c>
    </row>
    <row r="717" spans="1:11" x14ac:dyDescent="0.25">
      <c r="A717" t="s">
        <v>286</v>
      </c>
      <c r="B717" t="s">
        <v>186</v>
      </c>
      <c r="C717" t="str">
        <f>LEFT(Table1[[#This Row],[Date]],5)</f>
        <v>06/24</v>
      </c>
      <c r="D717" s="4">
        <v>55</v>
      </c>
      <c r="E717" s="4">
        <v>46</v>
      </c>
      <c r="F717" s="4">
        <f>Table1[[#This Row],[Users]]-Table1[[#This Row],[New Users]]</f>
        <v>9</v>
      </c>
      <c r="G717" s="4">
        <v>58</v>
      </c>
      <c r="H717" s="3">
        <v>8.6199999999999999E-2</v>
      </c>
      <c r="I717" s="3">
        <v>1.1599999999999999</v>
      </c>
      <c r="J717" s="3">
        <v>2.5347222222222221E-3</v>
      </c>
      <c r="K717">
        <f ca="1">RANDBETWEEN(0,10)</f>
        <v>1</v>
      </c>
    </row>
    <row r="718" spans="1:11" x14ac:dyDescent="0.25">
      <c r="A718" t="s">
        <v>9</v>
      </c>
      <c r="B718" t="s">
        <v>187</v>
      </c>
      <c r="C718" t="str">
        <f>LEFT(Table1[[#This Row],[Date]],5)</f>
        <v>06/25</v>
      </c>
      <c r="D718" s="4">
        <v>22</v>
      </c>
      <c r="E718" s="4">
        <v>19</v>
      </c>
      <c r="F718" s="4">
        <f>Table1[[#This Row],[Users]]-Table1[[#This Row],[New Users]]</f>
        <v>3</v>
      </c>
      <c r="G718" s="4">
        <v>25</v>
      </c>
      <c r="H718" s="3">
        <v>0.04</v>
      </c>
      <c r="I718" s="3">
        <v>1.4</v>
      </c>
      <c r="J718" s="3">
        <v>1.1458333333333333E-3</v>
      </c>
      <c r="K718">
        <f ca="1">RANDBETWEEN(0,10)</f>
        <v>3</v>
      </c>
    </row>
    <row r="719" spans="1:11" x14ac:dyDescent="0.25">
      <c r="A719" t="s">
        <v>8</v>
      </c>
      <c r="B719" t="s">
        <v>187</v>
      </c>
      <c r="C719" t="str">
        <f>LEFT(Table1[[#This Row],[Date]],5)</f>
        <v>06/25</v>
      </c>
      <c r="D719" s="4">
        <v>7</v>
      </c>
      <c r="E719" s="4">
        <v>3</v>
      </c>
      <c r="F719" s="4">
        <f>Table1[[#This Row],[Users]]-Table1[[#This Row],[New Users]]</f>
        <v>4</v>
      </c>
      <c r="G719" s="4">
        <v>7</v>
      </c>
      <c r="H719" s="3">
        <v>0</v>
      </c>
      <c r="I719" s="3">
        <v>2.57</v>
      </c>
      <c r="J719" s="3">
        <v>7.6388888888888893E-4</v>
      </c>
      <c r="K719">
        <f ca="1">RANDBETWEEN(0,10)</f>
        <v>4</v>
      </c>
    </row>
    <row r="720" spans="1:11" x14ac:dyDescent="0.25">
      <c r="A720" t="s">
        <v>7</v>
      </c>
      <c r="B720" t="s">
        <v>187</v>
      </c>
      <c r="C720" t="str">
        <f>LEFT(Table1[[#This Row],[Date]],5)</f>
        <v>06/25</v>
      </c>
      <c r="D720" s="4">
        <v>363</v>
      </c>
      <c r="E720" s="4">
        <v>322</v>
      </c>
      <c r="F720" s="4">
        <f>Table1[[#This Row],[Users]]-Table1[[#This Row],[New Users]]</f>
        <v>41</v>
      </c>
      <c r="G720" s="4">
        <v>389</v>
      </c>
      <c r="H720" s="3">
        <v>4.6300000000000001E-2</v>
      </c>
      <c r="I720" s="3">
        <v>1.1599999999999999</v>
      </c>
      <c r="J720" s="3">
        <v>2.0833333333333333E-3</v>
      </c>
      <c r="K720">
        <f ca="1">RANDBETWEEN(1,9)</f>
        <v>2</v>
      </c>
    </row>
    <row r="721" spans="1:11" x14ac:dyDescent="0.25">
      <c r="A721" t="s">
        <v>286</v>
      </c>
      <c r="B721" t="s">
        <v>187</v>
      </c>
      <c r="C721" t="str">
        <f>LEFT(Table1[[#This Row],[Date]],5)</f>
        <v>06/25</v>
      </c>
      <c r="D721" s="4">
        <v>18</v>
      </c>
      <c r="E721" s="4">
        <v>13</v>
      </c>
      <c r="F721" s="4">
        <f>Table1[[#This Row],[Users]]-Table1[[#This Row],[New Users]]</f>
        <v>5</v>
      </c>
      <c r="G721" s="4">
        <v>23</v>
      </c>
      <c r="H721" s="3">
        <v>0.21740000000000001</v>
      </c>
      <c r="I721" s="3">
        <v>1.17</v>
      </c>
      <c r="J721" s="3">
        <v>1.8981481481481482E-3</v>
      </c>
      <c r="K721">
        <f ca="1">RANDBETWEEN(0,10)</f>
        <v>10</v>
      </c>
    </row>
    <row r="722" spans="1:11" x14ac:dyDescent="0.25">
      <c r="A722" t="s">
        <v>9</v>
      </c>
      <c r="B722" t="s">
        <v>188</v>
      </c>
      <c r="C722" t="str">
        <f>LEFT(Table1[[#This Row],[Date]],5)</f>
        <v>06/26</v>
      </c>
      <c r="D722" s="4">
        <v>21</v>
      </c>
      <c r="E722" s="4">
        <v>17</v>
      </c>
      <c r="F722" s="4">
        <f>Table1[[#This Row],[Users]]-Table1[[#This Row],[New Users]]</f>
        <v>4</v>
      </c>
      <c r="G722" s="4">
        <v>26</v>
      </c>
      <c r="H722" s="3">
        <v>3.85E-2</v>
      </c>
      <c r="I722" s="3">
        <v>1.38</v>
      </c>
      <c r="J722" s="3">
        <v>7.9861111111111105E-4</v>
      </c>
      <c r="K722">
        <f ca="1">RANDBETWEEN(0,10)</f>
        <v>4</v>
      </c>
    </row>
    <row r="723" spans="1:11" x14ac:dyDescent="0.25">
      <c r="A723" t="s">
        <v>8</v>
      </c>
      <c r="B723" t="s">
        <v>188</v>
      </c>
      <c r="C723" t="str">
        <f>LEFT(Table1[[#This Row],[Date]],5)</f>
        <v>06/26</v>
      </c>
      <c r="D723" s="4">
        <v>7</v>
      </c>
      <c r="E723" s="4">
        <v>4</v>
      </c>
      <c r="F723" s="4">
        <f>Table1[[#This Row],[Users]]-Table1[[#This Row],[New Users]]</f>
        <v>3</v>
      </c>
      <c r="G723" s="4">
        <v>11</v>
      </c>
      <c r="H723" s="3">
        <v>9.0899999999999995E-2</v>
      </c>
      <c r="I723" s="3">
        <v>1.36</v>
      </c>
      <c r="J723" s="3">
        <v>7.291666666666667E-4</v>
      </c>
      <c r="K723">
        <f ca="1">RANDBETWEEN(0,10)</f>
        <v>3</v>
      </c>
    </row>
    <row r="724" spans="1:11" x14ac:dyDescent="0.25">
      <c r="A724" t="s">
        <v>7</v>
      </c>
      <c r="B724" t="s">
        <v>188</v>
      </c>
      <c r="C724" t="str">
        <f>LEFT(Table1[[#This Row],[Date]],5)</f>
        <v>06/26</v>
      </c>
      <c r="D724" s="4">
        <v>557</v>
      </c>
      <c r="E724" s="4">
        <v>498</v>
      </c>
      <c r="F724" s="4">
        <f>Table1[[#This Row],[Users]]-Table1[[#This Row],[New Users]]</f>
        <v>59</v>
      </c>
      <c r="G724" s="4">
        <v>608</v>
      </c>
      <c r="H724" s="3">
        <v>4.1099999999999998E-2</v>
      </c>
      <c r="I724" s="3">
        <v>1.1000000000000001</v>
      </c>
      <c r="J724" s="3">
        <v>2.2916666666666667E-3</v>
      </c>
      <c r="K724">
        <f ca="1">RANDBETWEEN(1,9)</f>
        <v>3</v>
      </c>
    </row>
    <row r="725" spans="1:11" x14ac:dyDescent="0.25">
      <c r="A725" t="s">
        <v>286</v>
      </c>
      <c r="B725" t="s">
        <v>188</v>
      </c>
      <c r="C725" t="str">
        <f>LEFT(Table1[[#This Row],[Date]],5)</f>
        <v>06/26</v>
      </c>
      <c r="D725" s="4">
        <v>37</v>
      </c>
      <c r="E725" s="4">
        <v>27</v>
      </c>
      <c r="F725" s="4">
        <f>Table1[[#This Row],[Users]]-Table1[[#This Row],[New Users]]</f>
        <v>10</v>
      </c>
      <c r="G725" s="4">
        <v>41</v>
      </c>
      <c r="H725" s="3">
        <v>0.26829999999999998</v>
      </c>
      <c r="I725" s="3">
        <v>1.24</v>
      </c>
      <c r="J725" s="3">
        <v>2.0601851851851853E-3</v>
      </c>
      <c r="K725">
        <f ca="1">RANDBETWEEN(0,10)</f>
        <v>3</v>
      </c>
    </row>
    <row r="726" spans="1:11" x14ac:dyDescent="0.25">
      <c r="A726" t="s">
        <v>9</v>
      </c>
      <c r="B726" t="s">
        <v>189</v>
      </c>
      <c r="C726" t="str">
        <f>LEFT(Table1[[#This Row],[Date]],5)</f>
        <v>06/27</v>
      </c>
      <c r="D726" s="4">
        <v>53</v>
      </c>
      <c r="E726" s="4">
        <v>50</v>
      </c>
      <c r="F726" s="4">
        <f>Table1[[#This Row],[Users]]-Table1[[#This Row],[New Users]]</f>
        <v>3</v>
      </c>
      <c r="G726" s="4">
        <v>59</v>
      </c>
      <c r="H726" s="3">
        <v>8.4699999999999998E-2</v>
      </c>
      <c r="I726" s="3">
        <v>1.53</v>
      </c>
      <c r="J726" s="3">
        <v>1.5972222222222221E-3</v>
      </c>
      <c r="K726">
        <f ca="1">RANDBETWEEN(0,10)</f>
        <v>7</v>
      </c>
    </row>
    <row r="727" spans="1:11" x14ac:dyDescent="0.25">
      <c r="A727" t="s">
        <v>8</v>
      </c>
      <c r="B727" t="s">
        <v>189</v>
      </c>
      <c r="C727" t="str">
        <f>LEFT(Table1[[#This Row],[Date]],5)</f>
        <v>06/27</v>
      </c>
      <c r="D727" s="4">
        <v>21</v>
      </c>
      <c r="E727" s="4">
        <v>14</v>
      </c>
      <c r="F727" s="4">
        <f>Table1[[#This Row],[Users]]-Table1[[#This Row],[New Users]]</f>
        <v>7</v>
      </c>
      <c r="G727" s="4">
        <v>23</v>
      </c>
      <c r="H727" s="3">
        <v>0.13039999999999999</v>
      </c>
      <c r="I727" s="3">
        <v>1.35</v>
      </c>
      <c r="J727" s="3">
        <v>3.2986111111111111E-3</v>
      </c>
      <c r="K727">
        <f ca="1">RANDBETWEEN(0,10)</f>
        <v>1</v>
      </c>
    </row>
    <row r="728" spans="1:11" x14ac:dyDescent="0.25">
      <c r="A728" t="s">
        <v>7</v>
      </c>
      <c r="B728" t="s">
        <v>189</v>
      </c>
      <c r="C728" t="str">
        <f>LEFT(Table1[[#This Row],[Date]],5)</f>
        <v>06/27</v>
      </c>
      <c r="D728" s="4">
        <v>1307</v>
      </c>
      <c r="E728" s="4">
        <v>1180</v>
      </c>
      <c r="F728" s="4">
        <f>Table1[[#This Row],[Users]]-Table1[[#This Row],[New Users]]</f>
        <v>127</v>
      </c>
      <c r="G728" s="4">
        <v>1432</v>
      </c>
      <c r="H728" s="3">
        <v>3.2099999999999997E-2</v>
      </c>
      <c r="I728" s="3">
        <v>1.0900000000000001</v>
      </c>
      <c r="J728" s="3">
        <v>1.8750000000000001E-3</v>
      </c>
      <c r="K728">
        <f ca="1">RANDBETWEEN(1,9)</f>
        <v>5</v>
      </c>
    </row>
    <row r="729" spans="1:11" x14ac:dyDescent="0.25">
      <c r="A729" t="s">
        <v>286</v>
      </c>
      <c r="B729" t="s">
        <v>189</v>
      </c>
      <c r="C729" t="str">
        <f>LEFT(Table1[[#This Row],[Date]],5)</f>
        <v>06/27</v>
      </c>
      <c r="D729" s="4">
        <v>58</v>
      </c>
      <c r="E729" s="4">
        <v>51</v>
      </c>
      <c r="F729" s="4">
        <f>Table1[[#This Row],[Users]]-Table1[[#This Row],[New Users]]</f>
        <v>7</v>
      </c>
      <c r="G729" s="4">
        <v>61</v>
      </c>
      <c r="H729" s="3">
        <v>0.18029999999999999</v>
      </c>
      <c r="I729" s="3">
        <v>1.05</v>
      </c>
      <c r="J729" s="3">
        <v>1.5393518518518519E-3</v>
      </c>
      <c r="K729">
        <f ca="1">RANDBETWEEN(0,10)</f>
        <v>7</v>
      </c>
    </row>
    <row r="730" spans="1:11" x14ac:dyDescent="0.25">
      <c r="A730" t="s">
        <v>9</v>
      </c>
      <c r="B730" t="s">
        <v>190</v>
      </c>
      <c r="C730" t="str">
        <f>LEFT(Table1[[#This Row],[Date]],5)</f>
        <v>06/28</v>
      </c>
      <c r="D730" s="4">
        <v>55</v>
      </c>
      <c r="E730" s="4">
        <v>48</v>
      </c>
      <c r="F730" s="4">
        <f>Table1[[#This Row],[Users]]-Table1[[#This Row],[New Users]]</f>
        <v>7</v>
      </c>
      <c r="G730" s="4">
        <v>66</v>
      </c>
      <c r="H730" s="3">
        <v>4.5499999999999999E-2</v>
      </c>
      <c r="I730" s="3">
        <v>1.18</v>
      </c>
      <c r="J730" s="3">
        <v>1.1226851851851851E-3</v>
      </c>
      <c r="K730">
        <f ca="1">RANDBETWEEN(0,10)</f>
        <v>7</v>
      </c>
    </row>
    <row r="731" spans="1:11" x14ac:dyDescent="0.25">
      <c r="A731" t="s">
        <v>8</v>
      </c>
      <c r="B731" t="s">
        <v>190</v>
      </c>
      <c r="C731" t="str">
        <f>LEFT(Table1[[#This Row],[Date]],5)</f>
        <v>06/28</v>
      </c>
      <c r="D731" s="4">
        <v>23</v>
      </c>
      <c r="E731" s="4">
        <v>17</v>
      </c>
      <c r="F731" s="4">
        <f>Table1[[#This Row],[Users]]-Table1[[#This Row],[New Users]]</f>
        <v>6</v>
      </c>
      <c r="G731" s="4">
        <v>27</v>
      </c>
      <c r="H731" s="3">
        <v>3.6999999999999998E-2</v>
      </c>
      <c r="I731" s="3">
        <v>1.3</v>
      </c>
      <c r="J731" s="3">
        <v>1.8287037037037037E-3</v>
      </c>
      <c r="K731">
        <f ca="1">RANDBETWEEN(0,10)</f>
        <v>0</v>
      </c>
    </row>
    <row r="732" spans="1:11" x14ac:dyDescent="0.25">
      <c r="A732" t="s">
        <v>7</v>
      </c>
      <c r="B732" t="s">
        <v>190</v>
      </c>
      <c r="C732" t="str">
        <f>LEFT(Table1[[#This Row],[Date]],5)</f>
        <v>06/28</v>
      </c>
      <c r="D732" s="4">
        <v>1374</v>
      </c>
      <c r="E732" s="4">
        <v>1243</v>
      </c>
      <c r="F732" s="4">
        <f>Table1[[#This Row],[Users]]-Table1[[#This Row],[New Users]]</f>
        <v>131</v>
      </c>
      <c r="G732" s="4">
        <v>1482</v>
      </c>
      <c r="H732" s="3">
        <v>4.3200000000000002E-2</v>
      </c>
      <c r="I732" s="3">
        <v>1.0900000000000001</v>
      </c>
      <c r="J732" s="3">
        <v>1.8865740740740742E-3</v>
      </c>
      <c r="K732">
        <f ca="1">RANDBETWEEN(5,16)</f>
        <v>13</v>
      </c>
    </row>
    <row r="733" spans="1:11" x14ac:dyDescent="0.25">
      <c r="A733" t="s">
        <v>286</v>
      </c>
      <c r="B733" t="s">
        <v>190</v>
      </c>
      <c r="C733" t="str">
        <f>LEFT(Table1[[#This Row],[Date]],5)</f>
        <v>06/28</v>
      </c>
      <c r="D733" s="4">
        <v>116</v>
      </c>
      <c r="E733" s="4">
        <v>107</v>
      </c>
      <c r="F733" s="4">
        <f>Table1[[#This Row],[Users]]-Table1[[#This Row],[New Users]]</f>
        <v>9</v>
      </c>
      <c r="G733" s="4">
        <v>120</v>
      </c>
      <c r="H733" s="3">
        <v>0.10829999999999999</v>
      </c>
      <c r="I733" s="3">
        <v>1.1200000000000001</v>
      </c>
      <c r="J733" s="3">
        <v>1.0069444444444444E-3</v>
      </c>
      <c r="K733">
        <f ca="1">RANDBETWEEN(5,16)</f>
        <v>10</v>
      </c>
    </row>
    <row r="734" spans="1:11" x14ac:dyDescent="0.25">
      <c r="A734" t="s">
        <v>9</v>
      </c>
      <c r="B734" t="s">
        <v>191</v>
      </c>
      <c r="C734" t="str">
        <f>LEFT(Table1[[#This Row],[Date]],5)</f>
        <v>06/29</v>
      </c>
      <c r="D734" s="4">
        <v>36</v>
      </c>
      <c r="E734" s="4">
        <v>31</v>
      </c>
      <c r="F734" s="4">
        <f>Table1[[#This Row],[Users]]-Table1[[#This Row],[New Users]]</f>
        <v>5</v>
      </c>
      <c r="G734" s="4">
        <v>38</v>
      </c>
      <c r="H734" s="3">
        <v>2.63E-2</v>
      </c>
      <c r="I734" s="3">
        <v>1.26</v>
      </c>
      <c r="J734" s="3">
        <v>1.3888888888888889E-3</v>
      </c>
      <c r="K734">
        <f ca="1">RANDBETWEEN(0,10)</f>
        <v>9</v>
      </c>
    </row>
    <row r="735" spans="1:11" x14ac:dyDescent="0.25">
      <c r="A735" t="s">
        <v>8</v>
      </c>
      <c r="B735" t="s">
        <v>191</v>
      </c>
      <c r="C735" t="str">
        <f>LEFT(Table1[[#This Row],[Date]],5)</f>
        <v>06/29</v>
      </c>
      <c r="D735" s="4">
        <v>33</v>
      </c>
      <c r="E735" s="4">
        <v>25</v>
      </c>
      <c r="F735" s="4">
        <f>Table1[[#This Row],[Users]]-Table1[[#This Row],[New Users]]</f>
        <v>8</v>
      </c>
      <c r="G735" s="4">
        <v>35</v>
      </c>
      <c r="H735" s="3">
        <v>0.1143</v>
      </c>
      <c r="I735" s="3">
        <v>1.03</v>
      </c>
      <c r="J735" s="3">
        <v>1.1574074074074073E-3</v>
      </c>
      <c r="K735">
        <f ca="1">RANDBETWEEN(0,10)</f>
        <v>7</v>
      </c>
    </row>
    <row r="736" spans="1:11" x14ac:dyDescent="0.25">
      <c r="A736" t="s">
        <v>7</v>
      </c>
      <c r="B736" t="s">
        <v>191</v>
      </c>
      <c r="C736" t="str">
        <f>LEFT(Table1[[#This Row],[Date]],5)</f>
        <v>06/29</v>
      </c>
      <c r="D736" s="4">
        <v>1353</v>
      </c>
      <c r="E736" s="4">
        <v>1221</v>
      </c>
      <c r="F736" s="4">
        <f>Table1[[#This Row],[Users]]-Table1[[#This Row],[New Users]]</f>
        <v>132</v>
      </c>
      <c r="G736" s="4">
        <v>1451</v>
      </c>
      <c r="H736" s="3">
        <v>4.07E-2</v>
      </c>
      <c r="I736" s="3">
        <v>1.1000000000000001</v>
      </c>
      <c r="J736" s="3">
        <v>1.9444444444444442E-3</v>
      </c>
      <c r="K736">
        <f ca="1">RANDBETWEEN(5,16)</f>
        <v>10</v>
      </c>
    </row>
    <row r="737" spans="1:11" x14ac:dyDescent="0.25">
      <c r="A737" t="s">
        <v>286</v>
      </c>
      <c r="B737" t="s">
        <v>191</v>
      </c>
      <c r="C737" t="str">
        <f>LEFT(Table1[[#This Row],[Date]],5)</f>
        <v>06/29</v>
      </c>
      <c r="D737" s="4">
        <v>75</v>
      </c>
      <c r="E737" s="4">
        <v>65</v>
      </c>
      <c r="F737" s="4">
        <f>Table1[[#This Row],[Users]]-Table1[[#This Row],[New Users]]</f>
        <v>10</v>
      </c>
      <c r="G737" s="4">
        <v>85</v>
      </c>
      <c r="H737" s="3">
        <v>9.4100000000000003E-2</v>
      </c>
      <c r="I737" s="3">
        <v>1.18</v>
      </c>
      <c r="J737" s="3">
        <v>2.3263888888888887E-3</v>
      </c>
      <c r="K737">
        <f ca="1">RANDBETWEEN(0,10)</f>
        <v>10</v>
      </c>
    </row>
    <row r="738" spans="1:11" x14ac:dyDescent="0.25">
      <c r="A738" t="s">
        <v>9</v>
      </c>
      <c r="B738" t="s">
        <v>192</v>
      </c>
      <c r="C738" t="str">
        <f>LEFT(Table1[[#This Row],[Date]],5)</f>
        <v>06/30</v>
      </c>
      <c r="D738" s="4">
        <v>40</v>
      </c>
      <c r="E738" s="4">
        <v>34</v>
      </c>
      <c r="F738" s="4">
        <f>Table1[[#This Row],[Users]]-Table1[[#This Row],[New Users]]</f>
        <v>6</v>
      </c>
      <c r="G738" s="4">
        <v>49</v>
      </c>
      <c r="H738" s="3">
        <v>4.0800000000000003E-2</v>
      </c>
      <c r="I738" s="3">
        <v>1.1399999999999999</v>
      </c>
      <c r="J738" s="3">
        <v>1.0185185185185186E-3</v>
      </c>
      <c r="K738">
        <f ca="1">RANDBETWEEN(0,10)</f>
        <v>9</v>
      </c>
    </row>
    <row r="739" spans="1:11" x14ac:dyDescent="0.25">
      <c r="A739" t="s">
        <v>8</v>
      </c>
      <c r="B739" t="s">
        <v>192</v>
      </c>
      <c r="C739" t="str">
        <f>LEFT(Table1[[#This Row],[Date]],5)</f>
        <v>06/30</v>
      </c>
      <c r="D739" s="4">
        <v>675</v>
      </c>
      <c r="E739" s="4">
        <v>387</v>
      </c>
      <c r="F739" s="4">
        <f>Table1[[#This Row],[Users]]-Table1[[#This Row],[New Users]]</f>
        <v>288</v>
      </c>
      <c r="G739" s="4">
        <v>850</v>
      </c>
      <c r="H739" s="3">
        <v>3.5299999999999998E-2</v>
      </c>
      <c r="I739" s="3">
        <v>2.85</v>
      </c>
      <c r="J739" s="3">
        <v>3.7037037037037034E-3</v>
      </c>
      <c r="K739">
        <f ca="1">RANDBETWEEN(5,16)</f>
        <v>6</v>
      </c>
    </row>
    <row r="740" spans="1:11" x14ac:dyDescent="0.25">
      <c r="A740" t="s">
        <v>7</v>
      </c>
      <c r="B740" t="s">
        <v>192</v>
      </c>
      <c r="C740" t="str">
        <f>LEFT(Table1[[#This Row],[Date]],5)</f>
        <v>06/30</v>
      </c>
      <c r="D740" s="4">
        <v>1202</v>
      </c>
      <c r="E740" s="4">
        <v>1050</v>
      </c>
      <c r="F740" s="4">
        <f>Table1[[#This Row],[Users]]-Table1[[#This Row],[New Users]]</f>
        <v>152</v>
      </c>
      <c r="G740" s="4">
        <v>1292</v>
      </c>
      <c r="H740" s="3">
        <v>4.1000000000000002E-2</v>
      </c>
      <c r="I740" s="3">
        <v>1.0900000000000001</v>
      </c>
      <c r="J740" s="3">
        <v>1.7592592592592592E-3</v>
      </c>
      <c r="K740">
        <f ca="1">RANDBETWEEN(1,9)</f>
        <v>4</v>
      </c>
    </row>
    <row r="741" spans="1:11" x14ac:dyDescent="0.25">
      <c r="A741" t="s">
        <v>286</v>
      </c>
      <c r="B741" t="s">
        <v>192</v>
      </c>
      <c r="C741" t="str">
        <f>LEFT(Table1[[#This Row],[Date]],5)</f>
        <v>06/30</v>
      </c>
      <c r="D741" s="4">
        <v>69</v>
      </c>
      <c r="E741" s="4">
        <v>57</v>
      </c>
      <c r="F741" s="4">
        <f>Table1[[#This Row],[Users]]-Table1[[#This Row],[New Users]]</f>
        <v>12</v>
      </c>
      <c r="G741" s="4">
        <v>74</v>
      </c>
      <c r="H741" s="3">
        <v>0.16220000000000001</v>
      </c>
      <c r="I741" s="3">
        <v>1.61</v>
      </c>
      <c r="J741" s="3">
        <v>2.2685185185185182E-3</v>
      </c>
      <c r="K741">
        <f ca="1">RANDBETWEEN(0,10)</f>
        <v>1</v>
      </c>
    </row>
    <row r="742" spans="1:11" x14ac:dyDescent="0.25">
      <c r="A742" t="s">
        <v>9</v>
      </c>
      <c r="B742" t="s">
        <v>193</v>
      </c>
      <c r="C742" t="str">
        <f>LEFT(Table1[[#This Row],[Date]],5)</f>
        <v>07/01</v>
      </c>
      <c r="D742" s="4">
        <v>22</v>
      </c>
      <c r="E742" s="4">
        <v>17</v>
      </c>
      <c r="F742" s="4">
        <f>Table1[[#This Row],[Users]]-Table1[[#This Row],[New Users]]</f>
        <v>5</v>
      </c>
      <c r="G742" s="4">
        <v>22</v>
      </c>
      <c r="H742" s="3">
        <v>4.5499999999999999E-2</v>
      </c>
      <c r="I742" s="3">
        <v>1.45</v>
      </c>
      <c r="J742" s="3">
        <v>1.7708333333333332E-3</v>
      </c>
      <c r="K742">
        <f ca="1">RANDBETWEEN(0,10)</f>
        <v>1</v>
      </c>
    </row>
    <row r="743" spans="1:11" x14ac:dyDescent="0.25">
      <c r="A743" t="s">
        <v>8</v>
      </c>
      <c r="B743" t="s">
        <v>193</v>
      </c>
      <c r="C743" t="str">
        <f>LEFT(Table1[[#This Row],[Date]],5)</f>
        <v>07/01</v>
      </c>
      <c r="D743" s="4">
        <v>14</v>
      </c>
      <c r="E743" s="4">
        <v>9</v>
      </c>
      <c r="F743" s="4">
        <f>Table1[[#This Row],[Users]]-Table1[[#This Row],[New Users]]</f>
        <v>5</v>
      </c>
      <c r="G743" s="4">
        <v>15</v>
      </c>
      <c r="H743" s="3">
        <v>0.1333</v>
      </c>
      <c r="I743" s="3">
        <v>1.1299999999999999</v>
      </c>
      <c r="J743" s="3">
        <v>1.7592592592592592E-3</v>
      </c>
      <c r="K743">
        <f ca="1">RANDBETWEEN(0,10)</f>
        <v>10</v>
      </c>
    </row>
    <row r="744" spans="1:11" x14ac:dyDescent="0.25">
      <c r="A744" t="s">
        <v>7</v>
      </c>
      <c r="B744" t="s">
        <v>193</v>
      </c>
      <c r="C744" t="str">
        <f>LEFT(Table1[[#This Row],[Date]],5)</f>
        <v>07/01</v>
      </c>
      <c r="D744" s="4">
        <v>808</v>
      </c>
      <c r="E744" s="4">
        <v>705</v>
      </c>
      <c r="F744" s="4">
        <f>Table1[[#This Row],[Users]]-Table1[[#This Row],[New Users]]</f>
        <v>103</v>
      </c>
      <c r="G744" s="4">
        <v>857</v>
      </c>
      <c r="H744" s="3">
        <v>3.73E-2</v>
      </c>
      <c r="I744" s="3">
        <v>1.1200000000000001</v>
      </c>
      <c r="J744" s="3">
        <v>2.0717592592592593E-3</v>
      </c>
      <c r="K744">
        <f ca="1">RANDBETWEEN(1,9)</f>
        <v>4</v>
      </c>
    </row>
    <row r="745" spans="1:11" x14ac:dyDescent="0.25">
      <c r="A745" t="s">
        <v>286</v>
      </c>
      <c r="B745" t="s">
        <v>193</v>
      </c>
      <c r="C745" t="str">
        <f>LEFT(Table1[[#This Row],[Date]],5)</f>
        <v>07/01</v>
      </c>
      <c r="D745" s="4">
        <v>53</v>
      </c>
      <c r="E745" s="4">
        <v>47</v>
      </c>
      <c r="F745" s="4">
        <f>Table1[[#This Row],[Users]]-Table1[[#This Row],[New Users]]</f>
        <v>6</v>
      </c>
      <c r="G745" s="4">
        <v>63</v>
      </c>
      <c r="H745" s="3">
        <v>9.5200000000000007E-2</v>
      </c>
      <c r="I745" s="3">
        <v>1.1599999999999999</v>
      </c>
      <c r="J745" s="3">
        <v>1.5162037037037036E-3</v>
      </c>
      <c r="K745">
        <f ca="1">RANDBETWEEN(0,10)</f>
        <v>10</v>
      </c>
    </row>
    <row r="746" spans="1:11" x14ac:dyDescent="0.25">
      <c r="A746" t="s">
        <v>9</v>
      </c>
      <c r="B746" t="s">
        <v>194</v>
      </c>
      <c r="C746" t="str">
        <f>LEFT(Table1[[#This Row],[Date]],5)</f>
        <v>07/02</v>
      </c>
      <c r="D746" s="4">
        <v>25</v>
      </c>
      <c r="E746" s="4">
        <v>21</v>
      </c>
      <c r="F746" s="4">
        <f>Table1[[#This Row],[Users]]-Table1[[#This Row],[New Users]]</f>
        <v>4</v>
      </c>
      <c r="G746" s="4">
        <v>27</v>
      </c>
      <c r="H746" s="3">
        <v>3.6999999999999998E-2</v>
      </c>
      <c r="I746" s="3">
        <v>1.63</v>
      </c>
      <c r="J746" s="3">
        <v>1.6550925925925926E-3</v>
      </c>
      <c r="K746">
        <f ca="1">RANDBETWEEN(0,10)</f>
        <v>0</v>
      </c>
    </row>
    <row r="747" spans="1:11" x14ac:dyDescent="0.25">
      <c r="A747" t="s">
        <v>8</v>
      </c>
      <c r="B747" t="s">
        <v>194</v>
      </c>
      <c r="C747" t="str">
        <f>LEFT(Table1[[#This Row],[Date]],5)</f>
        <v>07/02</v>
      </c>
      <c r="D747" s="4">
        <v>11</v>
      </c>
      <c r="E747" s="4">
        <v>8</v>
      </c>
      <c r="F747" s="4">
        <f>Table1[[#This Row],[Users]]-Table1[[#This Row],[New Users]]</f>
        <v>3</v>
      </c>
      <c r="G747" s="4">
        <v>13</v>
      </c>
      <c r="H747" s="3">
        <v>7.6899999999999996E-2</v>
      </c>
      <c r="I747" s="3">
        <v>1.46</v>
      </c>
      <c r="J747" s="3">
        <v>1.1111111111111111E-3</v>
      </c>
      <c r="K747">
        <f ca="1">RANDBETWEEN(0,10)</f>
        <v>4</v>
      </c>
    </row>
    <row r="748" spans="1:11" x14ac:dyDescent="0.25">
      <c r="A748" t="s">
        <v>7</v>
      </c>
      <c r="B748" t="s">
        <v>194</v>
      </c>
      <c r="C748" t="str">
        <f>LEFT(Table1[[#This Row],[Date]],5)</f>
        <v>07/02</v>
      </c>
      <c r="D748" s="4">
        <v>294</v>
      </c>
      <c r="E748" s="4">
        <v>261</v>
      </c>
      <c r="F748" s="4">
        <f>Table1[[#This Row],[Users]]-Table1[[#This Row],[New Users]]</f>
        <v>33</v>
      </c>
      <c r="G748" s="4">
        <v>313</v>
      </c>
      <c r="H748" s="3">
        <v>5.4300000000000001E-2</v>
      </c>
      <c r="I748" s="3">
        <v>1.08</v>
      </c>
      <c r="J748" s="3">
        <v>1.5972222222222221E-3</v>
      </c>
      <c r="K748">
        <f ca="1">RANDBETWEEN(1,9)</f>
        <v>7</v>
      </c>
    </row>
    <row r="749" spans="1:11" x14ac:dyDescent="0.25">
      <c r="A749" t="s">
        <v>286</v>
      </c>
      <c r="B749" t="s">
        <v>194</v>
      </c>
      <c r="C749" t="str">
        <f>LEFT(Table1[[#This Row],[Date]],5)</f>
        <v>07/02</v>
      </c>
      <c r="D749" s="4">
        <v>12</v>
      </c>
      <c r="E749" s="4">
        <v>8</v>
      </c>
      <c r="F749" s="4">
        <f>Table1[[#This Row],[Users]]-Table1[[#This Row],[New Users]]</f>
        <v>4</v>
      </c>
      <c r="G749" s="4">
        <v>12</v>
      </c>
      <c r="H749" s="3">
        <v>0.41670000000000001</v>
      </c>
      <c r="I749" s="3">
        <v>1.25</v>
      </c>
      <c r="J749" s="3">
        <v>9.0277777777777784E-4</v>
      </c>
      <c r="K749">
        <f ca="1">RANDBETWEEN(0,10)</f>
        <v>1</v>
      </c>
    </row>
    <row r="750" spans="1:11" x14ac:dyDescent="0.25">
      <c r="A750" t="s">
        <v>9</v>
      </c>
      <c r="B750" t="s">
        <v>195</v>
      </c>
      <c r="C750" t="str">
        <f>LEFT(Table1[[#This Row],[Date]],5)</f>
        <v>07/03</v>
      </c>
      <c r="D750" s="4">
        <v>24</v>
      </c>
      <c r="E750" s="4">
        <v>20</v>
      </c>
      <c r="F750" s="4">
        <f>Table1[[#This Row],[Users]]-Table1[[#This Row],[New Users]]</f>
        <v>4</v>
      </c>
      <c r="G750" s="4">
        <v>25</v>
      </c>
      <c r="H750" s="3">
        <v>0</v>
      </c>
      <c r="I750" s="3">
        <v>1.08</v>
      </c>
      <c r="J750" s="3">
        <v>5.4398148148148144E-4</v>
      </c>
      <c r="K750">
        <f ca="1">RANDBETWEEN(0,10)</f>
        <v>10</v>
      </c>
    </row>
    <row r="751" spans="1:11" x14ac:dyDescent="0.25">
      <c r="A751" t="s">
        <v>8</v>
      </c>
      <c r="B751" t="s">
        <v>195</v>
      </c>
      <c r="C751" t="str">
        <f>LEFT(Table1[[#This Row],[Date]],5)</f>
        <v>07/03</v>
      </c>
      <c r="D751" s="4">
        <v>3</v>
      </c>
      <c r="E751" s="4">
        <v>1</v>
      </c>
      <c r="F751" s="4">
        <f>Table1[[#This Row],[Users]]-Table1[[#This Row],[New Users]]</f>
        <v>2</v>
      </c>
      <c r="G751" s="4">
        <v>3</v>
      </c>
      <c r="H751" s="3">
        <v>0</v>
      </c>
      <c r="I751" s="3">
        <v>1</v>
      </c>
      <c r="J751" s="3">
        <v>9.4907407407407408E-4</v>
      </c>
      <c r="K751">
        <f ca="1">RANDBETWEEN(0,10)</f>
        <v>9</v>
      </c>
    </row>
    <row r="752" spans="1:11" x14ac:dyDescent="0.25">
      <c r="A752" t="s">
        <v>7</v>
      </c>
      <c r="B752" t="s">
        <v>195</v>
      </c>
      <c r="C752" t="str">
        <f>LEFT(Table1[[#This Row],[Date]],5)</f>
        <v>07/03</v>
      </c>
      <c r="D752" s="4">
        <v>444</v>
      </c>
      <c r="E752" s="4">
        <v>398</v>
      </c>
      <c r="F752" s="4">
        <f>Table1[[#This Row],[Users]]-Table1[[#This Row],[New Users]]</f>
        <v>46</v>
      </c>
      <c r="G752" s="4">
        <v>475</v>
      </c>
      <c r="H752" s="3">
        <v>2.9499999999999998E-2</v>
      </c>
      <c r="I752" s="3">
        <v>1.1100000000000001</v>
      </c>
      <c r="J752" s="3">
        <v>2.5694444444444445E-3</v>
      </c>
      <c r="K752">
        <f ca="1">RANDBETWEEN(1,9)</f>
        <v>8</v>
      </c>
    </row>
    <row r="753" spans="1:11" x14ac:dyDescent="0.25">
      <c r="A753" t="s">
        <v>286</v>
      </c>
      <c r="B753" t="s">
        <v>195</v>
      </c>
      <c r="C753" t="str">
        <f>LEFT(Table1[[#This Row],[Date]],5)</f>
        <v>07/03</v>
      </c>
      <c r="D753" s="4">
        <v>19</v>
      </c>
      <c r="E753" s="4">
        <v>16</v>
      </c>
      <c r="F753" s="4">
        <f>Table1[[#This Row],[Users]]-Table1[[#This Row],[New Users]]</f>
        <v>3</v>
      </c>
      <c r="G753" s="4">
        <v>19</v>
      </c>
      <c r="H753" s="3">
        <v>0.21049999999999999</v>
      </c>
      <c r="I753" s="3">
        <v>1.1100000000000001</v>
      </c>
      <c r="J753" s="3">
        <v>3.4375E-3</v>
      </c>
      <c r="K753">
        <f ca="1">RANDBETWEEN(0,10)</f>
        <v>2</v>
      </c>
    </row>
    <row r="754" spans="1:11" x14ac:dyDescent="0.25">
      <c r="A754" t="s">
        <v>9</v>
      </c>
      <c r="B754" t="s">
        <v>196</v>
      </c>
      <c r="C754" t="str">
        <f>LEFT(Table1[[#This Row],[Date]],5)</f>
        <v>07/04</v>
      </c>
      <c r="D754" s="4">
        <v>29</v>
      </c>
      <c r="E754" s="4">
        <v>22</v>
      </c>
      <c r="F754" s="4">
        <f>Table1[[#This Row],[Users]]-Table1[[#This Row],[New Users]]</f>
        <v>7</v>
      </c>
      <c r="G754" s="4">
        <v>29</v>
      </c>
      <c r="H754" s="3">
        <v>0</v>
      </c>
      <c r="I754" s="3">
        <v>1.21</v>
      </c>
      <c r="J754" s="3">
        <v>1.4699074074074074E-3</v>
      </c>
      <c r="K754">
        <f ca="1">RANDBETWEEN(0,10)</f>
        <v>2</v>
      </c>
    </row>
    <row r="755" spans="1:11" x14ac:dyDescent="0.25">
      <c r="A755" t="s">
        <v>8</v>
      </c>
      <c r="B755" t="s">
        <v>196</v>
      </c>
      <c r="C755" t="str">
        <f>LEFT(Table1[[#This Row],[Date]],5)</f>
        <v>07/04</v>
      </c>
      <c r="D755" s="4">
        <v>17</v>
      </c>
      <c r="E755" s="4">
        <v>14</v>
      </c>
      <c r="F755" s="4">
        <f>Table1[[#This Row],[Users]]-Table1[[#This Row],[New Users]]</f>
        <v>3</v>
      </c>
      <c r="G755" s="4">
        <v>18</v>
      </c>
      <c r="H755" s="3">
        <v>5.5599999999999997E-2</v>
      </c>
      <c r="I755" s="3">
        <v>1</v>
      </c>
      <c r="J755" s="3">
        <v>9.3750000000000007E-4</v>
      </c>
      <c r="K755">
        <f ca="1">RANDBETWEEN(0,10)</f>
        <v>2</v>
      </c>
    </row>
    <row r="756" spans="1:11" x14ac:dyDescent="0.25">
      <c r="A756" t="s">
        <v>7</v>
      </c>
      <c r="B756" t="s">
        <v>196</v>
      </c>
      <c r="C756" t="str">
        <f>LEFT(Table1[[#This Row],[Date]],5)</f>
        <v>07/04</v>
      </c>
      <c r="D756" s="4">
        <v>966</v>
      </c>
      <c r="E756" s="4">
        <v>865</v>
      </c>
      <c r="F756" s="4">
        <f>Table1[[#This Row],[Users]]-Table1[[#This Row],[New Users]]</f>
        <v>101</v>
      </c>
      <c r="G756" s="4">
        <v>1037</v>
      </c>
      <c r="H756" s="3">
        <v>3.2800000000000003E-2</v>
      </c>
      <c r="I756" s="3">
        <v>1.1100000000000001</v>
      </c>
      <c r="J756" s="3">
        <v>1.8171296296296297E-3</v>
      </c>
      <c r="K756">
        <f ca="1">RANDBETWEEN(1,9)</f>
        <v>1</v>
      </c>
    </row>
    <row r="757" spans="1:11" x14ac:dyDescent="0.25">
      <c r="A757" t="s">
        <v>286</v>
      </c>
      <c r="B757" t="s">
        <v>196</v>
      </c>
      <c r="C757" t="str">
        <f>LEFT(Table1[[#This Row],[Date]],5)</f>
        <v>07/04</v>
      </c>
      <c r="D757" s="4">
        <v>66</v>
      </c>
      <c r="E757" s="4">
        <v>61</v>
      </c>
      <c r="F757" s="4">
        <f>Table1[[#This Row],[Users]]-Table1[[#This Row],[New Users]]</f>
        <v>5</v>
      </c>
      <c r="G757" s="4">
        <v>72</v>
      </c>
      <c r="H757" s="3">
        <v>0.18060000000000001</v>
      </c>
      <c r="I757" s="3">
        <v>1.08</v>
      </c>
      <c r="J757" s="3">
        <v>2.7777777777777779E-3</v>
      </c>
      <c r="K757">
        <f ca="1">RANDBETWEEN(0,10)</f>
        <v>8</v>
      </c>
    </row>
    <row r="758" spans="1:11" x14ac:dyDescent="0.25">
      <c r="A758" t="s">
        <v>9</v>
      </c>
      <c r="B758" t="s">
        <v>197</v>
      </c>
      <c r="C758" t="str">
        <f>LEFT(Table1[[#This Row],[Date]],5)</f>
        <v>07/05</v>
      </c>
      <c r="D758" s="4">
        <v>26</v>
      </c>
      <c r="E758" s="4">
        <v>22</v>
      </c>
      <c r="F758" s="4">
        <f>Table1[[#This Row],[Users]]-Table1[[#This Row],[New Users]]</f>
        <v>4</v>
      </c>
      <c r="G758" s="4">
        <v>30</v>
      </c>
      <c r="H758" s="3">
        <v>3.3300000000000003E-2</v>
      </c>
      <c r="I758" s="3">
        <v>1.07</v>
      </c>
      <c r="J758" s="3">
        <v>1.2037037037037038E-3</v>
      </c>
      <c r="K758">
        <f ca="1">RANDBETWEEN(0,10)</f>
        <v>1</v>
      </c>
    </row>
    <row r="759" spans="1:11" x14ac:dyDescent="0.25">
      <c r="A759" t="s">
        <v>8</v>
      </c>
      <c r="B759" t="s">
        <v>197</v>
      </c>
      <c r="C759" t="str">
        <f>LEFT(Table1[[#This Row],[Date]],5)</f>
        <v>07/05</v>
      </c>
      <c r="D759" s="4">
        <v>22</v>
      </c>
      <c r="E759" s="4">
        <v>20</v>
      </c>
      <c r="F759" s="4">
        <f>Table1[[#This Row],[Users]]-Table1[[#This Row],[New Users]]</f>
        <v>2</v>
      </c>
      <c r="G759" s="4">
        <v>25</v>
      </c>
      <c r="H759" s="3">
        <v>0.08</v>
      </c>
      <c r="I759" s="3">
        <v>1.44</v>
      </c>
      <c r="J759" s="3">
        <v>1.423611111111111E-3</v>
      </c>
      <c r="K759">
        <f ca="1">RANDBETWEEN(0,10)</f>
        <v>10</v>
      </c>
    </row>
    <row r="760" spans="1:11" x14ac:dyDescent="0.25">
      <c r="A760" t="s">
        <v>7</v>
      </c>
      <c r="B760" t="s">
        <v>197</v>
      </c>
      <c r="C760" t="str">
        <f>LEFT(Table1[[#This Row],[Date]],5)</f>
        <v>07/05</v>
      </c>
      <c r="D760" s="4">
        <v>1259</v>
      </c>
      <c r="E760" s="4">
        <v>1111</v>
      </c>
      <c r="F760" s="4">
        <f>Table1[[#This Row],[Users]]-Table1[[#This Row],[New Users]]</f>
        <v>148</v>
      </c>
      <c r="G760" s="4">
        <v>1355</v>
      </c>
      <c r="H760" s="3">
        <v>3.9899999999999998E-2</v>
      </c>
      <c r="I760" s="3">
        <v>1.08</v>
      </c>
      <c r="J760" s="3">
        <v>1.7824074074074072E-3</v>
      </c>
      <c r="K760">
        <f ca="1">RANDBETWEEN(1,9)</f>
        <v>7</v>
      </c>
    </row>
    <row r="761" spans="1:11" x14ac:dyDescent="0.25">
      <c r="A761" t="s">
        <v>286</v>
      </c>
      <c r="B761" t="s">
        <v>197</v>
      </c>
      <c r="C761" t="str">
        <f>LEFT(Table1[[#This Row],[Date]],5)</f>
        <v>07/05</v>
      </c>
      <c r="D761" s="4">
        <v>61</v>
      </c>
      <c r="E761" s="4">
        <v>51</v>
      </c>
      <c r="F761" s="4">
        <f>Table1[[#This Row],[Users]]-Table1[[#This Row],[New Users]]</f>
        <v>10</v>
      </c>
      <c r="G761" s="4">
        <v>66</v>
      </c>
      <c r="H761" s="3">
        <v>0.1212</v>
      </c>
      <c r="I761" s="3">
        <v>1.21</v>
      </c>
      <c r="J761" s="3">
        <v>1.9097222222222222E-3</v>
      </c>
      <c r="K761">
        <f ca="1">RANDBETWEEN(0,10)</f>
        <v>2</v>
      </c>
    </row>
    <row r="762" spans="1:11" x14ac:dyDescent="0.25">
      <c r="A762" t="s">
        <v>9</v>
      </c>
      <c r="B762" t="s">
        <v>198</v>
      </c>
      <c r="C762" t="str">
        <f>LEFT(Table1[[#This Row],[Date]],5)</f>
        <v>07/06</v>
      </c>
      <c r="D762" s="4">
        <v>28</v>
      </c>
      <c r="E762" s="4">
        <v>22</v>
      </c>
      <c r="F762" s="4">
        <f>Table1[[#This Row],[Users]]-Table1[[#This Row],[New Users]]</f>
        <v>6</v>
      </c>
      <c r="G762" s="4">
        <v>32</v>
      </c>
      <c r="H762" s="3">
        <v>3.1199999999999999E-2</v>
      </c>
      <c r="I762" s="3">
        <v>1.1200000000000001</v>
      </c>
      <c r="J762" s="3">
        <v>6.5972222222222213E-4</v>
      </c>
      <c r="K762">
        <f ca="1">RANDBETWEEN(0,10)</f>
        <v>3</v>
      </c>
    </row>
    <row r="763" spans="1:11" x14ac:dyDescent="0.25">
      <c r="A763" t="s">
        <v>8</v>
      </c>
      <c r="B763" t="s">
        <v>198</v>
      </c>
      <c r="C763" t="str">
        <f>LEFT(Table1[[#This Row],[Date]],5)</f>
        <v>07/06</v>
      </c>
      <c r="D763" s="4">
        <v>16</v>
      </c>
      <c r="E763" s="4">
        <v>13</v>
      </c>
      <c r="F763" s="4">
        <f>Table1[[#This Row],[Users]]-Table1[[#This Row],[New Users]]</f>
        <v>3</v>
      </c>
      <c r="G763" s="4">
        <v>19</v>
      </c>
      <c r="H763" s="3">
        <v>0.1053</v>
      </c>
      <c r="I763" s="3">
        <v>2.74</v>
      </c>
      <c r="J763" s="3">
        <v>3.1249999999999997E-3</v>
      </c>
      <c r="K763">
        <f ca="1">RANDBETWEEN(0,10)</f>
        <v>2</v>
      </c>
    </row>
    <row r="764" spans="1:11" x14ac:dyDescent="0.25">
      <c r="A764" t="s">
        <v>7</v>
      </c>
      <c r="B764" t="s">
        <v>198</v>
      </c>
      <c r="C764" t="str">
        <f>LEFT(Table1[[#This Row],[Date]],5)</f>
        <v>07/06</v>
      </c>
      <c r="D764" s="4">
        <v>1287</v>
      </c>
      <c r="E764" s="4">
        <v>1163</v>
      </c>
      <c r="F764" s="4">
        <f>Table1[[#This Row],[Users]]-Table1[[#This Row],[New Users]]</f>
        <v>124</v>
      </c>
      <c r="G764" s="4">
        <v>1395</v>
      </c>
      <c r="H764" s="3">
        <v>4.87E-2</v>
      </c>
      <c r="I764" s="3">
        <v>1.1100000000000001</v>
      </c>
      <c r="J764" s="3">
        <v>2.0717592592592593E-3</v>
      </c>
      <c r="K764">
        <f ca="1">RANDBETWEEN(1,9)</f>
        <v>4</v>
      </c>
    </row>
    <row r="765" spans="1:11" x14ac:dyDescent="0.25">
      <c r="A765" t="s">
        <v>286</v>
      </c>
      <c r="B765" t="s">
        <v>198</v>
      </c>
      <c r="C765" t="str">
        <f>LEFT(Table1[[#This Row],[Date]],5)</f>
        <v>07/06</v>
      </c>
      <c r="D765" s="4">
        <v>56</v>
      </c>
      <c r="E765" s="4">
        <v>40</v>
      </c>
      <c r="F765" s="4">
        <f>Table1[[#This Row],[Users]]-Table1[[#This Row],[New Users]]</f>
        <v>16</v>
      </c>
      <c r="G765" s="4">
        <v>65</v>
      </c>
      <c r="H765" s="3">
        <v>9.2299999999999993E-2</v>
      </c>
      <c r="I765" s="3">
        <v>1.34</v>
      </c>
      <c r="J765" s="3">
        <v>2.7083333333333334E-3</v>
      </c>
      <c r="K765">
        <f ca="1">RANDBETWEEN(0,10)</f>
        <v>5</v>
      </c>
    </row>
    <row r="766" spans="1:11" x14ac:dyDescent="0.25">
      <c r="A766" t="s">
        <v>9</v>
      </c>
      <c r="B766" t="s">
        <v>199</v>
      </c>
      <c r="C766" t="str">
        <f>LEFT(Table1[[#This Row],[Date]],5)</f>
        <v>07/07</v>
      </c>
      <c r="D766" s="4">
        <v>27</v>
      </c>
      <c r="E766" s="4">
        <v>22</v>
      </c>
      <c r="F766" s="4">
        <f>Table1[[#This Row],[Users]]-Table1[[#This Row],[New Users]]</f>
        <v>5</v>
      </c>
      <c r="G766" s="4">
        <v>29</v>
      </c>
      <c r="H766" s="3">
        <v>3.4500000000000003E-2</v>
      </c>
      <c r="I766" s="3">
        <v>1.31</v>
      </c>
      <c r="J766" s="3">
        <v>1.689814814814815E-3</v>
      </c>
      <c r="K766">
        <f ca="1">RANDBETWEEN(0,10)</f>
        <v>3</v>
      </c>
    </row>
    <row r="767" spans="1:11" x14ac:dyDescent="0.25">
      <c r="A767" t="s">
        <v>8</v>
      </c>
      <c r="B767" t="s">
        <v>199</v>
      </c>
      <c r="C767" t="str">
        <f>LEFT(Table1[[#This Row],[Date]],5)</f>
        <v>07/07</v>
      </c>
      <c r="D767" s="4">
        <v>11</v>
      </c>
      <c r="E767" s="4">
        <v>10</v>
      </c>
      <c r="F767" s="4">
        <f>Table1[[#This Row],[Users]]-Table1[[#This Row],[New Users]]</f>
        <v>1</v>
      </c>
      <c r="G767" s="4">
        <v>11</v>
      </c>
      <c r="H767" s="3">
        <v>0.18179999999999999</v>
      </c>
      <c r="I767" s="3">
        <v>2</v>
      </c>
      <c r="J767" s="3">
        <v>3.3217592592592591E-3</v>
      </c>
      <c r="K767">
        <f ca="1">RANDBETWEEN(0,10)</f>
        <v>2</v>
      </c>
    </row>
    <row r="768" spans="1:11" x14ac:dyDescent="0.25">
      <c r="A768" t="s">
        <v>7</v>
      </c>
      <c r="B768" t="s">
        <v>199</v>
      </c>
      <c r="C768" t="str">
        <f>LEFT(Table1[[#This Row],[Date]],5)</f>
        <v>07/07</v>
      </c>
      <c r="D768" s="4">
        <v>1209</v>
      </c>
      <c r="E768" s="4">
        <v>1060</v>
      </c>
      <c r="F768" s="4">
        <f>Table1[[#This Row],[Users]]-Table1[[#This Row],[New Users]]</f>
        <v>149</v>
      </c>
      <c r="G768" s="4">
        <v>1304</v>
      </c>
      <c r="H768" s="3">
        <v>4.1399999999999999E-2</v>
      </c>
      <c r="I768" s="3">
        <v>1.0900000000000001</v>
      </c>
      <c r="J768" s="3">
        <v>1.8634259259259261E-3</v>
      </c>
      <c r="K768">
        <f ca="1">RANDBETWEEN(1,9)</f>
        <v>3</v>
      </c>
    </row>
    <row r="769" spans="1:11" x14ac:dyDescent="0.25">
      <c r="A769" t="s">
        <v>286</v>
      </c>
      <c r="B769" t="s">
        <v>199</v>
      </c>
      <c r="C769" t="str">
        <f>LEFT(Table1[[#This Row],[Date]],5)</f>
        <v>07/07</v>
      </c>
      <c r="D769" s="4">
        <v>56</v>
      </c>
      <c r="E769" s="4">
        <v>45</v>
      </c>
      <c r="F769" s="4">
        <f>Table1[[#This Row],[Users]]-Table1[[#This Row],[New Users]]</f>
        <v>11</v>
      </c>
      <c r="G769" s="4">
        <v>63</v>
      </c>
      <c r="H769" s="3">
        <v>0.1429</v>
      </c>
      <c r="I769" s="3">
        <v>1.17</v>
      </c>
      <c r="J769" s="3">
        <v>2.4305555555555556E-3</v>
      </c>
      <c r="K769">
        <f ca="1">RANDBETWEEN(0,10)</f>
        <v>5</v>
      </c>
    </row>
    <row r="770" spans="1:11" x14ac:dyDescent="0.25">
      <c r="A770" t="s">
        <v>9</v>
      </c>
      <c r="B770" t="s">
        <v>200</v>
      </c>
      <c r="C770" t="str">
        <f>LEFT(Table1[[#This Row],[Date]],5)</f>
        <v>07/08</v>
      </c>
      <c r="D770" s="4">
        <v>13</v>
      </c>
      <c r="E770" s="4">
        <v>12</v>
      </c>
      <c r="F770" s="4">
        <f>Table1[[#This Row],[Users]]-Table1[[#This Row],[New Users]]</f>
        <v>1</v>
      </c>
      <c r="G770" s="4">
        <v>17</v>
      </c>
      <c r="H770" s="3">
        <v>0</v>
      </c>
      <c r="I770" s="3">
        <v>1.29</v>
      </c>
      <c r="J770" s="3">
        <v>2.615740740740741E-3</v>
      </c>
      <c r="K770">
        <f ca="1">RANDBETWEEN(0,10)</f>
        <v>4</v>
      </c>
    </row>
    <row r="771" spans="1:11" x14ac:dyDescent="0.25">
      <c r="A771" t="s">
        <v>8</v>
      </c>
      <c r="B771" t="s">
        <v>200</v>
      </c>
      <c r="C771" t="str">
        <f>LEFT(Table1[[#This Row],[Date]],5)</f>
        <v>07/08</v>
      </c>
      <c r="D771" s="4">
        <v>11</v>
      </c>
      <c r="E771" s="4">
        <v>10</v>
      </c>
      <c r="F771" s="4">
        <f>Table1[[#This Row],[Users]]-Table1[[#This Row],[New Users]]</f>
        <v>1</v>
      </c>
      <c r="G771" s="4">
        <v>13</v>
      </c>
      <c r="H771" s="3">
        <v>7.6899999999999996E-2</v>
      </c>
      <c r="I771" s="3">
        <v>0.92</v>
      </c>
      <c r="J771" s="3">
        <v>1.9212962962962962E-3</v>
      </c>
      <c r="K771">
        <f ca="1">RANDBETWEEN(0,10)</f>
        <v>1</v>
      </c>
    </row>
    <row r="772" spans="1:11" x14ac:dyDescent="0.25">
      <c r="A772" t="s">
        <v>7</v>
      </c>
      <c r="B772" t="s">
        <v>200</v>
      </c>
      <c r="C772" t="str">
        <f>LEFT(Table1[[#This Row],[Date]],5)</f>
        <v>07/08</v>
      </c>
      <c r="D772" s="4">
        <v>841</v>
      </c>
      <c r="E772" s="4">
        <v>757</v>
      </c>
      <c r="F772" s="4">
        <f>Table1[[#This Row],[Users]]-Table1[[#This Row],[New Users]]</f>
        <v>84</v>
      </c>
      <c r="G772" s="4">
        <v>905</v>
      </c>
      <c r="H772" s="3">
        <v>4.6399999999999997E-2</v>
      </c>
      <c r="I772" s="3">
        <v>1.1200000000000001</v>
      </c>
      <c r="J772" s="3">
        <v>1.9791666666666668E-3</v>
      </c>
      <c r="K772">
        <f ca="1">RANDBETWEEN(1,9)</f>
        <v>1</v>
      </c>
    </row>
    <row r="773" spans="1:11" x14ac:dyDescent="0.25">
      <c r="A773" t="s">
        <v>286</v>
      </c>
      <c r="B773" t="s">
        <v>200</v>
      </c>
      <c r="C773" t="str">
        <f>LEFT(Table1[[#This Row],[Date]],5)</f>
        <v>07/08</v>
      </c>
      <c r="D773" s="4">
        <v>51</v>
      </c>
      <c r="E773" s="4">
        <v>46</v>
      </c>
      <c r="F773" s="4">
        <f>Table1[[#This Row],[Users]]-Table1[[#This Row],[New Users]]</f>
        <v>5</v>
      </c>
      <c r="G773" s="4">
        <v>60</v>
      </c>
      <c r="H773" s="3">
        <v>0.16669999999999999</v>
      </c>
      <c r="I773" s="3">
        <v>7.23</v>
      </c>
      <c r="J773" s="3">
        <v>6.1342592592592594E-3</v>
      </c>
      <c r="K773">
        <f ca="1">RANDBETWEEN(0,10)</f>
        <v>2</v>
      </c>
    </row>
    <row r="774" spans="1:11" x14ac:dyDescent="0.25">
      <c r="A774" t="s">
        <v>9</v>
      </c>
      <c r="B774" t="s">
        <v>201</v>
      </c>
      <c r="C774" t="str">
        <f>LEFT(Table1[[#This Row],[Date]],5)</f>
        <v>07/09</v>
      </c>
      <c r="D774" s="4">
        <v>17</v>
      </c>
      <c r="E774" s="4">
        <v>14</v>
      </c>
      <c r="F774" s="4">
        <f>Table1[[#This Row],[Users]]-Table1[[#This Row],[New Users]]</f>
        <v>3</v>
      </c>
      <c r="G774" s="4">
        <v>18</v>
      </c>
      <c r="H774" s="3">
        <v>0</v>
      </c>
      <c r="I774" s="3">
        <v>1.1100000000000001</v>
      </c>
      <c r="J774" s="3">
        <v>2.9166666666666668E-3</v>
      </c>
      <c r="K774">
        <f ca="1">RANDBETWEEN(0,10)</f>
        <v>5</v>
      </c>
    </row>
    <row r="775" spans="1:11" x14ac:dyDescent="0.25">
      <c r="A775" t="s">
        <v>8</v>
      </c>
      <c r="B775" t="s">
        <v>201</v>
      </c>
      <c r="C775" t="str">
        <f>LEFT(Table1[[#This Row],[Date]],5)</f>
        <v>07/09</v>
      </c>
      <c r="D775" s="4">
        <v>5</v>
      </c>
      <c r="E775" s="4">
        <v>3</v>
      </c>
      <c r="F775" s="4">
        <f>Table1[[#This Row],[Users]]-Table1[[#This Row],[New Users]]</f>
        <v>2</v>
      </c>
      <c r="G775" s="4">
        <v>7</v>
      </c>
      <c r="H775" s="3">
        <v>0.1429</v>
      </c>
      <c r="I775" s="3">
        <v>0.86</v>
      </c>
      <c r="J775" s="3">
        <v>2.6620370370370372E-4</v>
      </c>
      <c r="K775">
        <f ca="1">RANDBETWEEN(0,10)</f>
        <v>1</v>
      </c>
    </row>
    <row r="776" spans="1:11" x14ac:dyDescent="0.25">
      <c r="A776" t="s">
        <v>7</v>
      </c>
      <c r="B776" t="s">
        <v>201</v>
      </c>
      <c r="C776" t="str">
        <f>LEFT(Table1[[#This Row],[Date]],5)</f>
        <v>07/09</v>
      </c>
      <c r="D776" s="4">
        <v>315</v>
      </c>
      <c r="E776" s="4">
        <v>283</v>
      </c>
      <c r="F776" s="4">
        <f>Table1[[#This Row],[Users]]-Table1[[#This Row],[New Users]]</f>
        <v>32</v>
      </c>
      <c r="G776" s="4">
        <v>345</v>
      </c>
      <c r="H776" s="3">
        <v>2.0299999999999999E-2</v>
      </c>
      <c r="I776" s="3">
        <v>1.1599999999999999</v>
      </c>
      <c r="J776" s="3">
        <v>2.1180555555555553E-3</v>
      </c>
      <c r="K776">
        <f ca="1">RANDBETWEEN(1,9)</f>
        <v>1</v>
      </c>
    </row>
    <row r="777" spans="1:11" x14ac:dyDescent="0.25">
      <c r="A777" t="s">
        <v>286</v>
      </c>
      <c r="B777" t="s">
        <v>201</v>
      </c>
      <c r="C777" t="str">
        <f>LEFT(Table1[[#This Row],[Date]],5)</f>
        <v>07/09</v>
      </c>
      <c r="D777" s="4">
        <v>14</v>
      </c>
      <c r="E777" s="4">
        <v>11</v>
      </c>
      <c r="F777" s="4">
        <f>Table1[[#This Row],[Users]]-Table1[[#This Row],[New Users]]</f>
        <v>3</v>
      </c>
      <c r="G777" s="4">
        <v>16</v>
      </c>
      <c r="H777" s="3">
        <v>0.1875</v>
      </c>
      <c r="I777" s="3">
        <v>1</v>
      </c>
      <c r="J777" s="3">
        <v>3.1944444444444442E-3</v>
      </c>
      <c r="K777">
        <f ca="1">RANDBETWEEN(0,10)</f>
        <v>9</v>
      </c>
    </row>
    <row r="778" spans="1:11" x14ac:dyDescent="0.25">
      <c r="A778" t="s">
        <v>9</v>
      </c>
      <c r="B778" t="s">
        <v>202</v>
      </c>
      <c r="C778" t="str">
        <f>LEFT(Table1[[#This Row],[Date]],5)</f>
        <v>07/10</v>
      </c>
      <c r="D778" s="4">
        <v>17</v>
      </c>
      <c r="E778" s="4">
        <v>14</v>
      </c>
      <c r="F778" s="4">
        <f>Table1[[#This Row],[Users]]-Table1[[#This Row],[New Users]]</f>
        <v>3</v>
      </c>
      <c r="G778" s="4">
        <v>19</v>
      </c>
      <c r="H778" s="3">
        <v>0</v>
      </c>
      <c r="I778" s="3">
        <v>1.32</v>
      </c>
      <c r="J778" s="3">
        <v>3.5069444444444445E-3</v>
      </c>
      <c r="K778">
        <f ca="1">RANDBETWEEN(0,10)</f>
        <v>6</v>
      </c>
    </row>
    <row r="779" spans="1:11" x14ac:dyDescent="0.25">
      <c r="A779" t="s">
        <v>8</v>
      </c>
      <c r="B779" t="s">
        <v>202</v>
      </c>
      <c r="C779" t="str">
        <f>LEFT(Table1[[#This Row],[Date]],5)</f>
        <v>07/10</v>
      </c>
      <c r="D779" s="4">
        <v>4</v>
      </c>
      <c r="E779" s="4">
        <v>3</v>
      </c>
      <c r="F779" s="4">
        <f>Table1[[#This Row],[Users]]-Table1[[#This Row],[New Users]]</f>
        <v>1</v>
      </c>
      <c r="G779" s="4">
        <v>4</v>
      </c>
      <c r="H779" s="3">
        <v>0</v>
      </c>
      <c r="I779" s="3">
        <v>1</v>
      </c>
      <c r="J779" s="3">
        <v>5.3240740740740744E-4</v>
      </c>
      <c r="K779">
        <f ca="1">RANDBETWEEN(0,10)</f>
        <v>10</v>
      </c>
    </row>
    <row r="780" spans="1:11" x14ac:dyDescent="0.25">
      <c r="A780" t="s">
        <v>7</v>
      </c>
      <c r="B780" t="s">
        <v>202</v>
      </c>
      <c r="C780" t="str">
        <f>LEFT(Table1[[#This Row],[Date]],5)</f>
        <v>07/10</v>
      </c>
      <c r="D780" s="4">
        <v>488</v>
      </c>
      <c r="E780" s="4">
        <v>439</v>
      </c>
      <c r="F780" s="4">
        <f>Table1[[#This Row],[Users]]-Table1[[#This Row],[New Users]]</f>
        <v>49</v>
      </c>
      <c r="G780" s="4">
        <v>527</v>
      </c>
      <c r="H780" s="3">
        <v>4.36E-2</v>
      </c>
      <c r="I780" s="3">
        <v>1.1399999999999999</v>
      </c>
      <c r="J780" s="3">
        <v>2.3032407407407407E-3</v>
      </c>
      <c r="K780">
        <f ca="1">RANDBETWEEN(1,9)</f>
        <v>7</v>
      </c>
    </row>
    <row r="781" spans="1:11" x14ac:dyDescent="0.25">
      <c r="A781" t="s">
        <v>286</v>
      </c>
      <c r="B781" t="s">
        <v>202</v>
      </c>
      <c r="C781" t="str">
        <f>LEFT(Table1[[#This Row],[Date]],5)</f>
        <v>07/10</v>
      </c>
      <c r="D781" s="4">
        <v>33</v>
      </c>
      <c r="E781" s="4">
        <v>29</v>
      </c>
      <c r="F781" s="4">
        <f>Table1[[#This Row],[Users]]-Table1[[#This Row],[New Users]]</f>
        <v>4</v>
      </c>
      <c r="G781" s="4">
        <v>38</v>
      </c>
      <c r="H781" s="3">
        <v>0.15790000000000001</v>
      </c>
      <c r="I781" s="3">
        <v>1.26</v>
      </c>
      <c r="J781" s="3">
        <v>3.0787037037037037E-3</v>
      </c>
      <c r="K781">
        <f ca="1">RANDBETWEEN(0,10)</f>
        <v>9</v>
      </c>
    </row>
    <row r="782" spans="1:11" x14ac:dyDescent="0.25">
      <c r="A782" t="s">
        <v>9</v>
      </c>
      <c r="B782" t="s">
        <v>203</v>
      </c>
      <c r="C782" t="str">
        <f>LEFT(Table1[[#This Row],[Date]],5)</f>
        <v>07/11</v>
      </c>
      <c r="D782" s="4">
        <v>35</v>
      </c>
      <c r="E782" s="4">
        <v>26</v>
      </c>
      <c r="F782" s="4">
        <f>Table1[[#This Row],[Users]]-Table1[[#This Row],[New Users]]</f>
        <v>9</v>
      </c>
      <c r="G782" s="4">
        <v>35</v>
      </c>
      <c r="H782" s="3">
        <v>2.86E-2</v>
      </c>
      <c r="I782" s="3">
        <v>1.23</v>
      </c>
      <c r="J782" s="3">
        <v>1.5277777777777779E-3</v>
      </c>
      <c r="K782">
        <f ca="1">RANDBETWEEN(0,10)</f>
        <v>5</v>
      </c>
    </row>
    <row r="783" spans="1:11" x14ac:dyDescent="0.25">
      <c r="A783" t="s">
        <v>8</v>
      </c>
      <c r="B783" t="s">
        <v>203</v>
      </c>
      <c r="C783" t="str">
        <f>LEFT(Table1[[#This Row],[Date]],5)</f>
        <v>07/11</v>
      </c>
      <c r="D783" s="4">
        <v>17</v>
      </c>
      <c r="E783" s="4">
        <v>13</v>
      </c>
      <c r="F783" s="4">
        <f>Table1[[#This Row],[Users]]-Table1[[#This Row],[New Users]]</f>
        <v>4</v>
      </c>
      <c r="G783" s="4">
        <v>18</v>
      </c>
      <c r="H783" s="3">
        <v>5.5599999999999997E-2</v>
      </c>
      <c r="I783" s="3">
        <v>2</v>
      </c>
      <c r="J783" s="3">
        <v>3.1597222222222222E-3</v>
      </c>
      <c r="K783">
        <f ca="1">RANDBETWEEN(0,10)</f>
        <v>2</v>
      </c>
    </row>
    <row r="784" spans="1:11" x14ac:dyDescent="0.25">
      <c r="A784" t="s">
        <v>7</v>
      </c>
      <c r="B784" t="s">
        <v>203</v>
      </c>
      <c r="C784" t="str">
        <f>LEFT(Table1[[#This Row],[Date]],5)</f>
        <v>07/11</v>
      </c>
      <c r="D784" s="4">
        <v>1263</v>
      </c>
      <c r="E784" s="4">
        <v>1120</v>
      </c>
      <c r="F784" s="4">
        <f>Table1[[#This Row],[Users]]-Table1[[#This Row],[New Users]]</f>
        <v>143</v>
      </c>
      <c r="G784" s="4">
        <v>1364</v>
      </c>
      <c r="H784" s="3">
        <v>3.3000000000000002E-2</v>
      </c>
      <c r="I784" s="3">
        <v>1.1000000000000001</v>
      </c>
      <c r="J784" s="3">
        <v>1.8171296296296297E-3</v>
      </c>
      <c r="K784">
        <f ca="1">RANDBETWEEN(1,9)</f>
        <v>3</v>
      </c>
    </row>
    <row r="785" spans="1:11" x14ac:dyDescent="0.25">
      <c r="A785" t="s">
        <v>286</v>
      </c>
      <c r="B785" t="s">
        <v>203</v>
      </c>
      <c r="C785" t="str">
        <f>LEFT(Table1[[#This Row],[Date]],5)</f>
        <v>07/11</v>
      </c>
      <c r="D785" s="4">
        <v>65</v>
      </c>
      <c r="E785" s="4">
        <v>52</v>
      </c>
      <c r="F785" s="4">
        <f>Table1[[#This Row],[Users]]-Table1[[#This Row],[New Users]]</f>
        <v>13</v>
      </c>
      <c r="G785" s="4">
        <v>73</v>
      </c>
      <c r="H785" s="3">
        <v>0.17810000000000001</v>
      </c>
      <c r="I785" s="3">
        <v>1.34</v>
      </c>
      <c r="J785" s="3">
        <v>1.4120370370370369E-3</v>
      </c>
      <c r="K785">
        <f ca="1">RANDBETWEEN(0,10)</f>
        <v>8</v>
      </c>
    </row>
    <row r="786" spans="1:11" x14ac:dyDescent="0.25">
      <c r="A786" t="s">
        <v>9</v>
      </c>
      <c r="B786" t="s">
        <v>204</v>
      </c>
      <c r="C786" t="str">
        <f>LEFT(Table1[[#This Row],[Date]],5)</f>
        <v>07/12</v>
      </c>
      <c r="D786" s="4">
        <v>29</v>
      </c>
      <c r="E786" s="4">
        <v>28</v>
      </c>
      <c r="F786" s="4">
        <f>Table1[[#This Row],[Users]]-Table1[[#This Row],[New Users]]</f>
        <v>1</v>
      </c>
      <c r="G786" s="4">
        <v>31</v>
      </c>
      <c r="H786" s="3">
        <v>6.4500000000000002E-2</v>
      </c>
      <c r="I786" s="3">
        <v>1.35</v>
      </c>
      <c r="J786" s="3">
        <v>1.6666666666666668E-3</v>
      </c>
      <c r="K786">
        <f ca="1">RANDBETWEEN(0,10)</f>
        <v>2</v>
      </c>
    </row>
    <row r="787" spans="1:11" x14ac:dyDescent="0.25">
      <c r="A787" t="s">
        <v>8</v>
      </c>
      <c r="B787" t="s">
        <v>204</v>
      </c>
      <c r="C787" t="str">
        <f>LEFT(Table1[[#This Row],[Date]],5)</f>
        <v>07/12</v>
      </c>
      <c r="D787" s="4">
        <v>21</v>
      </c>
      <c r="E787" s="4">
        <v>13</v>
      </c>
      <c r="F787" s="4">
        <f>Table1[[#This Row],[Users]]-Table1[[#This Row],[New Users]]</f>
        <v>8</v>
      </c>
      <c r="G787" s="4">
        <v>21</v>
      </c>
      <c r="H787" s="3">
        <v>4.7600000000000003E-2</v>
      </c>
      <c r="I787" s="3">
        <v>1.33</v>
      </c>
      <c r="J787" s="3">
        <v>9.8379629629629642E-4</v>
      </c>
      <c r="K787">
        <f ca="1">RANDBETWEEN(0,10)</f>
        <v>5</v>
      </c>
    </row>
    <row r="788" spans="1:11" x14ac:dyDescent="0.25">
      <c r="A788" t="s">
        <v>7</v>
      </c>
      <c r="B788" t="s">
        <v>204</v>
      </c>
      <c r="C788" t="str">
        <f>LEFT(Table1[[#This Row],[Date]],5)</f>
        <v>07/12</v>
      </c>
      <c r="D788" s="4">
        <v>1203</v>
      </c>
      <c r="E788" s="4">
        <v>1073</v>
      </c>
      <c r="F788" s="4">
        <f>Table1[[#This Row],[Users]]-Table1[[#This Row],[New Users]]</f>
        <v>130</v>
      </c>
      <c r="G788" s="4">
        <v>1312</v>
      </c>
      <c r="H788" s="3">
        <v>4.9500000000000002E-2</v>
      </c>
      <c r="I788" s="3">
        <v>1.0900000000000001</v>
      </c>
      <c r="J788" s="3">
        <v>1.7708333333333332E-3</v>
      </c>
      <c r="K788">
        <f ca="1">RANDBETWEEN(1,9)</f>
        <v>4</v>
      </c>
    </row>
    <row r="789" spans="1:11" x14ac:dyDescent="0.25">
      <c r="A789" t="s">
        <v>286</v>
      </c>
      <c r="B789" t="s">
        <v>204</v>
      </c>
      <c r="C789" t="str">
        <f>LEFT(Table1[[#This Row],[Date]],5)</f>
        <v>07/12</v>
      </c>
      <c r="D789" s="4">
        <v>54</v>
      </c>
      <c r="E789" s="4">
        <v>47</v>
      </c>
      <c r="F789" s="4">
        <f>Table1[[#This Row],[Users]]-Table1[[#This Row],[New Users]]</f>
        <v>7</v>
      </c>
      <c r="G789" s="4">
        <v>63</v>
      </c>
      <c r="H789" s="3">
        <v>7.9399999999999998E-2</v>
      </c>
      <c r="I789" s="3">
        <v>1.06</v>
      </c>
      <c r="J789" s="3">
        <v>1.8055555555555557E-3</v>
      </c>
      <c r="K789">
        <f ca="1">RANDBETWEEN(0,10)</f>
        <v>4</v>
      </c>
    </row>
    <row r="790" spans="1:11" x14ac:dyDescent="0.25">
      <c r="A790" t="s">
        <v>9</v>
      </c>
      <c r="B790" t="s">
        <v>205</v>
      </c>
      <c r="C790" t="str">
        <f>LEFT(Table1[[#This Row],[Date]],5)</f>
        <v>07/13</v>
      </c>
      <c r="D790" s="4">
        <v>13</v>
      </c>
      <c r="E790" s="4">
        <v>12</v>
      </c>
      <c r="F790" s="4">
        <f>Table1[[#This Row],[Users]]-Table1[[#This Row],[New Users]]</f>
        <v>1</v>
      </c>
      <c r="G790" s="4">
        <v>13</v>
      </c>
      <c r="H790" s="3">
        <v>0</v>
      </c>
      <c r="I790" s="3">
        <v>1.08</v>
      </c>
      <c r="J790" s="3">
        <v>2.0138888888888888E-3</v>
      </c>
      <c r="K790">
        <f ca="1">RANDBETWEEN(0,10)</f>
        <v>6</v>
      </c>
    </row>
    <row r="791" spans="1:11" x14ac:dyDescent="0.25">
      <c r="A791" t="s">
        <v>8</v>
      </c>
      <c r="B791" t="s">
        <v>205</v>
      </c>
      <c r="C791" t="str">
        <f>LEFT(Table1[[#This Row],[Date]],5)</f>
        <v>07/13</v>
      </c>
      <c r="D791" s="4">
        <v>29</v>
      </c>
      <c r="E791" s="4">
        <v>24</v>
      </c>
      <c r="F791" s="4">
        <f>Table1[[#This Row],[Users]]-Table1[[#This Row],[New Users]]</f>
        <v>5</v>
      </c>
      <c r="G791" s="4">
        <v>33</v>
      </c>
      <c r="H791" s="3">
        <v>9.0899999999999995E-2</v>
      </c>
      <c r="I791" s="3">
        <v>1.33</v>
      </c>
      <c r="J791" s="3">
        <v>2.7777777777777779E-3</v>
      </c>
      <c r="K791">
        <f ca="1">RANDBETWEEN(0,10)</f>
        <v>6</v>
      </c>
    </row>
    <row r="792" spans="1:11" x14ac:dyDescent="0.25">
      <c r="A792" t="s">
        <v>7</v>
      </c>
      <c r="B792" t="s">
        <v>205</v>
      </c>
      <c r="C792" t="str">
        <f>LEFT(Table1[[#This Row],[Date]],5)</f>
        <v>07/13</v>
      </c>
      <c r="D792" s="4">
        <v>1227</v>
      </c>
      <c r="E792" s="4">
        <v>1101</v>
      </c>
      <c r="F792" s="4">
        <f>Table1[[#This Row],[Users]]-Table1[[#This Row],[New Users]]</f>
        <v>126</v>
      </c>
      <c r="G792" s="4">
        <v>1307</v>
      </c>
      <c r="H792" s="3">
        <v>3.2099999999999997E-2</v>
      </c>
      <c r="I792" s="3">
        <v>1.0900000000000001</v>
      </c>
      <c r="J792" s="3">
        <v>2.0717592592592593E-3</v>
      </c>
      <c r="K792">
        <f ca="1">RANDBETWEEN(1,9)</f>
        <v>3</v>
      </c>
    </row>
    <row r="793" spans="1:11" x14ac:dyDescent="0.25">
      <c r="A793" t="s">
        <v>286</v>
      </c>
      <c r="B793" t="s">
        <v>205</v>
      </c>
      <c r="C793" t="str">
        <f>LEFT(Table1[[#This Row],[Date]],5)</f>
        <v>07/13</v>
      </c>
      <c r="D793" s="4">
        <v>66</v>
      </c>
      <c r="E793" s="4">
        <v>57</v>
      </c>
      <c r="F793" s="4">
        <f>Table1[[#This Row],[Users]]-Table1[[#This Row],[New Users]]</f>
        <v>9</v>
      </c>
      <c r="G793" s="4">
        <v>72</v>
      </c>
      <c r="H793" s="3">
        <v>0.18060000000000001</v>
      </c>
      <c r="I793" s="3">
        <v>1.06</v>
      </c>
      <c r="J793" s="3">
        <v>1.8634259259259261E-3</v>
      </c>
      <c r="K793">
        <f ca="1">RANDBETWEEN(0,10)</f>
        <v>6</v>
      </c>
    </row>
    <row r="794" spans="1:11" x14ac:dyDescent="0.25">
      <c r="A794" t="s">
        <v>9</v>
      </c>
      <c r="B794" t="s">
        <v>206</v>
      </c>
      <c r="C794" t="str">
        <f>LEFT(Table1[[#This Row],[Date]],5)</f>
        <v>07/14</v>
      </c>
      <c r="D794" s="4">
        <v>21</v>
      </c>
      <c r="E794" s="4">
        <v>19</v>
      </c>
      <c r="F794" s="4">
        <f>Table1[[#This Row],[Users]]-Table1[[#This Row],[New Users]]</f>
        <v>2</v>
      </c>
      <c r="G794" s="4">
        <v>26</v>
      </c>
      <c r="H794" s="3">
        <v>3.85E-2</v>
      </c>
      <c r="I794" s="3">
        <v>1.35</v>
      </c>
      <c r="J794" s="3">
        <v>1.6087962962962963E-3</v>
      </c>
      <c r="K794">
        <f ca="1">RANDBETWEEN(0,10)</f>
        <v>8</v>
      </c>
    </row>
    <row r="795" spans="1:11" x14ac:dyDescent="0.25">
      <c r="A795" t="s">
        <v>8</v>
      </c>
      <c r="B795" t="s">
        <v>206</v>
      </c>
      <c r="C795" t="str">
        <f>LEFT(Table1[[#This Row],[Date]],5)</f>
        <v>07/14</v>
      </c>
      <c r="D795" s="4">
        <v>24</v>
      </c>
      <c r="E795" s="4">
        <v>18</v>
      </c>
      <c r="F795" s="4">
        <f>Table1[[#This Row],[Users]]-Table1[[#This Row],[New Users]]</f>
        <v>6</v>
      </c>
      <c r="G795" s="4">
        <v>28</v>
      </c>
      <c r="H795" s="3">
        <v>3.5700000000000003E-2</v>
      </c>
      <c r="I795" s="3">
        <v>1.75</v>
      </c>
      <c r="J795" s="3">
        <v>3.1481481481481482E-3</v>
      </c>
      <c r="K795">
        <f ca="1">RANDBETWEEN(0,10)</f>
        <v>6</v>
      </c>
    </row>
    <row r="796" spans="1:11" x14ac:dyDescent="0.25">
      <c r="A796" t="s">
        <v>7</v>
      </c>
      <c r="B796" t="s">
        <v>206</v>
      </c>
      <c r="C796" t="str">
        <f>LEFT(Table1[[#This Row],[Date]],5)</f>
        <v>07/14</v>
      </c>
      <c r="D796" s="4">
        <v>1227</v>
      </c>
      <c r="E796" s="4">
        <v>1101</v>
      </c>
      <c r="F796" s="4">
        <f>Table1[[#This Row],[Users]]-Table1[[#This Row],[New Users]]</f>
        <v>126</v>
      </c>
      <c r="G796" s="4">
        <v>1321</v>
      </c>
      <c r="H796" s="3">
        <v>4.0899999999999999E-2</v>
      </c>
      <c r="I796" s="3">
        <v>1.08</v>
      </c>
      <c r="J796" s="3">
        <v>1.8518518518518517E-3</v>
      </c>
      <c r="K796">
        <f ca="1">RANDBETWEEN(1,9)</f>
        <v>9</v>
      </c>
    </row>
    <row r="797" spans="1:11" x14ac:dyDescent="0.25">
      <c r="A797" t="s">
        <v>286</v>
      </c>
      <c r="B797" t="s">
        <v>206</v>
      </c>
      <c r="C797" t="str">
        <f>LEFT(Table1[[#This Row],[Date]],5)</f>
        <v>07/14</v>
      </c>
      <c r="D797" s="4">
        <v>60</v>
      </c>
      <c r="E797" s="4">
        <v>53</v>
      </c>
      <c r="F797" s="4">
        <f>Table1[[#This Row],[Users]]-Table1[[#This Row],[New Users]]</f>
        <v>7</v>
      </c>
      <c r="G797" s="4">
        <v>65</v>
      </c>
      <c r="H797" s="3">
        <v>0.1077</v>
      </c>
      <c r="I797" s="3">
        <v>1.26</v>
      </c>
      <c r="J797" s="3">
        <v>2.0833333333333333E-3</v>
      </c>
      <c r="K797">
        <f ca="1">RANDBETWEEN(0,10)</f>
        <v>8</v>
      </c>
    </row>
    <row r="798" spans="1:11" x14ac:dyDescent="0.25">
      <c r="A798" t="s">
        <v>9</v>
      </c>
      <c r="B798" t="s">
        <v>207</v>
      </c>
      <c r="C798" t="str">
        <f>LEFT(Table1[[#This Row],[Date]],5)</f>
        <v>07/15</v>
      </c>
      <c r="D798" s="4">
        <v>22</v>
      </c>
      <c r="E798" s="4">
        <v>21</v>
      </c>
      <c r="F798" s="4">
        <f>Table1[[#This Row],[Users]]-Table1[[#This Row],[New Users]]</f>
        <v>1</v>
      </c>
      <c r="G798" s="4">
        <v>24</v>
      </c>
      <c r="H798" s="3">
        <v>0</v>
      </c>
      <c r="I798" s="3">
        <v>1.58</v>
      </c>
      <c r="J798" s="3">
        <v>1.8171296296296297E-3</v>
      </c>
      <c r="K798">
        <f ca="1">RANDBETWEEN(0,10)</f>
        <v>0</v>
      </c>
    </row>
    <row r="799" spans="1:11" x14ac:dyDescent="0.25">
      <c r="A799" t="s">
        <v>8</v>
      </c>
      <c r="B799" t="s">
        <v>207</v>
      </c>
      <c r="C799" t="str">
        <f>LEFT(Table1[[#This Row],[Date]],5)</f>
        <v>07/15</v>
      </c>
      <c r="D799" s="4">
        <v>15</v>
      </c>
      <c r="E799" s="4">
        <v>11</v>
      </c>
      <c r="F799" s="4">
        <f>Table1[[#This Row],[Users]]-Table1[[#This Row],[New Users]]</f>
        <v>4</v>
      </c>
      <c r="G799" s="4">
        <v>16</v>
      </c>
      <c r="H799" s="3">
        <v>0.125</v>
      </c>
      <c r="I799" s="3">
        <v>1</v>
      </c>
      <c r="J799" s="3">
        <v>1.8634259259259261E-3</v>
      </c>
      <c r="K799">
        <f ca="1">RANDBETWEEN(0,10)</f>
        <v>2</v>
      </c>
    </row>
    <row r="800" spans="1:11" x14ac:dyDescent="0.25">
      <c r="A800" t="s">
        <v>7</v>
      </c>
      <c r="B800" t="s">
        <v>207</v>
      </c>
      <c r="C800" t="str">
        <f>LEFT(Table1[[#This Row],[Date]],5)</f>
        <v>07/15</v>
      </c>
      <c r="D800" s="4">
        <v>882</v>
      </c>
      <c r="E800" s="4">
        <v>782</v>
      </c>
      <c r="F800" s="4">
        <f>Table1[[#This Row],[Users]]-Table1[[#This Row],[New Users]]</f>
        <v>100</v>
      </c>
      <c r="G800" s="4">
        <v>946</v>
      </c>
      <c r="H800" s="3">
        <v>2.8500000000000001E-2</v>
      </c>
      <c r="I800" s="3">
        <v>1.1299999999999999</v>
      </c>
      <c r="J800" s="3">
        <v>2.0486111111111113E-3</v>
      </c>
      <c r="K800">
        <f ca="1">RANDBETWEEN(1,9)</f>
        <v>3</v>
      </c>
    </row>
    <row r="801" spans="1:11" x14ac:dyDescent="0.25">
      <c r="A801" t="s">
        <v>286</v>
      </c>
      <c r="B801" t="s">
        <v>207</v>
      </c>
      <c r="C801" t="str">
        <f>LEFT(Table1[[#This Row],[Date]],5)</f>
        <v>07/15</v>
      </c>
      <c r="D801" s="4">
        <v>30</v>
      </c>
      <c r="E801" s="4">
        <v>22</v>
      </c>
      <c r="F801" s="4">
        <f>Table1[[#This Row],[Users]]-Table1[[#This Row],[New Users]]</f>
        <v>8</v>
      </c>
      <c r="G801" s="4">
        <v>33</v>
      </c>
      <c r="H801" s="3">
        <v>0.1515</v>
      </c>
      <c r="I801" s="3">
        <v>0.94</v>
      </c>
      <c r="J801" s="3">
        <v>2.0138888888888888E-3</v>
      </c>
      <c r="K801">
        <f ca="1">RANDBETWEEN(0,10)</f>
        <v>0</v>
      </c>
    </row>
    <row r="802" spans="1:11" x14ac:dyDescent="0.25">
      <c r="A802" t="s">
        <v>9</v>
      </c>
      <c r="B802" t="s">
        <v>208</v>
      </c>
      <c r="C802" t="str">
        <f>LEFT(Table1[[#This Row],[Date]],5)</f>
        <v>07/16</v>
      </c>
      <c r="D802" s="4">
        <v>22</v>
      </c>
      <c r="E802" s="4">
        <v>19</v>
      </c>
      <c r="F802" s="4">
        <f>Table1[[#This Row],[Users]]-Table1[[#This Row],[New Users]]</f>
        <v>3</v>
      </c>
      <c r="G802" s="4">
        <v>27</v>
      </c>
      <c r="H802" s="3">
        <v>3.6999999999999998E-2</v>
      </c>
      <c r="I802" s="3">
        <v>1.07</v>
      </c>
      <c r="J802" s="3">
        <v>1.2731481481481483E-3</v>
      </c>
      <c r="K802">
        <f ca="1">RANDBETWEEN(0,10)</f>
        <v>10</v>
      </c>
    </row>
    <row r="803" spans="1:11" x14ac:dyDescent="0.25">
      <c r="A803" t="s">
        <v>8</v>
      </c>
      <c r="B803" t="s">
        <v>208</v>
      </c>
      <c r="C803" t="str">
        <f>LEFT(Table1[[#This Row],[Date]],5)</f>
        <v>07/16</v>
      </c>
      <c r="D803" s="4">
        <v>7</v>
      </c>
      <c r="E803" s="4">
        <v>6</v>
      </c>
      <c r="F803" s="4">
        <f>Table1[[#This Row],[Users]]-Table1[[#This Row],[New Users]]</f>
        <v>1</v>
      </c>
      <c r="G803" s="4">
        <v>7</v>
      </c>
      <c r="H803" s="3">
        <v>0.28570000000000001</v>
      </c>
      <c r="I803" s="3">
        <v>1.29</v>
      </c>
      <c r="J803" s="3">
        <v>1.3078703703703705E-3</v>
      </c>
      <c r="K803">
        <f ca="1">RANDBETWEEN(0,10)</f>
        <v>6</v>
      </c>
    </row>
    <row r="804" spans="1:11" x14ac:dyDescent="0.25">
      <c r="A804" t="s">
        <v>7</v>
      </c>
      <c r="B804" t="s">
        <v>208</v>
      </c>
      <c r="C804" t="str">
        <f>LEFT(Table1[[#This Row],[Date]],5)</f>
        <v>07/16</v>
      </c>
      <c r="D804" s="4">
        <v>338</v>
      </c>
      <c r="E804" s="4">
        <v>294</v>
      </c>
      <c r="F804" s="4">
        <f>Table1[[#This Row],[Users]]-Table1[[#This Row],[New Users]]</f>
        <v>44</v>
      </c>
      <c r="G804" s="4">
        <v>358</v>
      </c>
      <c r="H804" s="3">
        <v>6.4199999999999993E-2</v>
      </c>
      <c r="I804" s="3">
        <v>1.1200000000000001</v>
      </c>
      <c r="J804" s="3">
        <v>2.0023148148148148E-3</v>
      </c>
      <c r="K804">
        <f ca="1">RANDBETWEEN(1,9)</f>
        <v>3</v>
      </c>
    </row>
    <row r="805" spans="1:11" x14ac:dyDescent="0.25">
      <c r="A805" t="s">
        <v>286</v>
      </c>
      <c r="B805" t="s">
        <v>208</v>
      </c>
      <c r="C805" t="str">
        <f>LEFT(Table1[[#This Row],[Date]],5)</f>
        <v>07/16</v>
      </c>
      <c r="D805" s="4">
        <v>20</v>
      </c>
      <c r="E805" s="4">
        <v>17</v>
      </c>
      <c r="F805" s="4">
        <f>Table1[[#This Row],[Users]]-Table1[[#This Row],[New Users]]</f>
        <v>3</v>
      </c>
      <c r="G805" s="4">
        <v>22</v>
      </c>
      <c r="H805" s="3">
        <v>9.0899999999999995E-2</v>
      </c>
      <c r="I805" s="3">
        <v>1.23</v>
      </c>
      <c r="J805" s="3">
        <v>1.5393518518518519E-3</v>
      </c>
      <c r="K805">
        <f ca="1">RANDBETWEEN(0,10)</f>
        <v>0</v>
      </c>
    </row>
    <row r="806" spans="1:11" x14ac:dyDescent="0.25">
      <c r="A806" t="s">
        <v>10</v>
      </c>
      <c r="B806" t="s">
        <v>208</v>
      </c>
      <c r="C806" t="str">
        <f>LEFT(Table1[[#This Row],[Date]],5)</f>
        <v>07/16</v>
      </c>
      <c r="D806" s="4">
        <v>1</v>
      </c>
      <c r="E806" s="4">
        <v>0</v>
      </c>
      <c r="F806" s="4">
        <f>Table1[[#This Row],[Users]]-Table1[[#This Row],[New Users]]</f>
        <v>1</v>
      </c>
      <c r="G806" s="4">
        <v>1</v>
      </c>
      <c r="H806" s="3">
        <v>0</v>
      </c>
      <c r="I806" s="3">
        <v>2</v>
      </c>
      <c r="J806" s="3">
        <v>1.273148148148148E-4</v>
      </c>
      <c r="K806">
        <f ca="1">RANDBETWEEN(0,10)</f>
        <v>10</v>
      </c>
    </row>
    <row r="807" spans="1:11" x14ac:dyDescent="0.25">
      <c r="A807" t="s">
        <v>9</v>
      </c>
      <c r="B807" t="s">
        <v>209</v>
      </c>
      <c r="C807" t="str">
        <f>LEFT(Table1[[#This Row],[Date]],5)</f>
        <v>07/17</v>
      </c>
      <c r="D807" s="4">
        <v>24</v>
      </c>
      <c r="E807" s="4">
        <v>21</v>
      </c>
      <c r="F807" s="4">
        <f>Table1[[#This Row],[Users]]-Table1[[#This Row],[New Users]]</f>
        <v>3</v>
      </c>
      <c r="G807" s="4">
        <v>32</v>
      </c>
      <c r="H807" s="3">
        <v>0.125</v>
      </c>
      <c r="I807" s="3">
        <v>1.19</v>
      </c>
      <c r="J807" s="3">
        <v>1.5972222222222221E-3</v>
      </c>
      <c r="K807">
        <f ca="1">RANDBETWEEN(0,10)</f>
        <v>2</v>
      </c>
    </row>
    <row r="808" spans="1:11" x14ac:dyDescent="0.25">
      <c r="A808" t="s">
        <v>8</v>
      </c>
      <c r="B808" t="s">
        <v>209</v>
      </c>
      <c r="C808" t="str">
        <f>LEFT(Table1[[#This Row],[Date]],5)</f>
        <v>07/17</v>
      </c>
      <c r="D808" s="4">
        <v>10</v>
      </c>
      <c r="E808" s="4">
        <v>9</v>
      </c>
      <c r="F808" s="4">
        <f>Table1[[#This Row],[Users]]-Table1[[#This Row],[New Users]]</f>
        <v>1</v>
      </c>
      <c r="G808" s="4">
        <v>11</v>
      </c>
      <c r="H808" s="3">
        <v>0.18179999999999999</v>
      </c>
      <c r="I808" s="3">
        <v>1.0900000000000001</v>
      </c>
      <c r="J808" s="3">
        <v>2.6388888888888885E-3</v>
      </c>
      <c r="K808">
        <f ca="1">RANDBETWEEN(0,10)</f>
        <v>3</v>
      </c>
    </row>
    <row r="809" spans="1:11" x14ac:dyDescent="0.25">
      <c r="A809" t="s">
        <v>7</v>
      </c>
      <c r="B809" t="s">
        <v>209</v>
      </c>
      <c r="C809" t="str">
        <f>LEFT(Table1[[#This Row],[Date]],5)</f>
        <v>07/17</v>
      </c>
      <c r="D809" s="4">
        <v>519</v>
      </c>
      <c r="E809" s="4">
        <v>470</v>
      </c>
      <c r="F809" s="4">
        <f>Table1[[#This Row],[Users]]-Table1[[#This Row],[New Users]]</f>
        <v>49</v>
      </c>
      <c r="G809" s="4">
        <v>554</v>
      </c>
      <c r="H809" s="3">
        <v>4.6899999999999997E-2</v>
      </c>
      <c r="I809" s="3">
        <v>1.08</v>
      </c>
      <c r="J809" s="3">
        <v>2.0138888888888888E-3</v>
      </c>
      <c r="K809">
        <f ca="1">RANDBETWEEN(1,9)</f>
        <v>1</v>
      </c>
    </row>
    <row r="810" spans="1:11" x14ac:dyDescent="0.25">
      <c r="A810" t="s">
        <v>286</v>
      </c>
      <c r="B810" t="s">
        <v>209</v>
      </c>
      <c r="C810" t="str">
        <f>LEFT(Table1[[#This Row],[Date]],5)</f>
        <v>07/17</v>
      </c>
      <c r="D810" s="4">
        <v>30</v>
      </c>
      <c r="E810" s="4">
        <v>27</v>
      </c>
      <c r="F810" s="4">
        <f>Table1[[#This Row],[Users]]-Table1[[#This Row],[New Users]]</f>
        <v>3</v>
      </c>
      <c r="G810" s="4">
        <v>31</v>
      </c>
      <c r="H810" s="3">
        <v>0.1613</v>
      </c>
      <c r="I810" s="3">
        <v>1.9</v>
      </c>
      <c r="J810" s="3">
        <v>1.5393518518518519E-3</v>
      </c>
      <c r="K810">
        <f ca="1">RANDBETWEEN(0,10)</f>
        <v>4</v>
      </c>
    </row>
    <row r="811" spans="1:11" x14ac:dyDescent="0.25">
      <c r="A811" t="s">
        <v>9</v>
      </c>
      <c r="B811" t="s">
        <v>210</v>
      </c>
      <c r="C811" t="str">
        <f>LEFT(Table1[[#This Row],[Date]],5)</f>
        <v>07/18</v>
      </c>
      <c r="D811" s="4">
        <v>27</v>
      </c>
      <c r="E811" s="4">
        <v>23</v>
      </c>
      <c r="F811" s="4">
        <f>Table1[[#This Row],[Users]]-Table1[[#This Row],[New Users]]</f>
        <v>4</v>
      </c>
      <c r="G811" s="4">
        <v>35</v>
      </c>
      <c r="H811" s="3">
        <v>0</v>
      </c>
      <c r="I811" s="3">
        <v>1.17</v>
      </c>
      <c r="J811" s="3">
        <v>2.7314814814814819E-3</v>
      </c>
      <c r="K811">
        <f ca="1">RANDBETWEEN(1,4)</f>
        <v>4</v>
      </c>
    </row>
    <row r="812" spans="1:11" x14ac:dyDescent="0.25">
      <c r="A812" t="s">
        <v>8</v>
      </c>
      <c r="B812" t="s">
        <v>210</v>
      </c>
      <c r="C812" t="str">
        <f>LEFT(Table1[[#This Row],[Date]],5)</f>
        <v>07/18</v>
      </c>
      <c r="D812" s="4">
        <v>694</v>
      </c>
      <c r="E812" s="4">
        <v>271</v>
      </c>
      <c r="F812" s="4">
        <f>Table1[[#This Row],[Users]]-Table1[[#This Row],[New Users]]</f>
        <v>423</v>
      </c>
      <c r="G812" s="4">
        <v>822</v>
      </c>
      <c r="H812" s="3">
        <v>8.5000000000000006E-3</v>
      </c>
      <c r="I812" s="3">
        <v>1.99</v>
      </c>
      <c r="J812" s="3">
        <v>1.9675925925925926E-4</v>
      </c>
      <c r="K812">
        <f t="shared" ref="K812:K875" ca="1" si="3">RANDBETWEEN(1,4)</f>
        <v>4</v>
      </c>
    </row>
    <row r="813" spans="1:11" x14ac:dyDescent="0.25">
      <c r="A813" t="s">
        <v>7</v>
      </c>
      <c r="B813" t="s">
        <v>210</v>
      </c>
      <c r="C813" t="str">
        <f>LEFT(Table1[[#This Row],[Date]],5)</f>
        <v>07/18</v>
      </c>
      <c r="D813" s="4">
        <v>1237</v>
      </c>
      <c r="E813" s="4">
        <v>1130</v>
      </c>
      <c r="F813" s="4">
        <f>Table1[[#This Row],[Users]]-Table1[[#This Row],[New Users]]</f>
        <v>107</v>
      </c>
      <c r="G813" s="4">
        <v>1330</v>
      </c>
      <c r="H813" s="3">
        <v>4.5900000000000003E-2</v>
      </c>
      <c r="I813" s="3">
        <v>1.06</v>
      </c>
      <c r="J813" s="3">
        <v>1.8518518518518517E-3</v>
      </c>
      <c r="K813">
        <f t="shared" ca="1" si="3"/>
        <v>1</v>
      </c>
    </row>
    <row r="814" spans="1:11" x14ac:dyDescent="0.25">
      <c r="A814" t="s">
        <v>286</v>
      </c>
      <c r="B814" t="s">
        <v>210</v>
      </c>
      <c r="C814" t="str">
        <f>LEFT(Table1[[#This Row],[Date]],5)</f>
        <v>07/18</v>
      </c>
      <c r="D814" s="4">
        <v>60</v>
      </c>
      <c r="E814" s="4">
        <v>49</v>
      </c>
      <c r="F814" s="4">
        <f>Table1[[#This Row],[Users]]-Table1[[#This Row],[New Users]]</f>
        <v>11</v>
      </c>
      <c r="G814" s="4">
        <v>67</v>
      </c>
      <c r="H814" s="3">
        <v>0.1045</v>
      </c>
      <c r="I814" s="3">
        <v>1.1299999999999999</v>
      </c>
      <c r="J814" s="3">
        <v>1.6550925925925926E-3</v>
      </c>
      <c r="K814">
        <f t="shared" ca="1" si="3"/>
        <v>4</v>
      </c>
    </row>
    <row r="815" spans="1:11" x14ac:dyDescent="0.25">
      <c r="A815" t="s">
        <v>9</v>
      </c>
      <c r="B815" t="s">
        <v>211</v>
      </c>
      <c r="C815" t="str">
        <f>LEFT(Table1[[#This Row],[Date]],5)</f>
        <v>07/19</v>
      </c>
      <c r="D815" s="4">
        <v>30</v>
      </c>
      <c r="E815" s="4">
        <v>26</v>
      </c>
      <c r="F815" s="4">
        <f>Table1[[#This Row],[Users]]-Table1[[#This Row],[New Users]]</f>
        <v>4</v>
      </c>
      <c r="G815" s="4">
        <v>34</v>
      </c>
      <c r="H815" s="3">
        <v>0</v>
      </c>
      <c r="I815" s="3">
        <v>1.21</v>
      </c>
      <c r="J815" s="3">
        <v>1.9907407407407408E-3</v>
      </c>
      <c r="K815">
        <f t="shared" ca="1" si="3"/>
        <v>2</v>
      </c>
    </row>
    <row r="816" spans="1:11" x14ac:dyDescent="0.25">
      <c r="A816" t="s">
        <v>8</v>
      </c>
      <c r="B816" t="s">
        <v>211</v>
      </c>
      <c r="C816" t="str">
        <f>LEFT(Table1[[#This Row],[Date]],5)</f>
        <v>07/19</v>
      </c>
      <c r="D816" s="4">
        <v>16</v>
      </c>
      <c r="E816" s="4">
        <v>16</v>
      </c>
      <c r="F816" s="4">
        <f>Table1[[#This Row],[Users]]-Table1[[#This Row],[New Users]]</f>
        <v>0</v>
      </c>
      <c r="G816" s="4">
        <v>18</v>
      </c>
      <c r="H816" s="3">
        <v>5.5599999999999997E-2</v>
      </c>
      <c r="I816" s="3">
        <v>0.94</v>
      </c>
      <c r="J816" s="3">
        <v>1.0416666666666667E-3</v>
      </c>
      <c r="K816">
        <f t="shared" ca="1" si="3"/>
        <v>2</v>
      </c>
    </row>
    <row r="817" spans="1:11" x14ac:dyDescent="0.25">
      <c r="A817" t="s">
        <v>7</v>
      </c>
      <c r="B817" t="s">
        <v>211</v>
      </c>
      <c r="C817" t="str">
        <f>LEFT(Table1[[#This Row],[Date]],5)</f>
        <v>07/19</v>
      </c>
      <c r="D817" s="4">
        <v>1283</v>
      </c>
      <c r="E817" s="4">
        <v>1148</v>
      </c>
      <c r="F817" s="4">
        <f>Table1[[#This Row],[Users]]-Table1[[#This Row],[New Users]]</f>
        <v>135</v>
      </c>
      <c r="G817" s="4">
        <v>1375</v>
      </c>
      <c r="H817" s="3">
        <v>3.4200000000000001E-2</v>
      </c>
      <c r="I817" s="3">
        <v>1.1100000000000001</v>
      </c>
      <c r="J817" s="3">
        <v>1.9212962962962962E-3</v>
      </c>
      <c r="K817">
        <f t="shared" ca="1" si="3"/>
        <v>3</v>
      </c>
    </row>
    <row r="818" spans="1:11" x14ac:dyDescent="0.25">
      <c r="A818" t="s">
        <v>286</v>
      </c>
      <c r="B818" t="s">
        <v>211</v>
      </c>
      <c r="C818" t="str">
        <f>LEFT(Table1[[#This Row],[Date]],5)</f>
        <v>07/19</v>
      </c>
      <c r="D818" s="4">
        <v>49</v>
      </c>
      <c r="E818" s="4">
        <v>43</v>
      </c>
      <c r="F818" s="4">
        <f>Table1[[#This Row],[Users]]-Table1[[#This Row],[New Users]]</f>
        <v>6</v>
      </c>
      <c r="G818" s="4">
        <v>53</v>
      </c>
      <c r="H818" s="3">
        <v>0.1321</v>
      </c>
      <c r="I818" s="3">
        <v>1.79</v>
      </c>
      <c r="J818" s="3">
        <v>3.3912037037037036E-3</v>
      </c>
      <c r="K818">
        <f t="shared" ca="1" si="3"/>
        <v>1</v>
      </c>
    </row>
    <row r="819" spans="1:11" x14ac:dyDescent="0.25">
      <c r="A819" t="s">
        <v>9</v>
      </c>
      <c r="B819" t="s">
        <v>212</v>
      </c>
      <c r="C819" t="str">
        <f>LEFT(Table1[[#This Row],[Date]],5)</f>
        <v>07/20</v>
      </c>
      <c r="D819" s="4">
        <v>25</v>
      </c>
      <c r="E819" s="4">
        <v>21</v>
      </c>
      <c r="F819" s="4">
        <f>Table1[[#This Row],[Users]]-Table1[[#This Row],[New Users]]</f>
        <v>4</v>
      </c>
      <c r="G819" s="4">
        <v>29</v>
      </c>
      <c r="H819" s="3">
        <v>6.9000000000000006E-2</v>
      </c>
      <c r="I819" s="3">
        <v>2.17</v>
      </c>
      <c r="J819" s="3">
        <v>4.8958333333333328E-3</v>
      </c>
      <c r="K819">
        <f t="shared" ca="1" si="3"/>
        <v>3</v>
      </c>
    </row>
    <row r="820" spans="1:11" x14ac:dyDescent="0.25">
      <c r="A820" t="s">
        <v>8</v>
      </c>
      <c r="B820" t="s">
        <v>212</v>
      </c>
      <c r="C820" t="str">
        <f>LEFT(Table1[[#This Row],[Date]],5)</f>
        <v>07/20</v>
      </c>
      <c r="D820" s="4">
        <v>27</v>
      </c>
      <c r="E820" s="4">
        <v>23</v>
      </c>
      <c r="F820" s="4">
        <f>Table1[[#This Row],[Users]]-Table1[[#This Row],[New Users]]</f>
        <v>4</v>
      </c>
      <c r="G820" s="4">
        <v>28</v>
      </c>
      <c r="H820" s="3">
        <v>0.1071</v>
      </c>
      <c r="I820" s="3">
        <v>1.1399999999999999</v>
      </c>
      <c r="J820" s="3">
        <v>9.8379629629629642E-4</v>
      </c>
      <c r="K820">
        <f t="shared" ca="1" si="3"/>
        <v>4</v>
      </c>
    </row>
    <row r="821" spans="1:11" x14ac:dyDescent="0.25">
      <c r="A821" t="s">
        <v>7</v>
      </c>
      <c r="B821" t="s">
        <v>212</v>
      </c>
      <c r="C821" t="str">
        <f>LEFT(Table1[[#This Row],[Date]],5)</f>
        <v>07/20</v>
      </c>
      <c r="D821" s="4">
        <v>1315</v>
      </c>
      <c r="E821" s="4">
        <v>1185</v>
      </c>
      <c r="F821" s="4">
        <f>Table1[[#This Row],[Users]]-Table1[[#This Row],[New Users]]</f>
        <v>130</v>
      </c>
      <c r="G821" s="4">
        <v>1424</v>
      </c>
      <c r="H821" s="3">
        <v>3.3000000000000002E-2</v>
      </c>
      <c r="I821" s="3">
        <v>1.0900000000000001</v>
      </c>
      <c r="J821" s="3">
        <v>1.712962962962963E-3</v>
      </c>
      <c r="K821">
        <f t="shared" ca="1" si="3"/>
        <v>4</v>
      </c>
    </row>
    <row r="822" spans="1:11" x14ac:dyDescent="0.25">
      <c r="A822" t="s">
        <v>286</v>
      </c>
      <c r="B822" t="s">
        <v>212</v>
      </c>
      <c r="C822" t="str">
        <f>LEFT(Table1[[#This Row],[Date]],5)</f>
        <v>07/20</v>
      </c>
      <c r="D822" s="4">
        <v>49</v>
      </c>
      <c r="E822" s="4">
        <v>44</v>
      </c>
      <c r="F822" s="4">
        <f>Table1[[#This Row],[Users]]-Table1[[#This Row],[New Users]]</f>
        <v>5</v>
      </c>
      <c r="G822" s="4">
        <v>60</v>
      </c>
      <c r="H822" s="3">
        <v>0.1167</v>
      </c>
      <c r="I822" s="3">
        <v>1.2</v>
      </c>
      <c r="J822" s="3">
        <v>2.8472222222222219E-3</v>
      </c>
      <c r="K822">
        <f t="shared" ca="1" si="3"/>
        <v>2</v>
      </c>
    </row>
    <row r="823" spans="1:11" x14ac:dyDescent="0.25">
      <c r="A823" t="s">
        <v>9</v>
      </c>
      <c r="B823" t="s">
        <v>213</v>
      </c>
      <c r="C823" t="str">
        <f>LEFT(Table1[[#This Row],[Date]],5)</f>
        <v>07/21</v>
      </c>
      <c r="D823" s="4">
        <v>25</v>
      </c>
      <c r="E823" s="4">
        <v>23</v>
      </c>
      <c r="F823" s="4">
        <f>Table1[[#This Row],[Users]]-Table1[[#This Row],[New Users]]</f>
        <v>2</v>
      </c>
      <c r="G823" s="4">
        <v>29</v>
      </c>
      <c r="H823" s="3">
        <v>0.10340000000000001</v>
      </c>
      <c r="I823" s="3">
        <v>1.31</v>
      </c>
      <c r="J823" s="3">
        <v>1.423611111111111E-3</v>
      </c>
      <c r="K823">
        <f t="shared" ca="1" si="3"/>
        <v>1</v>
      </c>
    </row>
    <row r="824" spans="1:11" x14ac:dyDescent="0.25">
      <c r="A824" t="s">
        <v>8</v>
      </c>
      <c r="B824" t="s">
        <v>213</v>
      </c>
      <c r="C824" t="str">
        <f>LEFT(Table1[[#This Row],[Date]],5)</f>
        <v>07/21</v>
      </c>
      <c r="D824" s="4">
        <v>18</v>
      </c>
      <c r="E824" s="4">
        <v>14</v>
      </c>
      <c r="F824" s="4">
        <f>Table1[[#This Row],[Users]]-Table1[[#This Row],[New Users]]</f>
        <v>4</v>
      </c>
      <c r="G824" s="4">
        <v>22</v>
      </c>
      <c r="H824" s="3">
        <v>4.5499999999999999E-2</v>
      </c>
      <c r="I824" s="3">
        <v>1.41</v>
      </c>
      <c r="J824" s="3">
        <v>1.5277777777777779E-3</v>
      </c>
      <c r="K824">
        <f t="shared" ca="1" si="3"/>
        <v>3</v>
      </c>
    </row>
    <row r="825" spans="1:11" x14ac:dyDescent="0.25">
      <c r="A825" t="s">
        <v>7</v>
      </c>
      <c r="B825" t="s">
        <v>213</v>
      </c>
      <c r="C825" t="str">
        <f>LEFT(Table1[[#This Row],[Date]],5)</f>
        <v>07/21</v>
      </c>
      <c r="D825" s="4">
        <v>1315</v>
      </c>
      <c r="E825" s="4">
        <v>1174</v>
      </c>
      <c r="F825" s="4">
        <f>Table1[[#This Row],[Users]]-Table1[[#This Row],[New Users]]</f>
        <v>141</v>
      </c>
      <c r="G825" s="4">
        <v>1399</v>
      </c>
      <c r="H825" s="3">
        <v>4.4299999999999999E-2</v>
      </c>
      <c r="I825" s="3">
        <v>1.1299999999999999</v>
      </c>
      <c r="J825" s="3">
        <v>1.8750000000000001E-3</v>
      </c>
      <c r="K825">
        <f t="shared" ca="1" si="3"/>
        <v>1</v>
      </c>
    </row>
    <row r="826" spans="1:11" x14ac:dyDescent="0.25">
      <c r="A826" t="s">
        <v>286</v>
      </c>
      <c r="B826" t="s">
        <v>213</v>
      </c>
      <c r="C826" t="str">
        <f>LEFT(Table1[[#This Row],[Date]],5)</f>
        <v>07/21</v>
      </c>
      <c r="D826" s="4">
        <v>55</v>
      </c>
      <c r="E826" s="4">
        <v>47</v>
      </c>
      <c r="F826" s="4">
        <f>Table1[[#This Row],[Users]]-Table1[[#This Row],[New Users]]</f>
        <v>8</v>
      </c>
      <c r="G826" s="4">
        <v>58</v>
      </c>
      <c r="H826" s="3">
        <v>0.18970000000000001</v>
      </c>
      <c r="I826" s="3">
        <v>1.22</v>
      </c>
      <c r="J826" s="3">
        <v>2.3495370370370371E-3</v>
      </c>
      <c r="K826">
        <f t="shared" ca="1" si="3"/>
        <v>3</v>
      </c>
    </row>
    <row r="827" spans="1:11" x14ac:dyDescent="0.25">
      <c r="A827" t="s">
        <v>9</v>
      </c>
      <c r="B827" t="s">
        <v>214</v>
      </c>
      <c r="C827" t="str">
        <f>LEFT(Table1[[#This Row],[Date]],5)</f>
        <v>07/22</v>
      </c>
      <c r="D827" s="4">
        <v>22</v>
      </c>
      <c r="E827" s="4">
        <v>17</v>
      </c>
      <c r="F827" s="4">
        <f>Table1[[#This Row],[Users]]-Table1[[#This Row],[New Users]]</f>
        <v>5</v>
      </c>
      <c r="G827" s="4">
        <v>22</v>
      </c>
      <c r="H827" s="3">
        <v>0</v>
      </c>
      <c r="I827" s="3">
        <v>1.59</v>
      </c>
      <c r="J827" s="3">
        <v>2.1643518518518518E-3</v>
      </c>
      <c r="K827">
        <f t="shared" ca="1" si="3"/>
        <v>4</v>
      </c>
    </row>
    <row r="828" spans="1:11" x14ac:dyDescent="0.25">
      <c r="A828" t="s">
        <v>8</v>
      </c>
      <c r="B828" t="s">
        <v>214</v>
      </c>
      <c r="C828" t="str">
        <f>LEFT(Table1[[#This Row],[Date]],5)</f>
        <v>07/22</v>
      </c>
      <c r="D828" s="4">
        <v>12</v>
      </c>
      <c r="E828" s="4">
        <v>9</v>
      </c>
      <c r="F828" s="4">
        <f>Table1[[#This Row],[Users]]-Table1[[#This Row],[New Users]]</f>
        <v>3</v>
      </c>
      <c r="G828" s="4">
        <v>16</v>
      </c>
      <c r="H828" s="3">
        <v>0.1875</v>
      </c>
      <c r="I828" s="3">
        <v>0.94</v>
      </c>
      <c r="J828" s="3">
        <v>2.0601851851851853E-3</v>
      </c>
      <c r="K828">
        <f t="shared" ca="1" si="3"/>
        <v>2</v>
      </c>
    </row>
    <row r="829" spans="1:11" x14ac:dyDescent="0.25">
      <c r="A829" t="s">
        <v>7</v>
      </c>
      <c r="B829" t="s">
        <v>214</v>
      </c>
      <c r="C829" t="str">
        <f>LEFT(Table1[[#This Row],[Date]],5)</f>
        <v>07/22</v>
      </c>
      <c r="D829" s="4">
        <v>969</v>
      </c>
      <c r="E829" s="4">
        <v>870</v>
      </c>
      <c r="F829" s="4">
        <f>Table1[[#This Row],[Users]]-Table1[[#This Row],[New Users]]</f>
        <v>99</v>
      </c>
      <c r="G829" s="4">
        <v>1034</v>
      </c>
      <c r="H829" s="3">
        <v>4.6399999999999997E-2</v>
      </c>
      <c r="I829" s="3">
        <v>1.1000000000000001</v>
      </c>
      <c r="J829" s="3">
        <v>1.8865740740740742E-3</v>
      </c>
      <c r="K829">
        <f t="shared" ca="1" si="3"/>
        <v>4</v>
      </c>
    </row>
    <row r="830" spans="1:11" x14ac:dyDescent="0.25">
      <c r="A830" t="s">
        <v>286</v>
      </c>
      <c r="B830" t="s">
        <v>214</v>
      </c>
      <c r="C830" t="str">
        <f>LEFT(Table1[[#This Row],[Date]],5)</f>
        <v>07/22</v>
      </c>
      <c r="D830" s="4">
        <v>49</v>
      </c>
      <c r="E830" s="4">
        <v>44</v>
      </c>
      <c r="F830" s="4">
        <f>Table1[[#This Row],[Users]]-Table1[[#This Row],[New Users]]</f>
        <v>5</v>
      </c>
      <c r="G830" s="4">
        <v>56</v>
      </c>
      <c r="H830" s="3">
        <v>0.19639999999999999</v>
      </c>
      <c r="I830" s="3">
        <v>1.25</v>
      </c>
      <c r="J830" s="3">
        <v>1.4699074074074074E-3</v>
      </c>
      <c r="K830">
        <f t="shared" ca="1" si="3"/>
        <v>1</v>
      </c>
    </row>
    <row r="831" spans="1:11" x14ac:dyDescent="0.25">
      <c r="A831" t="s">
        <v>9</v>
      </c>
      <c r="B831" t="s">
        <v>215</v>
      </c>
      <c r="C831" t="str">
        <f>LEFT(Table1[[#This Row],[Date]],5)</f>
        <v>07/23</v>
      </c>
      <c r="D831" s="4">
        <v>16</v>
      </c>
      <c r="E831" s="4">
        <v>14</v>
      </c>
      <c r="F831" s="4">
        <f>Table1[[#This Row],[Users]]-Table1[[#This Row],[New Users]]</f>
        <v>2</v>
      </c>
      <c r="G831" s="4">
        <v>20</v>
      </c>
      <c r="H831" s="3">
        <v>0</v>
      </c>
      <c r="I831" s="3">
        <v>1</v>
      </c>
      <c r="J831" s="3">
        <v>1.7476851851851852E-3</v>
      </c>
      <c r="K831">
        <f t="shared" ca="1" si="3"/>
        <v>1</v>
      </c>
    </row>
    <row r="832" spans="1:11" x14ac:dyDescent="0.25">
      <c r="A832" t="s">
        <v>8</v>
      </c>
      <c r="B832" t="s">
        <v>215</v>
      </c>
      <c r="C832" t="str">
        <f>LEFT(Table1[[#This Row],[Date]],5)</f>
        <v>07/23</v>
      </c>
      <c r="D832" s="4">
        <v>6</v>
      </c>
      <c r="E832" s="4">
        <v>4</v>
      </c>
      <c r="F832" s="4">
        <f>Table1[[#This Row],[Users]]-Table1[[#This Row],[New Users]]</f>
        <v>2</v>
      </c>
      <c r="G832" s="4">
        <v>8</v>
      </c>
      <c r="H832" s="3">
        <v>0.25</v>
      </c>
      <c r="I832" s="3">
        <v>0.75</v>
      </c>
      <c r="J832" s="3">
        <v>6.7129629629629625E-4</v>
      </c>
      <c r="K832">
        <f t="shared" ca="1" si="3"/>
        <v>2</v>
      </c>
    </row>
    <row r="833" spans="1:11" x14ac:dyDescent="0.25">
      <c r="A833" t="s">
        <v>7</v>
      </c>
      <c r="B833" t="s">
        <v>215</v>
      </c>
      <c r="C833" t="str">
        <f>LEFT(Table1[[#This Row],[Date]],5)</f>
        <v>07/23</v>
      </c>
      <c r="D833" s="4">
        <v>329</v>
      </c>
      <c r="E833" s="4">
        <v>296</v>
      </c>
      <c r="F833" s="4">
        <f>Table1[[#This Row],[Users]]-Table1[[#This Row],[New Users]]</f>
        <v>33</v>
      </c>
      <c r="G833" s="4">
        <v>352</v>
      </c>
      <c r="H833" s="3">
        <v>1.9900000000000001E-2</v>
      </c>
      <c r="I833" s="3">
        <v>1.1200000000000001</v>
      </c>
      <c r="J833" s="3">
        <v>2.2916666666666667E-3</v>
      </c>
      <c r="K833">
        <f t="shared" ca="1" si="3"/>
        <v>3</v>
      </c>
    </row>
    <row r="834" spans="1:11" x14ac:dyDescent="0.25">
      <c r="A834" t="s">
        <v>286</v>
      </c>
      <c r="B834" t="s">
        <v>215</v>
      </c>
      <c r="C834" t="str">
        <f>LEFT(Table1[[#This Row],[Date]],5)</f>
        <v>07/23</v>
      </c>
      <c r="D834" s="4">
        <v>24</v>
      </c>
      <c r="E834" s="4">
        <v>18</v>
      </c>
      <c r="F834" s="4">
        <f>Table1[[#This Row],[Users]]-Table1[[#This Row],[New Users]]</f>
        <v>6</v>
      </c>
      <c r="G834" s="4">
        <v>25</v>
      </c>
      <c r="H834" s="3">
        <v>0.4</v>
      </c>
      <c r="I834" s="3">
        <v>1.64</v>
      </c>
      <c r="J834" s="3">
        <v>8.3333333333333339E-4</v>
      </c>
      <c r="K834">
        <f t="shared" ca="1" si="3"/>
        <v>2</v>
      </c>
    </row>
    <row r="835" spans="1:11" x14ac:dyDescent="0.25">
      <c r="A835" t="s">
        <v>9</v>
      </c>
      <c r="B835" t="s">
        <v>216</v>
      </c>
      <c r="C835" t="str">
        <f>LEFT(Table1[[#This Row],[Date]],5)</f>
        <v>07/24</v>
      </c>
      <c r="D835" s="4">
        <v>19</v>
      </c>
      <c r="E835" s="4">
        <v>17</v>
      </c>
      <c r="F835" s="4">
        <f>Table1[[#This Row],[Users]]-Table1[[#This Row],[New Users]]</f>
        <v>2</v>
      </c>
      <c r="G835" s="4">
        <v>21</v>
      </c>
      <c r="H835" s="3">
        <v>4.7600000000000003E-2</v>
      </c>
      <c r="I835" s="3">
        <v>1.1000000000000001</v>
      </c>
      <c r="J835" s="3">
        <v>8.2175925925925917E-4</v>
      </c>
      <c r="K835">
        <f t="shared" ca="1" si="3"/>
        <v>1</v>
      </c>
    </row>
    <row r="836" spans="1:11" x14ac:dyDescent="0.25">
      <c r="A836" t="s">
        <v>8</v>
      </c>
      <c r="B836" t="s">
        <v>216</v>
      </c>
      <c r="C836" t="str">
        <f>LEFT(Table1[[#This Row],[Date]],5)</f>
        <v>07/24</v>
      </c>
      <c r="D836" s="4">
        <v>11</v>
      </c>
      <c r="E836" s="4">
        <v>9</v>
      </c>
      <c r="F836" s="4">
        <f>Table1[[#This Row],[Users]]-Table1[[#This Row],[New Users]]</f>
        <v>2</v>
      </c>
      <c r="G836" s="4">
        <v>13</v>
      </c>
      <c r="H836" s="3">
        <v>0</v>
      </c>
      <c r="I836" s="3">
        <v>1.23</v>
      </c>
      <c r="J836" s="3">
        <v>5.37037037037037E-3</v>
      </c>
      <c r="K836">
        <f t="shared" ca="1" si="3"/>
        <v>4</v>
      </c>
    </row>
    <row r="837" spans="1:11" x14ac:dyDescent="0.25">
      <c r="A837" t="s">
        <v>7</v>
      </c>
      <c r="B837" t="s">
        <v>216</v>
      </c>
      <c r="C837" t="str">
        <f>LEFT(Table1[[#This Row],[Date]],5)</f>
        <v>07/24</v>
      </c>
      <c r="D837" s="4">
        <v>524</v>
      </c>
      <c r="E837" s="4">
        <v>474</v>
      </c>
      <c r="F837" s="4">
        <f>Table1[[#This Row],[Users]]-Table1[[#This Row],[New Users]]</f>
        <v>50</v>
      </c>
      <c r="G837" s="4">
        <v>566</v>
      </c>
      <c r="H837" s="3">
        <v>4.9500000000000002E-2</v>
      </c>
      <c r="I837" s="3">
        <v>1.1299999999999999</v>
      </c>
      <c r="J837" s="3">
        <v>2.0833333333333333E-3</v>
      </c>
      <c r="K837">
        <f t="shared" ca="1" si="3"/>
        <v>2</v>
      </c>
    </row>
    <row r="838" spans="1:11" x14ac:dyDescent="0.25">
      <c r="A838" t="s">
        <v>286</v>
      </c>
      <c r="B838" t="s">
        <v>216</v>
      </c>
      <c r="C838" t="str">
        <f>LEFT(Table1[[#This Row],[Date]],5)</f>
        <v>07/24</v>
      </c>
      <c r="D838" s="4">
        <v>22</v>
      </c>
      <c r="E838" s="4">
        <v>18</v>
      </c>
      <c r="F838" s="4">
        <f>Table1[[#This Row],[Users]]-Table1[[#This Row],[New Users]]</f>
        <v>4</v>
      </c>
      <c r="G838" s="4">
        <v>29</v>
      </c>
      <c r="H838" s="3">
        <v>0.2069</v>
      </c>
      <c r="I838" s="3">
        <v>1.1000000000000001</v>
      </c>
      <c r="J838" s="3">
        <v>2.1412037037037038E-3</v>
      </c>
      <c r="K838">
        <f t="shared" ca="1" si="3"/>
        <v>2</v>
      </c>
    </row>
    <row r="839" spans="1:11" x14ac:dyDescent="0.25">
      <c r="A839" t="s">
        <v>10</v>
      </c>
      <c r="B839" t="s">
        <v>216</v>
      </c>
      <c r="C839" t="str">
        <f>LEFT(Table1[[#This Row],[Date]],5)</f>
        <v>07/24</v>
      </c>
      <c r="D839" s="4">
        <v>1</v>
      </c>
      <c r="E839" s="4">
        <v>0</v>
      </c>
      <c r="F839" s="4">
        <f>Table1[[#This Row],[Users]]-Table1[[#This Row],[New Users]]</f>
        <v>1</v>
      </c>
      <c r="G839" s="4">
        <v>1</v>
      </c>
      <c r="H839" s="3">
        <v>0</v>
      </c>
      <c r="I839" s="3">
        <v>2</v>
      </c>
      <c r="J839" s="3">
        <v>9.2592592592592588E-5</v>
      </c>
      <c r="K839">
        <f t="shared" ca="1" si="3"/>
        <v>4</v>
      </c>
    </row>
    <row r="840" spans="1:11" x14ac:dyDescent="0.25">
      <c r="A840" t="s">
        <v>9</v>
      </c>
      <c r="B840" t="s">
        <v>217</v>
      </c>
      <c r="C840" t="str">
        <f>LEFT(Table1[[#This Row],[Date]],5)</f>
        <v>07/25</v>
      </c>
      <c r="D840" s="4">
        <v>23</v>
      </c>
      <c r="E840" s="4">
        <v>22</v>
      </c>
      <c r="F840" s="4">
        <f>Table1[[#This Row],[Users]]-Table1[[#This Row],[New Users]]</f>
        <v>1</v>
      </c>
      <c r="G840" s="4">
        <v>26</v>
      </c>
      <c r="H840" s="3">
        <v>0</v>
      </c>
      <c r="I840" s="3">
        <v>1.19</v>
      </c>
      <c r="J840" s="3">
        <v>2.1990740740740742E-3</v>
      </c>
      <c r="K840">
        <f t="shared" ca="1" si="3"/>
        <v>1</v>
      </c>
    </row>
    <row r="841" spans="1:11" x14ac:dyDescent="0.25">
      <c r="A841" t="s">
        <v>8</v>
      </c>
      <c r="B841" t="s">
        <v>217</v>
      </c>
      <c r="C841" t="str">
        <f>LEFT(Table1[[#This Row],[Date]],5)</f>
        <v>07/25</v>
      </c>
      <c r="D841" s="4">
        <v>17</v>
      </c>
      <c r="E841" s="4">
        <v>14</v>
      </c>
      <c r="F841" s="4">
        <f>Table1[[#This Row],[Users]]-Table1[[#This Row],[New Users]]</f>
        <v>3</v>
      </c>
      <c r="G841" s="4">
        <v>18</v>
      </c>
      <c r="H841" s="3">
        <v>0.1111</v>
      </c>
      <c r="I841" s="3">
        <v>1.1100000000000001</v>
      </c>
      <c r="J841" s="3">
        <v>1.6782407407407406E-3</v>
      </c>
      <c r="K841">
        <f t="shared" ca="1" si="3"/>
        <v>4</v>
      </c>
    </row>
    <row r="842" spans="1:11" x14ac:dyDescent="0.25">
      <c r="A842" t="s">
        <v>7</v>
      </c>
      <c r="B842" t="s">
        <v>217</v>
      </c>
      <c r="C842" t="str">
        <f>LEFT(Table1[[#This Row],[Date]],5)</f>
        <v>07/25</v>
      </c>
      <c r="D842" s="4">
        <v>1360</v>
      </c>
      <c r="E842" s="4">
        <v>1218</v>
      </c>
      <c r="F842" s="4">
        <f>Table1[[#This Row],[Users]]-Table1[[#This Row],[New Users]]</f>
        <v>142</v>
      </c>
      <c r="G842" s="4">
        <v>1453</v>
      </c>
      <c r="H842" s="3">
        <v>3.3700000000000001E-2</v>
      </c>
      <c r="I842" s="3">
        <v>1.1100000000000001</v>
      </c>
      <c r="J842" s="3">
        <v>1.8981481481481482E-3</v>
      </c>
      <c r="K842">
        <f t="shared" ca="1" si="3"/>
        <v>1</v>
      </c>
    </row>
    <row r="843" spans="1:11" x14ac:dyDescent="0.25">
      <c r="A843" t="s">
        <v>286</v>
      </c>
      <c r="B843" t="s">
        <v>217</v>
      </c>
      <c r="C843" t="str">
        <f>LEFT(Table1[[#This Row],[Date]],5)</f>
        <v>07/25</v>
      </c>
      <c r="D843" s="4">
        <v>49</v>
      </c>
      <c r="E843" s="4">
        <v>40</v>
      </c>
      <c r="F843" s="4">
        <f>Table1[[#This Row],[Users]]-Table1[[#This Row],[New Users]]</f>
        <v>9</v>
      </c>
      <c r="G843" s="4">
        <v>54</v>
      </c>
      <c r="H843" s="3">
        <v>9.2600000000000002E-2</v>
      </c>
      <c r="I843" s="3">
        <v>1.1299999999999999</v>
      </c>
      <c r="J843" s="3">
        <v>2.7199074074074074E-3</v>
      </c>
      <c r="K843">
        <f t="shared" ca="1" si="3"/>
        <v>3</v>
      </c>
    </row>
    <row r="844" spans="1:11" x14ac:dyDescent="0.25">
      <c r="A844" t="s">
        <v>9</v>
      </c>
      <c r="B844" t="s">
        <v>218</v>
      </c>
      <c r="C844" t="str">
        <f>LEFT(Table1[[#This Row],[Date]],5)</f>
        <v>07/26</v>
      </c>
      <c r="D844" s="4">
        <v>24</v>
      </c>
      <c r="E844" s="4">
        <v>22</v>
      </c>
      <c r="F844" s="4">
        <f>Table1[[#This Row],[Users]]-Table1[[#This Row],[New Users]]</f>
        <v>2</v>
      </c>
      <c r="G844" s="4">
        <v>25</v>
      </c>
      <c r="H844" s="3">
        <v>0.12</v>
      </c>
      <c r="I844" s="3">
        <v>1.1200000000000001</v>
      </c>
      <c r="J844" s="3">
        <v>8.6805555555555551E-4</v>
      </c>
      <c r="K844">
        <f t="shared" ca="1" si="3"/>
        <v>3</v>
      </c>
    </row>
    <row r="845" spans="1:11" x14ac:dyDescent="0.25">
      <c r="A845" t="s">
        <v>8</v>
      </c>
      <c r="B845" t="s">
        <v>218</v>
      </c>
      <c r="C845" t="str">
        <f>LEFT(Table1[[#This Row],[Date]],5)</f>
        <v>07/26</v>
      </c>
      <c r="D845" s="4">
        <v>24</v>
      </c>
      <c r="E845" s="4">
        <v>22</v>
      </c>
      <c r="F845" s="4">
        <f>Table1[[#This Row],[Users]]-Table1[[#This Row],[New Users]]</f>
        <v>2</v>
      </c>
      <c r="G845" s="4">
        <v>27</v>
      </c>
      <c r="H845" s="3">
        <v>0.14810000000000001</v>
      </c>
      <c r="I845" s="3">
        <v>1.19</v>
      </c>
      <c r="J845" s="3">
        <v>2.3495370370370371E-3</v>
      </c>
      <c r="K845">
        <f t="shared" ca="1" si="3"/>
        <v>1</v>
      </c>
    </row>
    <row r="846" spans="1:11" x14ac:dyDescent="0.25">
      <c r="A846" t="s">
        <v>7</v>
      </c>
      <c r="B846" t="s">
        <v>218</v>
      </c>
      <c r="C846" t="str">
        <f>LEFT(Table1[[#This Row],[Date]],5)</f>
        <v>07/26</v>
      </c>
      <c r="D846" s="4">
        <v>1403</v>
      </c>
      <c r="E846" s="4">
        <v>1251</v>
      </c>
      <c r="F846" s="4">
        <f>Table1[[#This Row],[Users]]-Table1[[#This Row],[New Users]]</f>
        <v>152</v>
      </c>
      <c r="G846" s="4">
        <v>1514</v>
      </c>
      <c r="H846" s="3">
        <v>2.8400000000000002E-2</v>
      </c>
      <c r="I846" s="3">
        <v>1.0900000000000001</v>
      </c>
      <c r="J846" s="3">
        <v>1.8634259259259261E-3</v>
      </c>
      <c r="K846">
        <f t="shared" ca="1" si="3"/>
        <v>4</v>
      </c>
    </row>
    <row r="847" spans="1:11" x14ac:dyDescent="0.25">
      <c r="A847" t="s">
        <v>286</v>
      </c>
      <c r="B847" t="s">
        <v>218</v>
      </c>
      <c r="C847" t="str">
        <f>LEFT(Table1[[#This Row],[Date]],5)</f>
        <v>07/26</v>
      </c>
      <c r="D847" s="4">
        <v>48</v>
      </c>
      <c r="E847" s="4">
        <v>40</v>
      </c>
      <c r="F847" s="4">
        <f>Table1[[#This Row],[Users]]-Table1[[#This Row],[New Users]]</f>
        <v>8</v>
      </c>
      <c r="G847" s="4">
        <v>59</v>
      </c>
      <c r="H847" s="3">
        <v>0.1017</v>
      </c>
      <c r="I847" s="3">
        <v>1.1399999999999999</v>
      </c>
      <c r="J847" s="3">
        <v>2.9398148148148148E-3</v>
      </c>
      <c r="K847">
        <f t="shared" ca="1" si="3"/>
        <v>1</v>
      </c>
    </row>
    <row r="848" spans="1:11" x14ac:dyDescent="0.25">
      <c r="A848" t="s">
        <v>9</v>
      </c>
      <c r="B848" t="s">
        <v>219</v>
      </c>
      <c r="C848" t="str">
        <f>LEFT(Table1[[#This Row],[Date]],5)</f>
        <v>07/27</v>
      </c>
      <c r="D848" s="4">
        <v>18</v>
      </c>
      <c r="E848" s="4">
        <v>16</v>
      </c>
      <c r="F848" s="4">
        <f>Table1[[#This Row],[Users]]-Table1[[#This Row],[New Users]]</f>
        <v>2</v>
      </c>
      <c r="G848" s="4">
        <v>18</v>
      </c>
      <c r="H848" s="3">
        <v>5.5599999999999997E-2</v>
      </c>
      <c r="I848" s="3">
        <v>1.61</v>
      </c>
      <c r="J848" s="3">
        <v>2.627314814814815E-3</v>
      </c>
      <c r="K848">
        <f t="shared" ca="1" si="3"/>
        <v>3</v>
      </c>
    </row>
    <row r="849" spans="1:11" x14ac:dyDescent="0.25">
      <c r="A849" t="s">
        <v>8</v>
      </c>
      <c r="B849" t="s">
        <v>219</v>
      </c>
      <c r="C849" t="str">
        <f>LEFT(Table1[[#This Row],[Date]],5)</f>
        <v>07/27</v>
      </c>
      <c r="D849" s="4">
        <v>27</v>
      </c>
      <c r="E849" s="4">
        <v>23</v>
      </c>
      <c r="F849" s="4">
        <f>Table1[[#This Row],[Users]]-Table1[[#This Row],[New Users]]</f>
        <v>4</v>
      </c>
      <c r="G849" s="4">
        <v>31</v>
      </c>
      <c r="H849" s="3">
        <v>3.2300000000000002E-2</v>
      </c>
      <c r="I849" s="3">
        <v>1.29</v>
      </c>
      <c r="J849" s="3">
        <v>1.7824074074074072E-3</v>
      </c>
      <c r="K849">
        <f t="shared" ca="1" si="3"/>
        <v>1</v>
      </c>
    </row>
    <row r="850" spans="1:11" x14ac:dyDescent="0.25">
      <c r="A850" t="s">
        <v>7</v>
      </c>
      <c r="B850" t="s">
        <v>219</v>
      </c>
      <c r="C850" t="str">
        <f>LEFT(Table1[[#This Row],[Date]],5)</f>
        <v>07/27</v>
      </c>
      <c r="D850" s="4">
        <v>1338</v>
      </c>
      <c r="E850" s="4">
        <v>1204</v>
      </c>
      <c r="F850" s="4">
        <f>Table1[[#This Row],[Users]]-Table1[[#This Row],[New Users]]</f>
        <v>134</v>
      </c>
      <c r="G850" s="4">
        <v>1461</v>
      </c>
      <c r="H850" s="3">
        <v>3.49E-2</v>
      </c>
      <c r="I850" s="3">
        <v>1.08</v>
      </c>
      <c r="J850" s="3">
        <v>1.9560185185185184E-3</v>
      </c>
      <c r="K850">
        <f t="shared" ca="1" si="3"/>
        <v>4</v>
      </c>
    </row>
    <row r="851" spans="1:11" x14ac:dyDescent="0.25">
      <c r="A851" t="s">
        <v>286</v>
      </c>
      <c r="B851" t="s">
        <v>219</v>
      </c>
      <c r="C851" t="str">
        <f>LEFT(Table1[[#This Row],[Date]],5)</f>
        <v>07/27</v>
      </c>
      <c r="D851" s="4">
        <v>67</v>
      </c>
      <c r="E851" s="4">
        <v>52</v>
      </c>
      <c r="F851" s="4">
        <f>Table1[[#This Row],[Users]]-Table1[[#This Row],[New Users]]</f>
        <v>15</v>
      </c>
      <c r="G851" s="4">
        <v>73</v>
      </c>
      <c r="H851" s="3">
        <v>0.16439999999999999</v>
      </c>
      <c r="I851" s="3">
        <v>1.1599999999999999</v>
      </c>
      <c r="J851" s="3">
        <v>2.3148148148148151E-3</v>
      </c>
      <c r="K851">
        <f t="shared" ca="1" si="3"/>
        <v>1</v>
      </c>
    </row>
    <row r="852" spans="1:11" x14ac:dyDescent="0.25">
      <c r="A852" t="s">
        <v>9</v>
      </c>
      <c r="B852" t="s">
        <v>220</v>
      </c>
      <c r="C852" t="str">
        <f>LEFT(Table1[[#This Row],[Date]],5)</f>
        <v>07/28</v>
      </c>
      <c r="D852" s="4">
        <v>15</v>
      </c>
      <c r="E852" s="4">
        <v>13</v>
      </c>
      <c r="F852" s="4">
        <f>Table1[[#This Row],[Users]]-Table1[[#This Row],[New Users]]</f>
        <v>2</v>
      </c>
      <c r="G852" s="4">
        <v>17</v>
      </c>
      <c r="H852" s="3">
        <v>0.1176</v>
      </c>
      <c r="I852" s="3">
        <v>1.18</v>
      </c>
      <c r="J852" s="3">
        <v>1.7476851851851852E-3</v>
      </c>
      <c r="K852">
        <f t="shared" ca="1" si="3"/>
        <v>1</v>
      </c>
    </row>
    <row r="853" spans="1:11" x14ac:dyDescent="0.25">
      <c r="A853" t="s">
        <v>8</v>
      </c>
      <c r="B853" t="s">
        <v>220</v>
      </c>
      <c r="C853" t="str">
        <f>LEFT(Table1[[#This Row],[Date]],5)</f>
        <v>07/28</v>
      </c>
      <c r="D853" s="4">
        <v>19</v>
      </c>
      <c r="E853" s="4">
        <v>18</v>
      </c>
      <c r="F853" s="4">
        <f>Table1[[#This Row],[Users]]-Table1[[#This Row],[New Users]]</f>
        <v>1</v>
      </c>
      <c r="G853" s="4">
        <v>20</v>
      </c>
      <c r="H853" s="3">
        <v>0.1</v>
      </c>
      <c r="I853" s="3">
        <v>1.4</v>
      </c>
      <c r="J853" s="3">
        <v>2.7662037037037034E-3</v>
      </c>
      <c r="K853">
        <f t="shared" ca="1" si="3"/>
        <v>4</v>
      </c>
    </row>
    <row r="854" spans="1:11" x14ac:dyDescent="0.25">
      <c r="A854" t="s">
        <v>7</v>
      </c>
      <c r="B854" t="s">
        <v>220</v>
      </c>
      <c r="C854" t="str">
        <f>LEFT(Table1[[#This Row],[Date]],5)</f>
        <v>07/28</v>
      </c>
      <c r="D854" s="4">
        <v>1258</v>
      </c>
      <c r="E854" s="4">
        <v>1120</v>
      </c>
      <c r="F854" s="4">
        <f>Table1[[#This Row],[Users]]-Table1[[#This Row],[New Users]]</f>
        <v>138</v>
      </c>
      <c r="G854" s="4">
        <v>1350</v>
      </c>
      <c r="H854" s="3">
        <v>4.4400000000000002E-2</v>
      </c>
      <c r="I854" s="3">
        <v>1.1100000000000001</v>
      </c>
      <c r="J854" s="3">
        <v>1.9907407407407408E-3</v>
      </c>
      <c r="K854">
        <f t="shared" ca="1" si="3"/>
        <v>1</v>
      </c>
    </row>
    <row r="855" spans="1:11" x14ac:dyDescent="0.25">
      <c r="A855" t="s">
        <v>286</v>
      </c>
      <c r="B855" t="s">
        <v>220</v>
      </c>
      <c r="C855" t="str">
        <f>LEFT(Table1[[#This Row],[Date]],5)</f>
        <v>07/28</v>
      </c>
      <c r="D855" s="4">
        <v>64</v>
      </c>
      <c r="E855" s="4">
        <v>57</v>
      </c>
      <c r="F855" s="4">
        <f>Table1[[#This Row],[Users]]-Table1[[#This Row],[New Users]]</f>
        <v>7</v>
      </c>
      <c r="G855" s="4">
        <v>73</v>
      </c>
      <c r="H855" s="3">
        <v>0.1918</v>
      </c>
      <c r="I855" s="3">
        <v>1.26</v>
      </c>
      <c r="J855" s="3">
        <v>2.1064814814814813E-3</v>
      </c>
      <c r="K855">
        <f t="shared" ca="1" si="3"/>
        <v>3</v>
      </c>
    </row>
    <row r="856" spans="1:11" x14ac:dyDescent="0.25">
      <c r="A856" t="s">
        <v>9</v>
      </c>
      <c r="B856" t="s">
        <v>221</v>
      </c>
      <c r="C856" t="str">
        <f>LEFT(Table1[[#This Row],[Date]],5)</f>
        <v>07/29</v>
      </c>
      <c r="D856" s="4">
        <v>19</v>
      </c>
      <c r="E856" s="4">
        <v>18</v>
      </c>
      <c r="F856" s="4">
        <f>Table1[[#This Row],[Users]]-Table1[[#This Row],[New Users]]</f>
        <v>1</v>
      </c>
      <c r="G856" s="4">
        <v>20</v>
      </c>
      <c r="H856" s="3">
        <v>0.05</v>
      </c>
      <c r="I856" s="3">
        <v>0.95</v>
      </c>
      <c r="J856" s="3">
        <v>6.2500000000000001E-4</v>
      </c>
      <c r="K856">
        <f t="shared" ca="1" si="3"/>
        <v>2</v>
      </c>
    </row>
    <row r="857" spans="1:11" x14ac:dyDescent="0.25">
      <c r="A857" t="s">
        <v>8</v>
      </c>
      <c r="B857" t="s">
        <v>221</v>
      </c>
      <c r="C857" t="str">
        <f>LEFT(Table1[[#This Row],[Date]],5)</f>
        <v>07/29</v>
      </c>
      <c r="D857" s="4">
        <v>12</v>
      </c>
      <c r="E857" s="4">
        <v>9</v>
      </c>
      <c r="F857" s="4">
        <f>Table1[[#This Row],[Users]]-Table1[[#This Row],[New Users]]</f>
        <v>3</v>
      </c>
      <c r="G857" s="4">
        <v>14</v>
      </c>
      <c r="H857" s="3">
        <v>7.1400000000000005E-2</v>
      </c>
      <c r="I857" s="3">
        <v>1.21</v>
      </c>
      <c r="J857" s="3">
        <v>1.8518518518518517E-3</v>
      </c>
      <c r="K857">
        <f t="shared" ca="1" si="3"/>
        <v>3</v>
      </c>
    </row>
    <row r="858" spans="1:11" x14ac:dyDescent="0.25">
      <c r="A858" t="s">
        <v>7</v>
      </c>
      <c r="B858" t="s">
        <v>221</v>
      </c>
      <c r="C858" t="str">
        <f>LEFT(Table1[[#This Row],[Date]],5)</f>
        <v>07/29</v>
      </c>
      <c r="D858" s="4">
        <v>905</v>
      </c>
      <c r="E858" s="4">
        <v>805</v>
      </c>
      <c r="F858" s="4">
        <f>Table1[[#This Row],[Users]]-Table1[[#This Row],[New Users]]</f>
        <v>100</v>
      </c>
      <c r="G858" s="4">
        <v>967</v>
      </c>
      <c r="H858" s="3">
        <v>3.5200000000000002E-2</v>
      </c>
      <c r="I858" s="3">
        <v>1.08</v>
      </c>
      <c r="J858" s="3">
        <v>1.7592592592592592E-3</v>
      </c>
      <c r="K858">
        <f t="shared" ca="1" si="3"/>
        <v>3</v>
      </c>
    </row>
    <row r="859" spans="1:11" x14ac:dyDescent="0.25">
      <c r="A859" t="s">
        <v>286</v>
      </c>
      <c r="B859" t="s">
        <v>221</v>
      </c>
      <c r="C859" t="str">
        <f>LEFT(Table1[[#This Row],[Date]],5)</f>
        <v>07/29</v>
      </c>
      <c r="D859" s="4">
        <v>27</v>
      </c>
      <c r="E859" s="4">
        <v>19</v>
      </c>
      <c r="F859" s="4">
        <f>Table1[[#This Row],[Users]]-Table1[[#This Row],[New Users]]</f>
        <v>8</v>
      </c>
      <c r="G859" s="4">
        <v>30</v>
      </c>
      <c r="H859" s="3">
        <v>0.1</v>
      </c>
      <c r="I859" s="3">
        <v>1.33</v>
      </c>
      <c r="J859" s="3">
        <v>1.8865740740740742E-3</v>
      </c>
      <c r="K859">
        <f t="shared" ca="1" si="3"/>
        <v>3</v>
      </c>
    </row>
    <row r="860" spans="1:11" x14ac:dyDescent="0.25">
      <c r="A860" t="s">
        <v>9</v>
      </c>
      <c r="B860" t="s">
        <v>222</v>
      </c>
      <c r="C860" t="str">
        <f>LEFT(Table1[[#This Row],[Date]],5)</f>
        <v>07/30</v>
      </c>
      <c r="D860" s="4">
        <v>19</v>
      </c>
      <c r="E860" s="4">
        <v>17</v>
      </c>
      <c r="F860" s="4">
        <f>Table1[[#This Row],[Users]]-Table1[[#This Row],[New Users]]</f>
        <v>2</v>
      </c>
      <c r="G860" s="4">
        <v>20</v>
      </c>
      <c r="H860" s="3">
        <v>0.05</v>
      </c>
      <c r="I860" s="3">
        <v>2.4</v>
      </c>
      <c r="J860" s="3">
        <v>1.8055555555555557E-3</v>
      </c>
      <c r="K860">
        <f t="shared" ca="1" si="3"/>
        <v>4</v>
      </c>
    </row>
    <row r="861" spans="1:11" x14ac:dyDescent="0.25">
      <c r="A861" t="s">
        <v>8</v>
      </c>
      <c r="B861" t="s">
        <v>222</v>
      </c>
      <c r="C861" t="str">
        <f>LEFT(Table1[[#This Row],[Date]],5)</f>
        <v>07/30</v>
      </c>
      <c r="D861" s="4">
        <v>4</v>
      </c>
      <c r="E861" s="4">
        <v>4</v>
      </c>
      <c r="F861" s="4">
        <f>Table1[[#This Row],[Users]]-Table1[[#This Row],[New Users]]</f>
        <v>0</v>
      </c>
      <c r="G861" s="4">
        <v>4</v>
      </c>
      <c r="H861" s="3">
        <v>0</v>
      </c>
      <c r="I861" s="3">
        <v>1.5</v>
      </c>
      <c r="J861" s="3">
        <v>4.9768518518518521E-4</v>
      </c>
      <c r="K861">
        <f t="shared" ca="1" si="3"/>
        <v>2</v>
      </c>
    </row>
    <row r="862" spans="1:11" x14ac:dyDescent="0.25">
      <c r="A862" t="s">
        <v>7</v>
      </c>
      <c r="B862" t="s">
        <v>222</v>
      </c>
      <c r="C862" t="str">
        <f>LEFT(Table1[[#This Row],[Date]],5)</f>
        <v>07/30</v>
      </c>
      <c r="D862" s="4">
        <v>314</v>
      </c>
      <c r="E862" s="4">
        <v>279</v>
      </c>
      <c r="F862" s="4">
        <f>Table1[[#This Row],[Users]]-Table1[[#This Row],[New Users]]</f>
        <v>35</v>
      </c>
      <c r="G862" s="4">
        <v>340</v>
      </c>
      <c r="H862" s="3">
        <v>8.2400000000000001E-2</v>
      </c>
      <c r="I862" s="3">
        <v>1.1399999999999999</v>
      </c>
      <c r="J862" s="3">
        <v>2.1180555555555553E-3</v>
      </c>
      <c r="K862">
        <f t="shared" ca="1" si="3"/>
        <v>2</v>
      </c>
    </row>
    <row r="863" spans="1:11" x14ac:dyDescent="0.25">
      <c r="A863" t="s">
        <v>286</v>
      </c>
      <c r="B863" t="s">
        <v>222</v>
      </c>
      <c r="C863" t="str">
        <f>LEFT(Table1[[#This Row],[Date]],5)</f>
        <v>07/30</v>
      </c>
      <c r="D863" s="4">
        <v>34</v>
      </c>
      <c r="E863" s="4">
        <v>32</v>
      </c>
      <c r="F863" s="4">
        <f>Table1[[#This Row],[Users]]-Table1[[#This Row],[New Users]]</f>
        <v>2</v>
      </c>
      <c r="G863" s="4">
        <v>35</v>
      </c>
      <c r="H863" s="3">
        <v>0.62860000000000005</v>
      </c>
      <c r="I863" s="3">
        <v>1</v>
      </c>
      <c r="J863" s="3">
        <v>1.2384259259259258E-3</v>
      </c>
      <c r="K863">
        <f t="shared" ca="1" si="3"/>
        <v>1</v>
      </c>
    </row>
    <row r="864" spans="1:11" x14ac:dyDescent="0.25">
      <c r="A864" t="s">
        <v>9</v>
      </c>
      <c r="B864" t="s">
        <v>223</v>
      </c>
      <c r="C864" t="str">
        <f>LEFT(Table1[[#This Row],[Date]],5)</f>
        <v>07/31</v>
      </c>
      <c r="D864" s="4">
        <v>17</v>
      </c>
      <c r="E864" s="4">
        <v>13</v>
      </c>
      <c r="F864" s="4">
        <f>Table1[[#This Row],[Users]]-Table1[[#This Row],[New Users]]</f>
        <v>4</v>
      </c>
      <c r="G864" s="4">
        <v>18</v>
      </c>
      <c r="H864" s="3">
        <v>0.1111</v>
      </c>
      <c r="I864" s="3">
        <v>1.06</v>
      </c>
      <c r="J864" s="3">
        <v>7.9861111111111105E-4</v>
      </c>
      <c r="K864">
        <f t="shared" ca="1" si="3"/>
        <v>1</v>
      </c>
    </row>
    <row r="865" spans="1:11" x14ac:dyDescent="0.25">
      <c r="A865" t="s">
        <v>8</v>
      </c>
      <c r="B865" t="s">
        <v>223</v>
      </c>
      <c r="C865" t="str">
        <f>LEFT(Table1[[#This Row],[Date]],5)</f>
        <v>07/31</v>
      </c>
      <c r="D865" s="4">
        <v>13</v>
      </c>
      <c r="E865" s="4">
        <v>7</v>
      </c>
      <c r="F865" s="4">
        <f>Table1[[#This Row],[Users]]-Table1[[#This Row],[New Users]]</f>
        <v>6</v>
      </c>
      <c r="G865" s="4">
        <v>15</v>
      </c>
      <c r="H865" s="3">
        <v>0</v>
      </c>
      <c r="I865" s="3">
        <v>1.07</v>
      </c>
      <c r="J865" s="3">
        <v>1.8171296296296297E-3</v>
      </c>
      <c r="K865">
        <f t="shared" ca="1" si="3"/>
        <v>4</v>
      </c>
    </row>
    <row r="866" spans="1:11" x14ac:dyDescent="0.25">
      <c r="A866" t="s">
        <v>7</v>
      </c>
      <c r="B866" t="s">
        <v>223</v>
      </c>
      <c r="C866" t="str">
        <f>LEFT(Table1[[#This Row],[Date]],5)</f>
        <v>07/31</v>
      </c>
      <c r="D866" s="4">
        <v>486</v>
      </c>
      <c r="E866" s="4">
        <v>425</v>
      </c>
      <c r="F866" s="4">
        <f>Table1[[#This Row],[Users]]-Table1[[#This Row],[New Users]]</f>
        <v>61</v>
      </c>
      <c r="G866" s="4">
        <v>516</v>
      </c>
      <c r="H866" s="3">
        <v>3.49E-2</v>
      </c>
      <c r="I866" s="3">
        <v>1.08</v>
      </c>
      <c r="J866" s="3">
        <v>2.1643518518518518E-3</v>
      </c>
      <c r="K866">
        <f t="shared" ca="1" si="3"/>
        <v>4</v>
      </c>
    </row>
    <row r="867" spans="1:11" x14ac:dyDescent="0.25">
      <c r="A867" t="s">
        <v>286</v>
      </c>
      <c r="B867" t="s">
        <v>223</v>
      </c>
      <c r="C867" t="str">
        <f>LEFT(Table1[[#This Row],[Date]],5)</f>
        <v>07/31</v>
      </c>
      <c r="D867" s="4">
        <v>28</v>
      </c>
      <c r="E867" s="4">
        <v>26</v>
      </c>
      <c r="F867" s="4">
        <f>Table1[[#This Row],[Users]]-Table1[[#This Row],[New Users]]</f>
        <v>2</v>
      </c>
      <c r="G867" s="4">
        <v>33</v>
      </c>
      <c r="H867" s="3">
        <v>9.0899999999999995E-2</v>
      </c>
      <c r="I867" s="3">
        <v>1.1499999999999999</v>
      </c>
      <c r="J867" s="3">
        <v>2.0717592592592593E-3</v>
      </c>
      <c r="K867">
        <f t="shared" ca="1" si="3"/>
        <v>4</v>
      </c>
    </row>
    <row r="868" spans="1:11" x14ac:dyDescent="0.25">
      <c r="A868" t="s">
        <v>9</v>
      </c>
      <c r="B868" t="s">
        <v>224</v>
      </c>
      <c r="C868" t="str">
        <f>LEFT(Table1[[#This Row],[Date]],5)</f>
        <v>08/01</v>
      </c>
      <c r="D868" s="4">
        <v>27</v>
      </c>
      <c r="E868" s="4">
        <v>26</v>
      </c>
      <c r="F868" s="4">
        <f>Table1[[#This Row],[Users]]-Table1[[#This Row],[New Users]]</f>
        <v>1</v>
      </c>
      <c r="G868" s="4">
        <v>30</v>
      </c>
      <c r="H868" s="3">
        <v>3.3300000000000003E-2</v>
      </c>
      <c r="I868" s="3">
        <v>1.2</v>
      </c>
      <c r="J868" s="3">
        <v>2.488425925925926E-3</v>
      </c>
      <c r="K868">
        <f t="shared" ca="1" si="3"/>
        <v>3</v>
      </c>
    </row>
    <row r="869" spans="1:11" x14ac:dyDescent="0.25">
      <c r="A869" t="s">
        <v>8</v>
      </c>
      <c r="B869" t="s">
        <v>224</v>
      </c>
      <c r="C869" t="str">
        <f>LEFT(Table1[[#This Row],[Date]],5)</f>
        <v>08/01</v>
      </c>
      <c r="D869" s="4">
        <v>25</v>
      </c>
      <c r="E869" s="4">
        <v>18</v>
      </c>
      <c r="F869" s="4">
        <f>Table1[[#This Row],[Users]]-Table1[[#This Row],[New Users]]</f>
        <v>7</v>
      </c>
      <c r="G869" s="4">
        <v>27</v>
      </c>
      <c r="H869" s="3">
        <v>3.6999999999999998E-2</v>
      </c>
      <c r="I869" s="3">
        <v>1.44</v>
      </c>
      <c r="J869" s="3">
        <v>2.9861111111111113E-3</v>
      </c>
      <c r="K869">
        <f t="shared" ca="1" si="3"/>
        <v>3</v>
      </c>
    </row>
    <row r="870" spans="1:11" x14ac:dyDescent="0.25">
      <c r="A870" t="s">
        <v>7</v>
      </c>
      <c r="B870" t="s">
        <v>224</v>
      </c>
      <c r="C870" t="str">
        <f>LEFT(Table1[[#This Row],[Date]],5)</f>
        <v>08/01</v>
      </c>
      <c r="D870" s="4">
        <v>1182</v>
      </c>
      <c r="E870" s="4">
        <v>1071</v>
      </c>
      <c r="F870" s="4">
        <f>Table1[[#This Row],[Users]]-Table1[[#This Row],[New Users]]</f>
        <v>111</v>
      </c>
      <c r="G870" s="4">
        <v>1263</v>
      </c>
      <c r="H870" s="3">
        <v>4.1200000000000001E-2</v>
      </c>
      <c r="I870" s="3">
        <v>1.0900000000000001</v>
      </c>
      <c r="J870" s="3">
        <v>1.8055555555555557E-3</v>
      </c>
      <c r="K870">
        <f t="shared" ca="1" si="3"/>
        <v>3</v>
      </c>
    </row>
    <row r="871" spans="1:11" x14ac:dyDescent="0.25">
      <c r="A871" t="s">
        <v>286</v>
      </c>
      <c r="B871" t="s">
        <v>224</v>
      </c>
      <c r="C871" t="str">
        <f>LEFT(Table1[[#This Row],[Date]],5)</f>
        <v>08/01</v>
      </c>
      <c r="D871" s="4">
        <v>66</v>
      </c>
      <c r="E871" s="4">
        <v>54</v>
      </c>
      <c r="F871" s="4">
        <f>Table1[[#This Row],[Users]]-Table1[[#This Row],[New Users]]</f>
        <v>12</v>
      </c>
      <c r="G871" s="4">
        <v>78</v>
      </c>
      <c r="H871" s="3">
        <v>0.1026</v>
      </c>
      <c r="I871" s="3">
        <v>1.23</v>
      </c>
      <c r="J871" s="3">
        <v>1.8981481481481482E-3</v>
      </c>
      <c r="K871">
        <f t="shared" ca="1" si="3"/>
        <v>3</v>
      </c>
    </row>
    <row r="872" spans="1:11" x14ac:dyDescent="0.25">
      <c r="A872" t="s">
        <v>9</v>
      </c>
      <c r="B872" t="s">
        <v>225</v>
      </c>
      <c r="C872" t="str">
        <f>LEFT(Table1[[#This Row],[Date]],5)</f>
        <v>08/02</v>
      </c>
      <c r="D872" s="4">
        <v>21</v>
      </c>
      <c r="E872" s="4">
        <v>20</v>
      </c>
      <c r="F872" s="4">
        <f>Table1[[#This Row],[Users]]-Table1[[#This Row],[New Users]]</f>
        <v>1</v>
      </c>
      <c r="G872" s="4">
        <v>25</v>
      </c>
      <c r="H872" s="3">
        <v>0.04</v>
      </c>
      <c r="I872" s="3">
        <v>1.24</v>
      </c>
      <c r="J872" s="3">
        <v>1.736111111111111E-3</v>
      </c>
      <c r="K872">
        <f t="shared" ca="1" si="3"/>
        <v>1</v>
      </c>
    </row>
    <row r="873" spans="1:11" x14ac:dyDescent="0.25">
      <c r="A873" t="s">
        <v>8</v>
      </c>
      <c r="B873" t="s">
        <v>225</v>
      </c>
      <c r="C873" t="str">
        <f>LEFT(Table1[[#This Row],[Date]],5)</f>
        <v>08/02</v>
      </c>
      <c r="D873" s="4">
        <v>22</v>
      </c>
      <c r="E873" s="4">
        <v>19</v>
      </c>
      <c r="F873" s="4">
        <f>Table1[[#This Row],[Users]]-Table1[[#This Row],[New Users]]</f>
        <v>3</v>
      </c>
      <c r="G873" s="4">
        <v>22</v>
      </c>
      <c r="H873" s="3">
        <v>4.5499999999999999E-2</v>
      </c>
      <c r="I873" s="3">
        <v>1.27</v>
      </c>
      <c r="J873" s="3">
        <v>9.9537037037037042E-4</v>
      </c>
      <c r="K873">
        <f t="shared" ca="1" si="3"/>
        <v>2</v>
      </c>
    </row>
    <row r="874" spans="1:11" x14ac:dyDescent="0.25">
      <c r="A874" t="s">
        <v>7</v>
      </c>
      <c r="B874" t="s">
        <v>225</v>
      </c>
      <c r="C874" t="str">
        <f>LEFT(Table1[[#This Row],[Date]],5)</f>
        <v>08/02</v>
      </c>
      <c r="D874" s="4">
        <v>1286</v>
      </c>
      <c r="E874" s="4">
        <v>1153</v>
      </c>
      <c r="F874" s="4">
        <f>Table1[[#This Row],[Users]]-Table1[[#This Row],[New Users]]</f>
        <v>133</v>
      </c>
      <c r="G874" s="4">
        <v>1374</v>
      </c>
      <c r="H874" s="3">
        <v>2.98E-2</v>
      </c>
      <c r="I874" s="3">
        <v>1.1000000000000001</v>
      </c>
      <c r="J874" s="3">
        <v>1.8634259259259261E-3</v>
      </c>
      <c r="K874">
        <f t="shared" ca="1" si="3"/>
        <v>4</v>
      </c>
    </row>
    <row r="875" spans="1:11" x14ac:dyDescent="0.25">
      <c r="A875" t="s">
        <v>286</v>
      </c>
      <c r="B875" t="s">
        <v>225</v>
      </c>
      <c r="C875" t="str">
        <f>LEFT(Table1[[#This Row],[Date]],5)</f>
        <v>08/02</v>
      </c>
      <c r="D875" s="4">
        <v>57</v>
      </c>
      <c r="E875" s="4">
        <v>48</v>
      </c>
      <c r="F875" s="4">
        <f>Table1[[#This Row],[Users]]-Table1[[#This Row],[New Users]]</f>
        <v>9</v>
      </c>
      <c r="G875" s="4">
        <v>63</v>
      </c>
      <c r="H875" s="3">
        <v>4.7600000000000003E-2</v>
      </c>
      <c r="I875" s="3">
        <v>1.1599999999999999</v>
      </c>
      <c r="J875" s="3">
        <v>2.7083333333333334E-3</v>
      </c>
      <c r="K875">
        <f t="shared" ca="1" si="3"/>
        <v>2</v>
      </c>
    </row>
    <row r="876" spans="1:11" x14ac:dyDescent="0.25">
      <c r="A876" t="s">
        <v>9</v>
      </c>
      <c r="B876" t="s">
        <v>226</v>
      </c>
      <c r="C876" t="str">
        <f>LEFT(Table1[[#This Row],[Date]],5)</f>
        <v>08/03</v>
      </c>
      <c r="D876" s="4">
        <v>16</v>
      </c>
      <c r="E876" s="4">
        <v>15</v>
      </c>
      <c r="F876" s="4">
        <f>Table1[[#This Row],[Users]]-Table1[[#This Row],[New Users]]</f>
        <v>1</v>
      </c>
      <c r="G876" s="4">
        <v>19</v>
      </c>
      <c r="H876" s="3">
        <v>5.2600000000000001E-2</v>
      </c>
      <c r="I876" s="3">
        <v>1.05</v>
      </c>
      <c r="J876" s="3">
        <v>1.6203703703703703E-3</v>
      </c>
      <c r="K876">
        <f t="shared" ref="K876:K939" ca="1" si="4">RANDBETWEEN(1,4)</f>
        <v>3</v>
      </c>
    </row>
    <row r="877" spans="1:11" x14ac:dyDescent="0.25">
      <c r="A877" t="s">
        <v>8</v>
      </c>
      <c r="B877" t="s">
        <v>226</v>
      </c>
      <c r="C877" t="str">
        <f>LEFT(Table1[[#This Row],[Date]],5)</f>
        <v>08/03</v>
      </c>
      <c r="D877" s="4">
        <v>22</v>
      </c>
      <c r="E877" s="4">
        <v>18</v>
      </c>
      <c r="F877" s="4">
        <f>Table1[[#This Row],[Users]]-Table1[[#This Row],[New Users]]</f>
        <v>4</v>
      </c>
      <c r="G877" s="4">
        <v>26</v>
      </c>
      <c r="H877" s="3">
        <v>0</v>
      </c>
      <c r="I877" s="3">
        <v>1.54</v>
      </c>
      <c r="J877" s="3">
        <v>2.6388888888888885E-3</v>
      </c>
      <c r="K877">
        <f t="shared" ca="1" si="4"/>
        <v>3</v>
      </c>
    </row>
    <row r="878" spans="1:11" x14ac:dyDescent="0.25">
      <c r="A878" t="s">
        <v>7</v>
      </c>
      <c r="B878" t="s">
        <v>226</v>
      </c>
      <c r="C878" t="str">
        <f>LEFT(Table1[[#This Row],[Date]],5)</f>
        <v>08/03</v>
      </c>
      <c r="D878" s="4">
        <v>1332</v>
      </c>
      <c r="E878" s="4">
        <v>1190</v>
      </c>
      <c r="F878" s="4">
        <f>Table1[[#This Row],[Users]]-Table1[[#This Row],[New Users]]</f>
        <v>142</v>
      </c>
      <c r="G878" s="4">
        <v>1430</v>
      </c>
      <c r="H878" s="3">
        <v>4.41E-2</v>
      </c>
      <c r="I878" s="3">
        <v>1.1000000000000001</v>
      </c>
      <c r="J878" s="3">
        <v>1.8518518518518517E-3</v>
      </c>
      <c r="K878">
        <f t="shared" ca="1" si="4"/>
        <v>3</v>
      </c>
    </row>
    <row r="879" spans="1:11" x14ac:dyDescent="0.25">
      <c r="A879" t="s">
        <v>286</v>
      </c>
      <c r="B879" t="s">
        <v>226</v>
      </c>
      <c r="C879" t="str">
        <f>LEFT(Table1[[#This Row],[Date]],5)</f>
        <v>08/03</v>
      </c>
      <c r="D879" s="4">
        <v>54</v>
      </c>
      <c r="E879" s="4">
        <v>48</v>
      </c>
      <c r="F879" s="4">
        <f>Table1[[#This Row],[Users]]-Table1[[#This Row],[New Users]]</f>
        <v>6</v>
      </c>
      <c r="G879" s="4">
        <v>65</v>
      </c>
      <c r="H879" s="3">
        <v>0.15379999999999999</v>
      </c>
      <c r="I879" s="3">
        <v>1.2</v>
      </c>
      <c r="J879" s="3">
        <v>1.736111111111111E-3</v>
      </c>
      <c r="K879">
        <f t="shared" ca="1" si="4"/>
        <v>3</v>
      </c>
    </row>
    <row r="880" spans="1:11" x14ac:dyDescent="0.25">
      <c r="A880" t="s">
        <v>9</v>
      </c>
      <c r="B880" t="s">
        <v>227</v>
      </c>
      <c r="C880" t="str">
        <f>LEFT(Table1[[#This Row],[Date]],5)</f>
        <v>08/04</v>
      </c>
      <c r="D880" s="4">
        <v>20</v>
      </c>
      <c r="E880" s="4">
        <v>18</v>
      </c>
      <c r="F880" s="4">
        <f>Table1[[#This Row],[Users]]-Table1[[#This Row],[New Users]]</f>
        <v>2</v>
      </c>
      <c r="G880" s="4">
        <v>22</v>
      </c>
      <c r="H880" s="3">
        <v>0.18179999999999999</v>
      </c>
      <c r="I880" s="3">
        <v>1.27</v>
      </c>
      <c r="J880" s="3">
        <v>8.6805555555555551E-4</v>
      </c>
      <c r="K880">
        <f t="shared" ca="1" si="4"/>
        <v>2</v>
      </c>
    </row>
    <row r="881" spans="1:11" x14ac:dyDescent="0.25">
      <c r="A881" t="s">
        <v>8</v>
      </c>
      <c r="B881" t="s">
        <v>227</v>
      </c>
      <c r="C881" t="str">
        <f>LEFT(Table1[[#This Row],[Date]],5)</f>
        <v>08/04</v>
      </c>
      <c r="D881" s="4">
        <v>28</v>
      </c>
      <c r="E881" s="4">
        <v>26</v>
      </c>
      <c r="F881" s="4">
        <f>Table1[[#This Row],[Users]]-Table1[[#This Row],[New Users]]</f>
        <v>2</v>
      </c>
      <c r="G881" s="4">
        <v>31</v>
      </c>
      <c r="H881" s="3">
        <v>9.6799999999999997E-2</v>
      </c>
      <c r="I881" s="3">
        <v>1.29</v>
      </c>
      <c r="J881" s="3">
        <v>3.2754629629629631E-3</v>
      </c>
      <c r="K881">
        <f t="shared" ca="1" si="4"/>
        <v>3</v>
      </c>
    </row>
    <row r="882" spans="1:11" x14ac:dyDescent="0.25">
      <c r="A882" t="s">
        <v>7</v>
      </c>
      <c r="B882" t="s">
        <v>227</v>
      </c>
      <c r="C882" t="str">
        <f>LEFT(Table1[[#This Row],[Date]],5)</f>
        <v>08/04</v>
      </c>
      <c r="D882" s="4">
        <v>1286</v>
      </c>
      <c r="E882" s="4">
        <v>1151</v>
      </c>
      <c r="F882" s="4">
        <f>Table1[[#This Row],[Users]]-Table1[[#This Row],[New Users]]</f>
        <v>135</v>
      </c>
      <c r="G882" s="4">
        <v>1380</v>
      </c>
      <c r="H882" s="3">
        <v>3.9100000000000003E-2</v>
      </c>
      <c r="I882" s="3">
        <v>1.1100000000000001</v>
      </c>
      <c r="J882" s="3">
        <v>1.8750000000000001E-3</v>
      </c>
      <c r="K882">
        <f t="shared" ca="1" si="4"/>
        <v>4</v>
      </c>
    </row>
    <row r="883" spans="1:11" x14ac:dyDescent="0.25">
      <c r="A883" t="s">
        <v>286</v>
      </c>
      <c r="B883" t="s">
        <v>227</v>
      </c>
      <c r="C883" t="str">
        <f>LEFT(Table1[[#This Row],[Date]],5)</f>
        <v>08/04</v>
      </c>
      <c r="D883" s="4">
        <v>51</v>
      </c>
      <c r="E883" s="4">
        <v>42</v>
      </c>
      <c r="F883" s="4">
        <f>Table1[[#This Row],[Users]]-Table1[[#This Row],[New Users]]</f>
        <v>9</v>
      </c>
      <c r="G883" s="4">
        <v>58</v>
      </c>
      <c r="H883" s="3">
        <v>0.1207</v>
      </c>
      <c r="I883" s="3">
        <v>0.88</v>
      </c>
      <c r="J883" s="3">
        <v>1.7476851851851852E-3</v>
      </c>
      <c r="K883">
        <f t="shared" ca="1" si="4"/>
        <v>1</v>
      </c>
    </row>
    <row r="884" spans="1:11" x14ac:dyDescent="0.25">
      <c r="A884" t="s">
        <v>10</v>
      </c>
      <c r="B884" t="s">
        <v>227</v>
      </c>
      <c r="C884" t="str">
        <f>LEFT(Table1[[#This Row],[Date]],5)</f>
        <v>08/04</v>
      </c>
      <c r="D884" s="4">
        <v>1</v>
      </c>
      <c r="E884" s="4">
        <v>0</v>
      </c>
      <c r="F884" s="4">
        <f>Table1[[#This Row],[Users]]-Table1[[#This Row],[New Users]]</f>
        <v>1</v>
      </c>
      <c r="G884" s="4">
        <v>1</v>
      </c>
      <c r="H884" s="3">
        <v>0</v>
      </c>
      <c r="I884" s="3">
        <v>2</v>
      </c>
      <c r="J884" s="3">
        <v>5.7870370370370366E-5</v>
      </c>
      <c r="K884">
        <f t="shared" ca="1" si="4"/>
        <v>4</v>
      </c>
    </row>
    <row r="885" spans="1:11" x14ac:dyDescent="0.25">
      <c r="A885" t="s">
        <v>9</v>
      </c>
      <c r="B885" t="s">
        <v>228</v>
      </c>
      <c r="C885" t="str">
        <f>LEFT(Table1[[#This Row],[Date]],5)</f>
        <v>08/05</v>
      </c>
      <c r="D885" s="4">
        <v>11</v>
      </c>
      <c r="E885" s="4">
        <v>9</v>
      </c>
      <c r="F885" s="4">
        <f>Table1[[#This Row],[Users]]-Table1[[#This Row],[New Users]]</f>
        <v>2</v>
      </c>
      <c r="G885" s="4">
        <v>13</v>
      </c>
      <c r="H885" s="3">
        <v>0.15379999999999999</v>
      </c>
      <c r="I885" s="3">
        <v>1</v>
      </c>
      <c r="J885" s="3">
        <v>6.4814814814814813E-4</v>
      </c>
      <c r="K885">
        <f t="shared" ca="1" si="4"/>
        <v>3</v>
      </c>
    </row>
    <row r="886" spans="1:11" x14ac:dyDescent="0.25">
      <c r="A886" t="s">
        <v>8</v>
      </c>
      <c r="B886" t="s">
        <v>228</v>
      </c>
      <c r="C886" t="str">
        <f>LEFT(Table1[[#This Row],[Date]],5)</f>
        <v>08/05</v>
      </c>
      <c r="D886" s="4">
        <v>14</v>
      </c>
      <c r="E886" s="4">
        <v>9</v>
      </c>
      <c r="F886" s="4">
        <f>Table1[[#This Row],[Users]]-Table1[[#This Row],[New Users]]</f>
        <v>5</v>
      </c>
      <c r="G886" s="4">
        <v>17</v>
      </c>
      <c r="H886" s="3">
        <v>5.8799999999999998E-2</v>
      </c>
      <c r="I886" s="3">
        <v>1.18</v>
      </c>
      <c r="J886" s="3">
        <v>3.1828703703703702E-3</v>
      </c>
      <c r="K886">
        <f t="shared" ca="1" si="4"/>
        <v>2</v>
      </c>
    </row>
    <row r="887" spans="1:11" x14ac:dyDescent="0.25">
      <c r="A887" t="s">
        <v>7</v>
      </c>
      <c r="B887" t="s">
        <v>228</v>
      </c>
      <c r="C887" t="str">
        <f>LEFT(Table1[[#This Row],[Date]],5)</f>
        <v>08/05</v>
      </c>
      <c r="D887" s="4">
        <v>884</v>
      </c>
      <c r="E887" s="4">
        <v>797</v>
      </c>
      <c r="F887" s="4">
        <f>Table1[[#This Row],[Users]]-Table1[[#This Row],[New Users]]</f>
        <v>87</v>
      </c>
      <c r="G887" s="4">
        <v>949</v>
      </c>
      <c r="H887" s="3">
        <v>3.7900000000000003E-2</v>
      </c>
      <c r="I887" s="3">
        <v>1.08</v>
      </c>
      <c r="J887" s="3">
        <v>1.8750000000000001E-3</v>
      </c>
      <c r="K887">
        <f t="shared" ca="1" si="4"/>
        <v>3</v>
      </c>
    </row>
    <row r="888" spans="1:11" x14ac:dyDescent="0.25">
      <c r="A888" t="s">
        <v>286</v>
      </c>
      <c r="B888" t="s">
        <v>228</v>
      </c>
      <c r="C888" t="str">
        <f>LEFT(Table1[[#This Row],[Date]],5)</f>
        <v>08/05</v>
      </c>
      <c r="D888" s="4">
        <v>58</v>
      </c>
      <c r="E888" s="4">
        <v>54</v>
      </c>
      <c r="F888" s="4">
        <f>Table1[[#This Row],[Users]]-Table1[[#This Row],[New Users]]</f>
        <v>4</v>
      </c>
      <c r="G888" s="4">
        <v>63</v>
      </c>
      <c r="H888" s="3">
        <v>0.28570000000000001</v>
      </c>
      <c r="I888" s="3">
        <v>1.1599999999999999</v>
      </c>
      <c r="J888" s="3">
        <v>2.2453703703703702E-3</v>
      </c>
      <c r="K888">
        <f t="shared" ca="1" si="4"/>
        <v>2</v>
      </c>
    </row>
    <row r="889" spans="1:11" x14ac:dyDescent="0.25">
      <c r="A889" t="s">
        <v>9</v>
      </c>
      <c r="B889" t="s">
        <v>229</v>
      </c>
      <c r="C889" t="str">
        <f>LEFT(Table1[[#This Row],[Date]],5)</f>
        <v>08/06</v>
      </c>
      <c r="D889" s="4">
        <v>16</v>
      </c>
      <c r="E889" s="4">
        <v>12</v>
      </c>
      <c r="F889" s="4">
        <f>Table1[[#This Row],[Users]]-Table1[[#This Row],[New Users]]</f>
        <v>4</v>
      </c>
      <c r="G889" s="4">
        <v>17</v>
      </c>
      <c r="H889" s="3">
        <v>0</v>
      </c>
      <c r="I889" s="3">
        <v>2.1800000000000002</v>
      </c>
      <c r="J889" s="3">
        <v>2.0833333333333333E-3</v>
      </c>
      <c r="K889">
        <f t="shared" ca="1" si="4"/>
        <v>4</v>
      </c>
    </row>
    <row r="890" spans="1:11" x14ac:dyDescent="0.25">
      <c r="A890" t="s">
        <v>8</v>
      </c>
      <c r="B890" t="s">
        <v>229</v>
      </c>
      <c r="C890" t="str">
        <f>LEFT(Table1[[#This Row],[Date]],5)</f>
        <v>08/06</v>
      </c>
      <c r="D890" s="4">
        <v>9</v>
      </c>
      <c r="E890" s="4">
        <v>7</v>
      </c>
      <c r="F890" s="4">
        <f>Table1[[#This Row],[Users]]-Table1[[#This Row],[New Users]]</f>
        <v>2</v>
      </c>
      <c r="G890" s="4">
        <v>13</v>
      </c>
      <c r="H890" s="3">
        <v>7.6899999999999996E-2</v>
      </c>
      <c r="I890" s="3">
        <v>0.85</v>
      </c>
      <c r="J890" s="3">
        <v>4.9768518518518521E-4</v>
      </c>
      <c r="K890">
        <f t="shared" ca="1" si="4"/>
        <v>3</v>
      </c>
    </row>
    <row r="891" spans="1:11" x14ac:dyDescent="0.25">
      <c r="A891" t="s">
        <v>7</v>
      </c>
      <c r="B891" t="s">
        <v>229</v>
      </c>
      <c r="C891" t="str">
        <f>LEFT(Table1[[#This Row],[Date]],5)</f>
        <v>08/06</v>
      </c>
      <c r="D891" s="4">
        <v>321</v>
      </c>
      <c r="E891" s="4">
        <v>293</v>
      </c>
      <c r="F891" s="4">
        <f>Table1[[#This Row],[Users]]-Table1[[#This Row],[New Users]]</f>
        <v>28</v>
      </c>
      <c r="G891" s="4">
        <v>345</v>
      </c>
      <c r="H891" s="3">
        <v>5.5100000000000003E-2</v>
      </c>
      <c r="I891" s="3">
        <v>1.1000000000000001</v>
      </c>
      <c r="J891" s="3">
        <v>2.7199074074074074E-3</v>
      </c>
      <c r="K891">
        <f t="shared" ca="1" si="4"/>
        <v>1</v>
      </c>
    </row>
    <row r="892" spans="1:11" x14ac:dyDescent="0.25">
      <c r="A892" t="s">
        <v>286</v>
      </c>
      <c r="B892" t="s">
        <v>229</v>
      </c>
      <c r="C892" t="str">
        <f>LEFT(Table1[[#This Row],[Date]],5)</f>
        <v>08/06</v>
      </c>
      <c r="D892" s="4">
        <v>20</v>
      </c>
      <c r="E892" s="4">
        <v>17</v>
      </c>
      <c r="F892" s="4">
        <f>Table1[[#This Row],[Users]]-Table1[[#This Row],[New Users]]</f>
        <v>3</v>
      </c>
      <c r="G892" s="4">
        <v>23</v>
      </c>
      <c r="H892" s="3">
        <v>0.1739</v>
      </c>
      <c r="I892" s="3">
        <v>1.04</v>
      </c>
      <c r="J892" s="3">
        <v>2.685185185185185E-3</v>
      </c>
      <c r="K892">
        <f t="shared" ca="1" si="4"/>
        <v>3</v>
      </c>
    </row>
    <row r="893" spans="1:11" x14ac:dyDescent="0.25">
      <c r="A893" t="s">
        <v>9</v>
      </c>
      <c r="B893" t="s">
        <v>230</v>
      </c>
      <c r="C893" t="str">
        <f>LEFT(Table1[[#This Row],[Date]],5)</f>
        <v>08/07</v>
      </c>
      <c r="D893" s="4">
        <v>22</v>
      </c>
      <c r="E893" s="4">
        <v>20</v>
      </c>
      <c r="F893" s="4">
        <f>Table1[[#This Row],[Users]]-Table1[[#This Row],[New Users]]</f>
        <v>2</v>
      </c>
      <c r="G893" s="4">
        <v>25</v>
      </c>
      <c r="H893" s="3">
        <v>0</v>
      </c>
      <c r="I893" s="3">
        <v>1.32</v>
      </c>
      <c r="J893" s="3">
        <v>1.5393518518518519E-3</v>
      </c>
      <c r="K893">
        <f t="shared" ca="1" si="4"/>
        <v>4</v>
      </c>
    </row>
    <row r="894" spans="1:11" x14ac:dyDescent="0.25">
      <c r="A894" t="s">
        <v>8</v>
      </c>
      <c r="B894" t="s">
        <v>230</v>
      </c>
      <c r="C894" t="str">
        <f>LEFT(Table1[[#This Row],[Date]],5)</f>
        <v>08/07</v>
      </c>
      <c r="D894" s="4">
        <v>15</v>
      </c>
      <c r="E894" s="4">
        <v>14</v>
      </c>
      <c r="F894" s="4">
        <f>Table1[[#This Row],[Users]]-Table1[[#This Row],[New Users]]</f>
        <v>1</v>
      </c>
      <c r="G894" s="4">
        <v>20</v>
      </c>
      <c r="H894" s="3">
        <v>0.05</v>
      </c>
      <c r="I894" s="3">
        <v>1</v>
      </c>
      <c r="J894" s="3">
        <v>4.4907407407407405E-3</v>
      </c>
      <c r="K894">
        <f t="shared" ca="1" si="4"/>
        <v>1</v>
      </c>
    </row>
    <row r="895" spans="1:11" x14ac:dyDescent="0.25">
      <c r="A895" t="s">
        <v>7</v>
      </c>
      <c r="B895" t="s">
        <v>230</v>
      </c>
      <c r="C895" t="str">
        <f>LEFT(Table1[[#This Row],[Date]],5)</f>
        <v>08/07</v>
      </c>
      <c r="D895" s="4">
        <v>496</v>
      </c>
      <c r="E895" s="4">
        <v>446</v>
      </c>
      <c r="F895" s="4">
        <f>Table1[[#This Row],[Users]]-Table1[[#This Row],[New Users]]</f>
        <v>50</v>
      </c>
      <c r="G895" s="4">
        <v>530</v>
      </c>
      <c r="H895" s="3">
        <v>3.7699999999999997E-2</v>
      </c>
      <c r="I895" s="3">
        <v>1.1299999999999999</v>
      </c>
      <c r="J895" s="3">
        <v>2.1412037037037038E-3</v>
      </c>
      <c r="K895">
        <f t="shared" ca="1" si="4"/>
        <v>1</v>
      </c>
    </row>
    <row r="896" spans="1:11" x14ac:dyDescent="0.25">
      <c r="A896" t="s">
        <v>286</v>
      </c>
      <c r="B896" t="s">
        <v>230</v>
      </c>
      <c r="C896" t="str">
        <f>LEFT(Table1[[#This Row],[Date]],5)</f>
        <v>08/07</v>
      </c>
      <c r="D896" s="4">
        <v>20</v>
      </c>
      <c r="E896" s="4">
        <v>18</v>
      </c>
      <c r="F896" s="4">
        <f>Table1[[#This Row],[Users]]-Table1[[#This Row],[New Users]]</f>
        <v>2</v>
      </c>
      <c r="G896" s="4">
        <v>21</v>
      </c>
      <c r="H896" s="3">
        <v>0.1429</v>
      </c>
      <c r="I896" s="3">
        <v>1.29</v>
      </c>
      <c r="J896" s="3">
        <v>1.2731481481481483E-3</v>
      </c>
      <c r="K896">
        <f t="shared" ca="1" si="4"/>
        <v>1</v>
      </c>
    </row>
    <row r="897" spans="1:11" x14ac:dyDescent="0.25">
      <c r="A897" t="s">
        <v>9</v>
      </c>
      <c r="B897" t="s">
        <v>231</v>
      </c>
      <c r="C897" t="str">
        <f>LEFT(Table1[[#This Row],[Date]],5)</f>
        <v>08/08</v>
      </c>
      <c r="D897" s="4">
        <v>22</v>
      </c>
      <c r="E897" s="4">
        <v>16</v>
      </c>
      <c r="F897" s="4">
        <f>Table1[[#This Row],[Users]]-Table1[[#This Row],[New Users]]</f>
        <v>6</v>
      </c>
      <c r="G897" s="4">
        <v>25</v>
      </c>
      <c r="H897" s="3">
        <v>0</v>
      </c>
      <c r="I897" s="3">
        <v>1.48</v>
      </c>
      <c r="J897" s="3">
        <v>2.0601851851851853E-3</v>
      </c>
      <c r="K897">
        <f t="shared" ca="1" si="4"/>
        <v>3</v>
      </c>
    </row>
    <row r="898" spans="1:11" x14ac:dyDescent="0.25">
      <c r="A898" t="s">
        <v>8</v>
      </c>
      <c r="B898" t="s">
        <v>231</v>
      </c>
      <c r="C898" t="str">
        <f>LEFT(Table1[[#This Row],[Date]],5)</f>
        <v>08/08</v>
      </c>
      <c r="D898" s="4">
        <v>14</v>
      </c>
      <c r="E898" s="4">
        <v>11</v>
      </c>
      <c r="F898" s="4">
        <f>Table1[[#This Row],[Users]]-Table1[[#This Row],[New Users]]</f>
        <v>3</v>
      </c>
      <c r="G898" s="4">
        <v>14</v>
      </c>
      <c r="H898" s="3">
        <v>7.1400000000000005E-2</v>
      </c>
      <c r="I898" s="3">
        <v>1.1399999999999999</v>
      </c>
      <c r="J898" s="3">
        <v>1.3657407407407409E-3</v>
      </c>
      <c r="K898">
        <f t="shared" ca="1" si="4"/>
        <v>2</v>
      </c>
    </row>
    <row r="899" spans="1:11" x14ac:dyDescent="0.25">
      <c r="A899" t="s">
        <v>7</v>
      </c>
      <c r="B899" t="s">
        <v>231</v>
      </c>
      <c r="C899" t="str">
        <f>LEFT(Table1[[#This Row],[Date]],5)</f>
        <v>08/08</v>
      </c>
      <c r="D899" s="4">
        <v>1223</v>
      </c>
      <c r="E899" s="4">
        <v>1091</v>
      </c>
      <c r="F899" s="4">
        <f>Table1[[#This Row],[Users]]-Table1[[#This Row],[New Users]]</f>
        <v>132</v>
      </c>
      <c r="G899" s="4">
        <v>1309</v>
      </c>
      <c r="H899" s="3">
        <v>4.4299999999999999E-2</v>
      </c>
      <c r="I899" s="3">
        <v>1.1000000000000001</v>
      </c>
      <c r="J899" s="3">
        <v>1.8750000000000001E-3</v>
      </c>
      <c r="K899">
        <f t="shared" ca="1" si="4"/>
        <v>3</v>
      </c>
    </row>
    <row r="900" spans="1:11" x14ac:dyDescent="0.25">
      <c r="A900" t="s">
        <v>286</v>
      </c>
      <c r="B900" t="s">
        <v>231</v>
      </c>
      <c r="C900" t="str">
        <f>LEFT(Table1[[#This Row],[Date]],5)</f>
        <v>08/08</v>
      </c>
      <c r="D900" s="4">
        <v>41</v>
      </c>
      <c r="E900" s="4">
        <v>34</v>
      </c>
      <c r="F900" s="4">
        <f>Table1[[#This Row],[Users]]-Table1[[#This Row],[New Users]]</f>
        <v>7</v>
      </c>
      <c r="G900" s="4">
        <v>46</v>
      </c>
      <c r="H900" s="3">
        <v>0.21740000000000001</v>
      </c>
      <c r="I900" s="3">
        <v>1.28</v>
      </c>
      <c r="J900" s="3">
        <v>4.6643518518518518E-3</v>
      </c>
      <c r="K900">
        <f t="shared" ca="1" si="4"/>
        <v>1</v>
      </c>
    </row>
    <row r="901" spans="1:11" x14ac:dyDescent="0.25">
      <c r="A901" t="s">
        <v>9</v>
      </c>
      <c r="B901" t="s">
        <v>232</v>
      </c>
      <c r="C901" t="str">
        <f>LEFT(Table1[[#This Row],[Date]],5)</f>
        <v>08/09</v>
      </c>
      <c r="D901" s="4">
        <v>28</v>
      </c>
      <c r="E901" s="4">
        <v>23</v>
      </c>
      <c r="F901" s="4">
        <f>Table1[[#This Row],[Users]]-Table1[[#This Row],[New Users]]</f>
        <v>5</v>
      </c>
      <c r="G901" s="4">
        <v>33</v>
      </c>
      <c r="H901" s="3">
        <v>3.0300000000000001E-2</v>
      </c>
      <c r="I901" s="3">
        <v>1.55</v>
      </c>
      <c r="J901" s="3">
        <v>2.2916666666666667E-3</v>
      </c>
      <c r="K901">
        <f t="shared" ca="1" si="4"/>
        <v>3</v>
      </c>
    </row>
    <row r="902" spans="1:11" x14ac:dyDescent="0.25">
      <c r="A902" t="s">
        <v>8</v>
      </c>
      <c r="B902" t="s">
        <v>232</v>
      </c>
      <c r="C902" t="str">
        <f>LEFT(Table1[[#This Row],[Date]],5)</f>
        <v>08/09</v>
      </c>
      <c r="D902" s="4">
        <v>17</v>
      </c>
      <c r="E902" s="4">
        <v>15</v>
      </c>
      <c r="F902" s="4">
        <f>Table1[[#This Row],[Users]]-Table1[[#This Row],[New Users]]</f>
        <v>2</v>
      </c>
      <c r="G902" s="4">
        <v>20</v>
      </c>
      <c r="H902" s="3">
        <v>0</v>
      </c>
      <c r="I902" s="3">
        <v>1.1000000000000001</v>
      </c>
      <c r="J902" s="3">
        <v>8.449074074074075E-4</v>
      </c>
      <c r="K902">
        <f t="shared" ca="1" si="4"/>
        <v>4</v>
      </c>
    </row>
    <row r="903" spans="1:11" x14ac:dyDescent="0.25">
      <c r="A903" t="s">
        <v>7</v>
      </c>
      <c r="B903" t="s">
        <v>232</v>
      </c>
      <c r="C903" t="str">
        <f>LEFT(Table1[[#This Row],[Date]],5)</f>
        <v>08/09</v>
      </c>
      <c r="D903" s="4">
        <v>1267</v>
      </c>
      <c r="E903" s="4">
        <v>1105</v>
      </c>
      <c r="F903" s="4">
        <f>Table1[[#This Row],[Users]]-Table1[[#This Row],[New Users]]</f>
        <v>162</v>
      </c>
      <c r="G903" s="4">
        <v>1376</v>
      </c>
      <c r="H903" s="3">
        <v>4.2900000000000001E-2</v>
      </c>
      <c r="I903" s="3">
        <v>1.05</v>
      </c>
      <c r="J903" s="3">
        <v>1.7245370370370372E-3</v>
      </c>
      <c r="K903">
        <f t="shared" ca="1" si="4"/>
        <v>4</v>
      </c>
    </row>
    <row r="904" spans="1:11" x14ac:dyDescent="0.25">
      <c r="A904" t="s">
        <v>286</v>
      </c>
      <c r="B904" t="s">
        <v>232</v>
      </c>
      <c r="C904" t="str">
        <f>LEFT(Table1[[#This Row],[Date]],5)</f>
        <v>08/09</v>
      </c>
      <c r="D904" s="4">
        <v>32</v>
      </c>
      <c r="E904" s="4">
        <v>25</v>
      </c>
      <c r="F904" s="4">
        <f>Table1[[#This Row],[Users]]-Table1[[#This Row],[New Users]]</f>
        <v>7</v>
      </c>
      <c r="G904" s="4">
        <v>33</v>
      </c>
      <c r="H904" s="3">
        <v>6.0600000000000001E-2</v>
      </c>
      <c r="I904" s="3">
        <v>1.06</v>
      </c>
      <c r="J904" s="3">
        <v>2.0601851851851853E-3</v>
      </c>
      <c r="K904">
        <f t="shared" ca="1" si="4"/>
        <v>2</v>
      </c>
    </row>
    <row r="905" spans="1:11" x14ac:dyDescent="0.25">
      <c r="A905" t="s">
        <v>9</v>
      </c>
      <c r="B905" t="s">
        <v>233</v>
      </c>
      <c r="C905" t="str">
        <f>LEFT(Table1[[#This Row],[Date]],5)</f>
        <v>08/10</v>
      </c>
      <c r="D905" s="4">
        <v>16</v>
      </c>
      <c r="E905" s="4">
        <v>15</v>
      </c>
      <c r="F905" s="4">
        <f>Table1[[#This Row],[Users]]-Table1[[#This Row],[New Users]]</f>
        <v>1</v>
      </c>
      <c r="G905" s="4">
        <v>18</v>
      </c>
      <c r="H905" s="3">
        <v>0</v>
      </c>
      <c r="I905" s="3">
        <v>1.06</v>
      </c>
      <c r="J905" s="3">
        <v>6.4814814814814813E-4</v>
      </c>
      <c r="K905">
        <f t="shared" ca="1" si="4"/>
        <v>4</v>
      </c>
    </row>
    <row r="906" spans="1:11" x14ac:dyDescent="0.25">
      <c r="A906" t="s">
        <v>8</v>
      </c>
      <c r="B906" t="s">
        <v>233</v>
      </c>
      <c r="C906" t="str">
        <f>LEFT(Table1[[#This Row],[Date]],5)</f>
        <v>08/10</v>
      </c>
      <c r="D906" s="4">
        <v>24</v>
      </c>
      <c r="E906" s="4">
        <v>23</v>
      </c>
      <c r="F906" s="4">
        <f>Table1[[#This Row],[Users]]-Table1[[#This Row],[New Users]]</f>
        <v>1</v>
      </c>
      <c r="G906" s="4">
        <v>25</v>
      </c>
      <c r="H906" s="3">
        <v>0.24</v>
      </c>
      <c r="I906" s="3">
        <v>1.48</v>
      </c>
      <c r="J906" s="3">
        <v>3.3449074074074071E-3</v>
      </c>
      <c r="K906">
        <f t="shared" ca="1" si="4"/>
        <v>4</v>
      </c>
    </row>
    <row r="907" spans="1:11" x14ac:dyDescent="0.25">
      <c r="A907" t="s">
        <v>7</v>
      </c>
      <c r="B907" t="s">
        <v>233</v>
      </c>
      <c r="C907" t="str">
        <f>LEFT(Table1[[#This Row],[Date]],5)</f>
        <v>08/10</v>
      </c>
      <c r="D907" s="4">
        <v>1259</v>
      </c>
      <c r="E907" s="4">
        <v>1145</v>
      </c>
      <c r="F907" s="4">
        <f>Table1[[#This Row],[Users]]-Table1[[#This Row],[New Users]]</f>
        <v>114</v>
      </c>
      <c r="G907" s="4">
        <v>1344</v>
      </c>
      <c r="H907" s="3">
        <v>4.5400000000000003E-2</v>
      </c>
      <c r="I907" s="3">
        <v>1.1000000000000001</v>
      </c>
      <c r="J907" s="3">
        <v>1.9328703703703704E-3</v>
      </c>
      <c r="K907">
        <f t="shared" ca="1" si="4"/>
        <v>3</v>
      </c>
    </row>
    <row r="908" spans="1:11" x14ac:dyDescent="0.25">
      <c r="A908" t="s">
        <v>286</v>
      </c>
      <c r="B908" t="s">
        <v>233</v>
      </c>
      <c r="C908" t="str">
        <f>LEFT(Table1[[#This Row],[Date]],5)</f>
        <v>08/10</v>
      </c>
      <c r="D908" s="4">
        <v>67</v>
      </c>
      <c r="E908" s="4">
        <v>57</v>
      </c>
      <c r="F908" s="4">
        <f>Table1[[#This Row],[Users]]-Table1[[#This Row],[New Users]]</f>
        <v>10</v>
      </c>
      <c r="G908" s="4">
        <v>83</v>
      </c>
      <c r="H908" s="3">
        <v>0.1205</v>
      </c>
      <c r="I908" s="3">
        <v>1.06</v>
      </c>
      <c r="J908" s="3">
        <v>2.3379629629629631E-3</v>
      </c>
      <c r="K908">
        <f t="shared" ca="1" si="4"/>
        <v>4</v>
      </c>
    </row>
    <row r="909" spans="1:11" x14ac:dyDescent="0.25">
      <c r="A909" t="s">
        <v>10</v>
      </c>
      <c r="B909" t="s">
        <v>233</v>
      </c>
      <c r="C909" t="str">
        <f>LEFT(Table1[[#This Row],[Date]],5)</f>
        <v>08/10</v>
      </c>
      <c r="D909" s="4">
        <v>1</v>
      </c>
      <c r="E909" s="4">
        <v>0</v>
      </c>
      <c r="F909" s="4">
        <f>Table1[[#This Row],[Users]]-Table1[[#This Row],[New Users]]</f>
        <v>1</v>
      </c>
      <c r="G909" s="4">
        <v>1</v>
      </c>
      <c r="H909" s="3">
        <v>1</v>
      </c>
      <c r="I909" s="3">
        <v>1</v>
      </c>
      <c r="J909" s="3">
        <v>0</v>
      </c>
      <c r="K909">
        <f t="shared" ca="1" si="4"/>
        <v>2</v>
      </c>
    </row>
    <row r="910" spans="1:11" x14ac:dyDescent="0.25">
      <c r="A910" t="s">
        <v>9</v>
      </c>
      <c r="B910" t="s">
        <v>234</v>
      </c>
      <c r="C910" t="str">
        <f>LEFT(Table1[[#This Row],[Date]],5)</f>
        <v>08/11</v>
      </c>
      <c r="D910" s="4">
        <v>11</v>
      </c>
      <c r="E910" s="4">
        <v>8</v>
      </c>
      <c r="F910" s="4">
        <f>Table1[[#This Row],[Users]]-Table1[[#This Row],[New Users]]</f>
        <v>3</v>
      </c>
      <c r="G910" s="4">
        <v>12</v>
      </c>
      <c r="H910" s="3">
        <v>0</v>
      </c>
      <c r="I910" s="3">
        <v>1.08</v>
      </c>
      <c r="J910" s="3">
        <v>1.0532407407407407E-3</v>
      </c>
      <c r="K910">
        <f t="shared" ca="1" si="4"/>
        <v>3</v>
      </c>
    </row>
    <row r="911" spans="1:11" x14ac:dyDescent="0.25">
      <c r="A911" t="s">
        <v>8</v>
      </c>
      <c r="B911" t="s">
        <v>234</v>
      </c>
      <c r="C911" t="str">
        <f>LEFT(Table1[[#This Row],[Date]],5)</f>
        <v>08/11</v>
      </c>
      <c r="D911" s="4">
        <v>21</v>
      </c>
      <c r="E911" s="4">
        <v>19</v>
      </c>
      <c r="F911" s="4">
        <f>Table1[[#This Row],[Users]]-Table1[[#This Row],[New Users]]</f>
        <v>2</v>
      </c>
      <c r="G911" s="4">
        <v>24</v>
      </c>
      <c r="H911" s="3">
        <v>0.125</v>
      </c>
      <c r="I911" s="3">
        <v>1.21</v>
      </c>
      <c r="J911" s="3">
        <v>2.2337962962962967E-3</v>
      </c>
      <c r="K911">
        <f t="shared" ca="1" si="4"/>
        <v>4</v>
      </c>
    </row>
    <row r="912" spans="1:11" x14ac:dyDescent="0.25">
      <c r="A912" t="s">
        <v>7</v>
      </c>
      <c r="B912" t="s">
        <v>234</v>
      </c>
      <c r="C912" t="str">
        <f>LEFT(Table1[[#This Row],[Date]],5)</f>
        <v>08/11</v>
      </c>
      <c r="D912" s="4">
        <v>1176</v>
      </c>
      <c r="E912" s="4">
        <v>1056</v>
      </c>
      <c r="F912" s="4">
        <f>Table1[[#This Row],[Users]]-Table1[[#This Row],[New Users]]</f>
        <v>120</v>
      </c>
      <c r="G912" s="4">
        <v>1247</v>
      </c>
      <c r="H912" s="3">
        <v>4.8099999999999997E-2</v>
      </c>
      <c r="I912" s="3">
        <v>1.08</v>
      </c>
      <c r="J912" s="3">
        <v>1.9675925925925928E-3</v>
      </c>
      <c r="K912">
        <f t="shared" ca="1" si="4"/>
        <v>3</v>
      </c>
    </row>
    <row r="913" spans="1:11" x14ac:dyDescent="0.25">
      <c r="A913" t="s">
        <v>286</v>
      </c>
      <c r="B913" t="s">
        <v>234</v>
      </c>
      <c r="C913" t="str">
        <f>LEFT(Table1[[#This Row],[Date]],5)</f>
        <v>08/11</v>
      </c>
      <c r="D913" s="4">
        <v>59</v>
      </c>
      <c r="E913" s="4">
        <v>49</v>
      </c>
      <c r="F913" s="4">
        <f>Table1[[#This Row],[Users]]-Table1[[#This Row],[New Users]]</f>
        <v>10</v>
      </c>
      <c r="G913" s="4">
        <v>70</v>
      </c>
      <c r="H913" s="3">
        <v>0.1857</v>
      </c>
      <c r="I913" s="3">
        <v>1.2</v>
      </c>
      <c r="J913" s="3">
        <v>1.2962962962962963E-3</v>
      </c>
      <c r="K913">
        <f t="shared" ca="1" si="4"/>
        <v>1</v>
      </c>
    </row>
    <row r="914" spans="1:11" x14ac:dyDescent="0.25">
      <c r="A914" t="s">
        <v>9</v>
      </c>
      <c r="B914" t="s">
        <v>235</v>
      </c>
      <c r="C914" t="str">
        <f>LEFT(Table1[[#This Row],[Date]],5)</f>
        <v>08/12</v>
      </c>
      <c r="D914" s="4">
        <v>16</v>
      </c>
      <c r="E914" s="4">
        <v>13</v>
      </c>
      <c r="F914" s="4">
        <f>Table1[[#This Row],[Users]]-Table1[[#This Row],[New Users]]</f>
        <v>3</v>
      </c>
      <c r="G914" s="4">
        <v>20</v>
      </c>
      <c r="H914" s="3">
        <v>0.05</v>
      </c>
      <c r="I914" s="3">
        <v>1.55</v>
      </c>
      <c r="J914" s="3">
        <v>9.8379629629629642E-4</v>
      </c>
      <c r="K914">
        <f t="shared" ca="1" si="4"/>
        <v>2</v>
      </c>
    </row>
    <row r="915" spans="1:11" x14ac:dyDescent="0.25">
      <c r="A915" t="s">
        <v>8</v>
      </c>
      <c r="B915" t="s">
        <v>235</v>
      </c>
      <c r="C915" t="str">
        <f>LEFT(Table1[[#This Row],[Date]],5)</f>
        <v>08/12</v>
      </c>
      <c r="D915" s="4">
        <v>16</v>
      </c>
      <c r="E915" s="4">
        <v>13</v>
      </c>
      <c r="F915" s="4">
        <f>Table1[[#This Row],[Users]]-Table1[[#This Row],[New Users]]</f>
        <v>3</v>
      </c>
      <c r="G915" s="4">
        <v>19</v>
      </c>
      <c r="H915" s="3">
        <v>0.1053</v>
      </c>
      <c r="I915" s="3">
        <v>1.32</v>
      </c>
      <c r="J915" s="3">
        <v>3.472222222222222E-3</v>
      </c>
      <c r="K915">
        <f t="shared" ca="1" si="4"/>
        <v>4</v>
      </c>
    </row>
    <row r="916" spans="1:11" x14ac:dyDescent="0.25">
      <c r="A916" t="s">
        <v>7</v>
      </c>
      <c r="B916" t="s">
        <v>235</v>
      </c>
      <c r="C916" t="str">
        <f>LEFT(Table1[[#This Row],[Date]],5)</f>
        <v>08/12</v>
      </c>
      <c r="D916" s="4">
        <v>874</v>
      </c>
      <c r="E916" s="4">
        <v>778</v>
      </c>
      <c r="F916" s="4">
        <f>Table1[[#This Row],[Users]]-Table1[[#This Row],[New Users]]</f>
        <v>96</v>
      </c>
      <c r="G916" s="4">
        <v>936</v>
      </c>
      <c r="H916" s="3">
        <v>5.45E-2</v>
      </c>
      <c r="I916" s="3">
        <v>1.1000000000000001</v>
      </c>
      <c r="J916" s="3">
        <v>1.9675925925925928E-3</v>
      </c>
      <c r="K916">
        <f t="shared" ca="1" si="4"/>
        <v>2</v>
      </c>
    </row>
    <row r="917" spans="1:11" x14ac:dyDescent="0.25">
      <c r="A917" t="s">
        <v>286</v>
      </c>
      <c r="B917" t="s">
        <v>235</v>
      </c>
      <c r="C917" t="str">
        <f>LEFT(Table1[[#This Row],[Date]],5)</f>
        <v>08/12</v>
      </c>
      <c r="D917" s="4">
        <v>42</v>
      </c>
      <c r="E917" s="4">
        <v>36</v>
      </c>
      <c r="F917" s="4">
        <f>Table1[[#This Row],[Users]]-Table1[[#This Row],[New Users]]</f>
        <v>6</v>
      </c>
      <c r="G917" s="4">
        <v>44</v>
      </c>
      <c r="H917" s="3">
        <v>0.20449999999999999</v>
      </c>
      <c r="I917" s="3">
        <v>1.1399999999999999</v>
      </c>
      <c r="J917" s="3">
        <v>1.3657407407407409E-3</v>
      </c>
      <c r="K917">
        <f t="shared" ca="1" si="4"/>
        <v>2</v>
      </c>
    </row>
    <row r="918" spans="1:11" x14ac:dyDescent="0.25">
      <c r="A918" t="s">
        <v>10</v>
      </c>
      <c r="B918" t="s">
        <v>235</v>
      </c>
      <c r="C918" t="str">
        <f>LEFT(Table1[[#This Row],[Date]],5)</f>
        <v>08/12</v>
      </c>
      <c r="D918" s="4">
        <v>1</v>
      </c>
      <c r="E918" s="4">
        <v>0</v>
      </c>
      <c r="F918" s="4">
        <f>Table1[[#This Row],[Users]]-Table1[[#This Row],[New Users]]</f>
        <v>1</v>
      </c>
      <c r="G918" s="4">
        <v>2</v>
      </c>
      <c r="H918" s="3">
        <v>0.5</v>
      </c>
      <c r="I918" s="3">
        <v>2.5</v>
      </c>
      <c r="J918" s="3">
        <v>8.4490740740740741E-3</v>
      </c>
      <c r="K918">
        <f t="shared" ca="1" si="4"/>
        <v>3</v>
      </c>
    </row>
    <row r="919" spans="1:11" x14ac:dyDescent="0.25">
      <c r="A919" t="s">
        <v>9</v>
      </c>
      <c r="B919" t="s">
        <v>236</v>
      </c>
      <c r="C919" t="str">
        <f>LEFT(Table1[[#This Row],[Date]],5)</f>
        <v>08/13</v>
      </c>
      <c r="D919" s="4">
        <v>16</v>
      </c>
      <c r="E919" s="4">
        <v>15</v>
      </c>
      <c r="F919" s="4">
        <f>Table1[[#This Row],[Users]]-Table1[[#This Row],[New Users]]</f>
        <v>1</v>
      </c>
      <c r="G919" s="4">
        <v>17</v>
      </c>
      <c r="H919" s="3">
        <v>0</v>
      </c>
      <c r="I919" s="3">
        <v>1.1200000000000001</v>
      </c>
      <c r="J919" s="3">
        <v>1.2268518518518518E-3</v>
      </c>
      <c r="K919">
        <f t="shared" ca="1" si="4"/>
        <v>2</v>
      </c>
    </row>
    <row r="920" spans="1:11" x14ac:dyDescent="0.25">
      <c r="A920" t="s">
        <v>8</v>
      </c>
      <c r="B920" t="s">
        <v>236</v>
      </c>
      <c r="C920" t="str">
        <f>LEFT(Table1[[#This Row],[Date]],5)</f>
        <v>08/13</v>
      </c>
      <c r="D920" s="4">
        <v>7</v>
      </c>
      <c r="E920" s="4">
        <v>6</v>
      </c>
      <c r="F920" s="4">
        <f>Table1[[#This Row],[Users]]-Table1[[#This Row],[New Users]]</f>
        <v>1</v>
      </c>
      <c r="G920" s="4">
        <v>8</v>
      </c>
      <c r="H920" s="3">
        <v>0.25</v>
      </c>
      <c r="I920" s="3">
        <v>1.1200000000000001</v>
      </c>
      <c r="J920" s="3">
        <v>2.9976851851851848E-3</v>
      </c>
      <c r="K920">
        <f t="shared" ca="1" si="4"/>
        <v>4</v>
      </c>
    </row>
    <row r="921" spans="1:11" x14ac:dyDescent="0.25">
      <c r="A921" t="s">
        <v>7</v>
      </c>
      <c r="B921" t="s">
        <v>236</v>
      </c>
      <c r="C921" t="str">
        <f>LEFT(Table1[[#This Row],[Date]],5)</f>
        <v>08/13</v>
      </c>
      <c r="D921" s="4">
        <v>298</v>
      </c>
      <c r="E921" s="4">
        <v>278</v>
      </c>
      <c r="F921" s="4">
        <f>Table1[[#This Row],[Users]]-Table1[[#This Row],[New Users]]</f>
        <v>20</v>
      </c>
      <c r="G921" s="4">
        <v>329</v>
      </c>
      <c r="H921" s="3">
        <v>6.08E-2</v>
      </c>
      <c r="I921" s="3">
        <v>1.1299999999999999</v>
      </c>
      <c r="J921" s="3">
        <v>2.0601851851851853E-3</v>
      </c>
      <c r="K921">
        <f t="shared" ca="1" si="4"/>
        <v>2</v>
      </c>
    </row>
    <row r="922" spans="1:11" x14ac:dyDescent="0.25">
      <c r="A922" t="s">
        <v>286</v>
      </c>
      <c r="B922" t="s">
        <v>236</v>
      </c>
      <c r="C922" t="str">
        <f>LEFT(Table1[[#This Row],[Date]],5)</f>
        <v>08/13</v>
      </c>
      <c r="D922" s="4">
        <v>30</v>
      </c>
      <c r="E922" s="4">
        <v>29</v>
      </c>
      <c r="F922" s="4">
        <f>Table1[[#This Row],[Users]]-Table1[[#This Row],[New Users]]</f>
        <v>1</v>
      </c>
      <c r="G922" s="4">
        <v>33</v>
      </c>
      <c r="H922" s="3">
        <v>0.30299999999999999</v>
      </c>
      <c r="I922" s="3">
        <v>1.03</v>
      </c>
      <c r="J922" s="3">
        <v>1.8287037037037037E-3</v>
      </c>
      <c r="K922">
        <f t="shared" ca="1" si="4"/>
        <v>3</v>
      </c>
    </row>
    <row r="923" spans="1:11" x14ac:dyDescent="0.25">
      <c r="A923" t="s">
        <v>10</v>
      </c>
      <c r="B923" t="s">
        <v>236</v>
      </c>
      <c r="C923" t="str">
        <f>LEFT(Table1[[#This Row],[Date]],5)</f>
        <v>08/13</v>
      </c>
      <c r="D923" s="4">
        <v>1</v>
      </c>
      <c r="E923" s="4">
        <v>0</v>
      </c>
      <c r="F923" s="4">
        <f>Table1[[#This Row],[Users]]-Table1[[#This Row],[New Users]]</f>
        <v>1</v>
      </c>
      <c r="G923" s="4">
        <v>1</v>
      </c>
      <c r="H923" s="3">
        <v>0</v>
      </c>
      <c r="I923" s="3">
        <v>4</v>
      </c>
      <c r="J923" s="3">
        <v>1.1296296296296296E-2</v>
      </c>
      <c r="K923">
        <f t="shared" ca="1" si="4"/>
        <v>3</v>
      </c>
    </row>
    <row r="924" spans="1:11" x14ac:dyDescent="0.25">
      <c r="A924" t="s">
        <v>9</v>
      </c>
      <c r="B924" t="s">
        <v>237</v>
      </c>
      <c r="C924" t="str">
        <f>LEFT(Table1[[#This Row],[Date]],5)</f>
        <v>08/14</v>
      </c>
      <c r="D924" s="4">
        <v>22</v>
      </c>
      <c r="E924" s="4">
        <v>16</v>
      </c>
      <c r="F924" s="4">
        <f>Table1[[#This Row],[Users]]-Table1[[#This Row],[New Users]]</f>
        <v>6</v>
      </c>
      <c r="G924" s="4">
        <v>24</v>
      </c>
      <c r="H924" s="3">
        <v>0</v>
      </c>
      <c r="I924" s="3">
        <v>1.04</v>
      </c>
      <c r="J924" s="3">
        <v>1.7824074074074072E-3</v>
      </c>
      <c r="K924">
        <f t="shared" ca="1" si="4"/>
        <v>2</v>
      </c>
    </row>
    <row r="925" spans="1:11" x14ac:dyDescent="0.25">
      <c r="A925" t="s">
        <v>8</v>
      </c>
      <c r="B925" t="s">
        <v>237</v>
      </c>
      <c r="C925" t="str">
        <f>LEFT(Table1[[#This Row],[Date]],5)</f>
        <v>08/14</v>
      </c>
      <c r="D925" s="4">
        <v>13</v>
      </c>
      <c r="E925" s="4">
        <v>12</v>
      </c>
      <c r="F925" s="4">
        <f>Table1[[#This Row],[Users]]-Table1[[#This Row],[New Users]]</f>
        <v>1</v>
      </c>
      <c r="G925" s="4">
        <v>14</v>
      </c>
      <c r="H925" s="3">
        <v>7.1400000000000005E-2</v>
      </c>
      <c r="I925" s="3">
        <v>1.29</v>
      </c>
      <c r="J925" s="3">
        <v>9.0277777777777784E-4</v>
      </c>
      <c r="K925">
        <f t="shared" ca="1" si="4"/>
        <v>4</v>
      </c>
    </row>
    <row r="926" spans="1:11" x14ac:dyDescent="0.25">
      <c r="A926" t="s">
        <v>7</v>
      </c>
      <c r="B926" t="s">
        <v>237</v>
      </c>
      <c r="C926" t="str">
        <f>LEFT(Table1[[#This Row],[Date]],5)</f>
        <v>08/14</v>
      </c>
      <c r="D926" s="4">
        <v>469</v>
      </c>
      <c r="E926" s="4">
        <v>426</v>
      </c>
      <c r="F926" s="4">
        <f>Table1[[#This Row],[Users]]-Table1[[#This Row],[New Users]]</f>
        <v>43</v>
      </c>
      <c r="G926" s="4">
        <v>515</v>
      </c>
      <c r="H926" s="3">
        <v>5.8299999999999998E-2</v>
      </c>
      <c r="I926" s="3">
        <v>1.06</v>
      </c>
      <c r="J926" s="3">
        <v>2.1874999999999998E-3</v>
      </c>
      <c r="K926">
        <f t="shared" ca="1" si="4"/>
        <v>4</v>
      </c>
    </row>
    <row r="927" spans="1:11" x14ac:dyDescent="0.25">
      <c r="A927" t="s">
        <v>286</v>
      </c>
      <c r="B927" t="s">
        <v>237</v>
      </c>
      <c r="C927" t="str">
        <f>LEFT(Table1[[#This Row],[Date]],5)</f>
        <v>08/14</v>
      </c>
      <c r="D927" s="4">
        <v>29</v>
      </c>
      <c r="E927" s="4">
        <v>26</v>
      </c>
      <c r="F927" s="4">
        <f>Table1[[#This Row],[Users]]-Table1[[#This Row],[New Users]]</f>
        <v>3</v>
      </c>
      <c r="G927" s="4">
        <v>31</v>
      </c>
      <c r="H927" s="3">
        <v>0.2581</v>
      </c>
      <c r="I927" s="3">
        <v>1.32</v>
      </c>
      <c r="J927" s="3">
        <v>2.6041666666666665E-3</v>
      </c>
      <c r="K927">
        <f t="shared" ca="1" si="4"/>
        <v>1</v>
      </c>
    </row>
    <row r="928" spans="1:11" x14ac:dyDescent="0.25">
      <c r="A928" t="s">
        <v>9</v>
      </c>
      <c r="B928" t="s">
        <v>238</v>
      </c>
      <c r="C928" t="str">
        <f>LEFT(Table1[[#This Row],[Date]],5)</f>
        <v>08/15</v>
      </c>
      <c r="D928" s="4">
        <v>18</v>
      </c>
      <c r="E928" s="4">
        <v>13</v>
      </c>
      <c r="F928" s="4">
        <f>Table1[[#This Row],[Users]]-Table1[[#This Row],[New Users]]</f>
        <v>5</v>
      </c>
      <c r="G928" s="4">
        <v>20</v>
      </c>
      <c r="H928" s="3">
        <v>0</v>
      </c>
      <c r="I928" s="3">
        <v>1.65</v>
      </c>
      <c r="J928" s="3">
        <v>2.4768518518518516E-3</v>
      </c>
      <c r="K928">
        <f t="shared" ca="1" si="4"/>
        <v>1</v>
      </c>
    </row>
    <row r="929" spans="1:11" x14ac:dyDescent="0.25">
      <c r="A929" t="s">
        <v>8</v>
      </c>
      <c r="B929" t="s">
        <v>238</v>
      </c>
      <c r="C929" t="str">
        <f>LEFT(Table1[[#This Row],[Date]],5)</f>
        <v>08/15</v>
      </c>
      <c r="D929" s="4">
        <v>11</v>
      </c>
      <c r="E929" s="4">
        <v>10</v>
      </c>
      <c r="F929" s="4">
        <f>Table1[[#This Row],[Users]]-Table1[[#This Row],[New Users]]</f>
        <v>1</v>
      </c>
      <c r="G929" s="4">
        <v>11</v>
      </c>
      <c r="H929" s="3">
        <v>0</v>
      </c>
      <c r="I929" s="3">
        <v>1.36</v>
      </c>
      <c r="J929" s="3">
        <v>1.8518518518518517E-3</v>
      </c>
      <c r="K929">
        <f t="shared" ca="1" si="4"/>
        <v>2</v>
      </c>
    </row>
    <row r="930" spans="1:11" x14ac:dyDescent="0.25">
      <c r="A930" t="s">
        <v>7</v>
      </c>
      <c r="B930" t="s">
        <v>238</v>
      </c>
      <c r="C930" t="str">
        <f>LEFT(Table1[[#This Row],[Date]],5)</f>
        <v>08/15</v>
      </c>
      <c r="D930" s="4">
        <v>1082</v>
      </c>
      <c r="E930" s="4">
        <v>957</v>
      </c>
      <c r="F930" s="4">
        <f>Table1[[#This Row],[Users]]-Table1[[#This Row],[New Users]]</f>
        <v>125</v>
      </c>
      <c r="G930" s="4">
        <v>1172</v>
      </c>
      <c r="H930" s="3">
        <v>4.3499999999999997E-2</v>
      </c>
      <c r="I930" s="3">
        <v>1.0900000000000001</v>
      </c>
      <c r="J930" s="3">
        <v>1.9097222222222222E-3</v>
      </c>
      <c r="K930">
        <f t="shared" ca="1" si="4"/>
        <v>3</v>
      </c>
    </row>
    <row r="931" spans="1:11" x14ac:dyDescent="0.25">
      <c r="A931" t="s">
        <v>286</v>
      </c>
      <c r="B931" t="s">
        <v>238</v>
      </c>
      <c r="C931" t="str">
        <f>LEFT(Table1[[#This Row],[Date]],5)</f>
        <v>08/15</v>
      </c>
      <c r="D931" s="4">
        <v>61</v>
      </c>
      <c r="E931" s="4">
        <v>53</v>
      </c>
      <c r="F931" s="4">
        <f>Table1[[#This Row],[Users]]-Table1[[#This Row],[New Users]]</f>
        <v>8</v>
      </c>
      <c r="G931" s="4">
        <v>66</v>
      </c>
      <c r="H931" s="3">
        <v>9.0899999999999995E-2</v>
      </c>
      <c r="I931" s="3">
        <v>1.1499999999999999</v>
      </c>
      <c r="J931" s="3">
        <v>2.1296296296296298E-3</v>
      </c>
      <c r="K931">
        <f t="shared" ca="1" si="4"/>
        <v>3</v>
      </c>
    </row>
    <row r="932" spans="1:11" x14ac:dyDescent="0.25">
      <c r="A932" t="s">
        <v>10</v>
      </c>
      <c r="B932" t="s">
        <v>238</v>
      </c>
      <c r="C932" t="str">
        <f>LEFT(Table1[[#This Row],[Date]],5)</f>
        <v>08/15</v>
      </c>
      <c r="D932" s="4">
        <v>1</v>
      </c>
      <c r="E932" s="4">
        <v>0</v>
      </c>
      <c r="F932" s="4">
        <f>Table1[[#This Row],[Users]]-Table1[[#This Row],[New Users]]</f>
        <v>1</v>
      </c>
      <c r="G932" s="4">
        <v>1</v>
      </c>
      <c r="H932" s="3">
        <v>0</v>
      </c>
      <c r="I932" s="3">
        <v>1</v>
      </c>
      <c r="J932" s="3">
        <v>1.273148148148148E-4</v>
      </c>
      <c r="K932">
        <f t="shared" ca="1" si="4"/>
        <v>1</v>
      </c>
    </row>
    <row r="933" spans="1:11" x14ac:dyDescent="0.25">
      <c r="A933" t="s">
        <v>9</v>
      </c>
      <c r="B933" t="s">
        <v>239</v>
      </c>
      <c r="C933" t="str">
        <f>LEFT(Table1[[#This Row],[Date]],5)</f>
        <v>08/16</v>
      </c>
      <c r="D933" s="4">
        <v>28</v>
      </c>
      <c r="E933" s="4">
        <v>22</v>
      </c>
      <c r="F933" s="4">
        <f>Table1[[#This Row],[Users]]-Table1[[#This Row],[New Users]]</f>
        <v>6</v>
      </c>
      <c r="G933" s="4">
        <v>31</v>
      </c>
      <c r="H933" s="3">
        <v>0.1613</v>
      </c>
      <c r="I933" s="3">
        <v>1.55</v>
      </c>
      <c r="J933" s="3">
        <v>2.3726851851851851E-3</v>
      </c>
      <c r="K933">
        <f t="shared" ca="1" si="4"/>
        <v>1</v>
      </c>
    </row>
    <row r="934" spans="1:11" x14ac:dyDescent="0.25">
      <c r="A934" t="s">
        <v>8</v>
      </c>
      <c r="B934" t="s">
        <v>239</v>
      </c>
      <c r="C934" t="str">
        <f>LEFT(Table1[[#This Row],[Date]],5)</f>
        <v>08/16</v>
      </c>
      <c r="D934" s="4">
        <v>24</v>
      </c>
      <c r="E934" s="4">
        <v>22</v>
      </c>
      <c r="F934" s="4">
        <f>Table1[[#This Row],[Users]]-Table1[[#This Row],[New Users]]</f>
        <v>2</v>
      </c>
      <c r="G934" s="4">
        <v>30</v>
      </c>
      <c r="H934" s="3">
        <v>6.6699999999999995E-2</v>
      </c>
      <c r="I934" s="3">
        <v>1.17</v>
      </c>
      <c r="J934" s="3">
        <v>2.7430555555555559E-3</v>
      </c>
      <c r="K934">
        <f t="shared" ca="1" si="4"/>
        <v>1</v>
      </c>
    </row>
    <row r="935" spans="1:11" x14ac:dyDescent="0.25">
      <c r="A935" t="s">
        <v>7</v>
      </c>
      <c r="B935" t="s">
        <v>239</v>
      </c>
      <c r="C935" t="str">
        <f>LEFT(Table1[[#This Row],[Date]],5)</f>
        <v>08/16</v>
      </c>
      <c r="D935" s="4">
        <v>1345</v>
      </c>
      <c r="E935" s="4">
        <v>1197</v>
      </c>
      <c r="F935" s="4">
        <f>Table1[[#This Row],[Users]]-Table1[[#This Row],[New Users]]</f>
        <v>148</v>
      </c>
      <c r="G935" s="4">
        <v>1457</v>
      </c>
      <c r="H935" s="3">
        <v>4.2599999999999999E-2</v>
      </c>
      <c r="I935" s="3">
        <v>1.1000000000000001</v>
      </c>
      <c r="J935" s="3">
        <v>2.0370370370370373E-3</v>
      </c>
      <c r="K935">
        <f t="shared" ca="1" si="4"/>
        <v>2</v>
      </c>
    </row>
    <row r="936" spans="1:11" x14ac:dyDescent="0.25">
      <c r="A936" t="s">
        <v>286</v>
      </c>
      <c r="B936" t="s">
        <v>239</v>
      </c>
      <c r="C936" t="str">
        <f>LEFT(Table1[[#This Row],[Date]],5)</f>
        <v>08/16</v>
      </c>
      <c r="D936" s="4">
        <v>51</v>
      </c>
      <c r="E936" s="4">
        <v>43</v>
      </c>
      <c r="F936" s="4">
        <f>Table1[[#This Row],[Users]]-Table1[[#This Row],[New Users]]</f>
        <v>8</v>
      </c>
      <c r="G936" s="4">
        <v>60</v>
      </c>
      <c r="H936" s="3">
        <v>0.1167</v>
      </c>
      <c r="I936" s="3">
        <v>1.08</v>
      </c>
      <c r="J936" s="3">
        <v>2.4074074074074076E-3</v>
      </c>
      <c r="K936">
        <f t="shared" ca="1" si="4"/>
        <v>4</v>
      </c>
    </row>
    <row r="937" spans="1:11" x14ac:dyDescent="0.25">
      <c r="A937" t="s">
        <v>9</v>
      </c>
      <c r="B937" t="s">
        <v>240</v>
      </c>
      <c r="C937" t="str">
        <f>LEFT(Table1[[#This Row],[Date]],5)</f>
        <v>08/17</v>
      </c>
      <c r="D937" s="4">
        <v>24</v>
      </c>
      <c r="E937" s="4">
        <v>20</v>
      </c>
      <c r="F937" s="4">
        <f>Table1[[#This Row],[Users]]-Table1[[#This Row],[New Users]]</f>
        <v>4</v>
      </c>
      <c r="G937" s="4">
        <v>29</v>
      </c>
      <c r="H937" s="3">
        <v>3.4500000000000003E-2</v>
      </c>
      <c r="I937" s="3">
        <v>1.45</v>
      </c>
      <c r="J937" s="3">
        <v>3.5532407407407405E-3</v>
      </c>
      <c r="K937">
        <f t="shared" ca="1" si="4"/>
        <v>2</v>
      </c>
    </row>
    <row r="938" spans="1:11" x14ac:dyDescent="0.25">
      <c r="A938" t="s">
        <v>8</v>
      </c>
      <c r="B938" t="s">
        <v>240</v>
      </c>
      <c r="C938" t="str">
        <f>LEFT(Table1[[#This Row],[Date]],5)</f>
        <v>08/17</v>
      </c>
      <c r="D938" s="4">
        <v>23</v>
      </c>
      <c r="E938" s="4">
        <v>18</v>
      </c>
      <c r="F938" s="4">
        <f>Table1[[#This Row],[Users]]-Table1[[#This Row],[New Users]]</f>
        <v>5</v>
      </c>
      <c r="G938" s="4">
        <v>24</v>
      </c>
      <c r="H938" s="3">
        <v>0.16669999999999999</v>
      </c>
      <c r="I938" s="3">
        <v>1</v>
      </c>
      <c r="J938" s="3">
        <v>2.2800925925925927E-3</v>
      </c>
      <c r="K938">
        <f t="shared" ca="1" si="4"/>
        <v>4</v>
      </c>
    </row>
    <row r="939" spans="1:11" x14ac:dyDescent="0.25">
      <c r="A939" t="s">
        <v>7</v>
      </c>
      <c r="B939" t="s">
        <v>240</v>
      </c>
      <c r="C939" t="str">
        <f>LEFT(Table1[[#This Row],[Date]],5)</f>
        <v>08/17</v>
      </c>
      <c r="D939" s="4">
        <v>1353</v>
      </c>
      <c r="E939" s="4">
        <v>1196</v>
      </c>
      <c r="F939" s="4">
        <f>Table1[[#This Row],[Users]]-Table1[[#This Row],[New Users]]</f>
        <v>157</v>
      </c>
      <c r="G939" s="4">
        <v>1473</v>
      </c>
      <c r="H939" s="3">
        <v>4.0099999999999997E-2</v>
      </c>
      <c r="I939" s="3">
        <v>1.08</v>
      </c>
      <c r="J939" s="3">
        <v>2.0601851851851853E-3</v>
      </c>
      <c r="K939">
        <f t="shared" ca="1" si="4"/>
        <v>2</v>
      </c>
    </row>
    <row r="940" spans="1:11" x14ac:dyDescent="0.25">
      <c r="A940" t="s">
        <v>286</v>
      </c>
      <c r="B940" t="s">
        <v>240</v>
      </c>
      <c r="C940" t="str">
        <f>LEFT(Table1[[#This Row],[Date]],5)</f>
        <v>08/17</v>
      </c>
      <c r="D940" s="4">
        <v>91</v>
      </c>
      <c r="E940" s="4">
        <v>80</v>
      </c>
      <c r="F940" s="4">
        <f>Table1[[#This Row],[Users]]-Table1[[#This Row],[New Users]]</f>
        <v>11</v>
      </c>
      <c r="G940" s="4">
        <v>104</v>
      </c>
      <c r="H940" s="3">
        <v>0.21149999999999999</v>
      </c>
      <c r="I940" s="3">
        <v>1.22</v>
      </c>
      <c r="J940" s="3">
        <v>2.1874999999999998E-3</v>
      </c>
      <c r="K940">
        <f t="shared" ref="K940:K947" ca="1" si="5">RANDBETWEEN(1,4)</f>
        <v>3</v>
      </c>
    </row>
    <row r="941" spans="1:11" x14ac:dyDescent="0.25">
      <c r="A941" t="s">
        <v>9</v>
      </c>
      <c r="B941" t="s">
        <v>241</v>
      </c>
      <c r="C941" t="str">
        <f>LEFT(Table1[[#This Row],[Date]],5)</f>
        <v>08/18</v>
      </c>
      <c r="D941" s="4">
        <v>30</v>
      </c>
      <c r="E941" s="4">
        <v>26</v>
      </c>
      <c r="F941" s="4">
        <f>Table1[[#This Row],[Users]]-Table1[[#This Row],[New Users]]</f>
        <v>4</v>
      </c>
      <c r="G941" s="4">
        <v>34</v>
      </c>
      <c r="H941" s="3">
        <v>2.9399999999999999E-2</v>
      </c>
      <c r="I941" s="3">
        <v>1.18</v>
      </c>
      <c r="J941" s="3">
        <v>2.1874999999999998E-3</v>
      </c>
      <c r="K941">
        <f t="shared" ca="1" si="5"/>
        <v>1</v>
      </c>
    </row>
    <row r="942" spans="1:11" x14ac:dyDescent="0.25">
      <c r="A942" t="s">
        <v>8</v>
      </c>
      <c r="B942" t="s">
        <v>241</v>
      </c>
      <c r="C942" t="str">
        <f>LEFT(Table1[[#This Row],[Date]],5)</f>
        <v>08/18</v>
      </c>
      <c r="D942" s="4">
        <v>27</v>
      </c>
      <c r="E942" s="4">
        <v>25</v>
      </c>
      <c r="F942" s="4">
        <f>Table1[[#This Row],[Users]]-Table1[[#This Row],[New Users]]</f>
        <v>2</v>
      </c>
      <c r="G942" s="4">
        <v>27</v>
      </c>
      <c r="H942" s="3">
        <v>0.14810000000000001</v>
      </c>
      <c r="I942" s="3">
        <v>1.22</v>
      </c>
      <c r="J942" s="3">
        <v>1.2384259259259258E-3</v>
      </c>
      <c r="K942">
        <f t="shared" ca="1" si="5"/>
        <v>2</v>
      </c>
    </row>
    <row r="943" spans="1:11" x14ac:dyDescent="0.25">
      <c r="A943" t="s">
        <v>7</v>
      </c>
      <c r="B943" t="s">
        <v>241</v>
      </c>
      <c r="C943" t="str">
        <f>LEFT(Table1[[#This Row],[Date]],5)</f>
        <v>08/18</v>
      </c>
      <c r="D943" s="4">
        <v>1260</v>
      </c>
      <c r="E943" s="4">
        <v>1124</v>
      </c>
      <c r="F943" s="4">
        <f>Table1[[#This Row],[Users]]-Table1[[#This Row],[New Users]]</f>
        <v>136</v>
      </c>
      <c r="G943" s="4">
        <v>1368</v>
      </c>
      <c r="H943" s="3">
        <v>4.53E-2</v>
      </c>
      <c r="I943" s="3">
        <v>1.0900000000000001</v>
      </c>
      <c r="J943" s="3">
        <v>2.1180555555555553E-3</v>
      </c>
      <c r="K943">
        <f t="shared" ca="1" si="5"/>
        <v>3</v>
      </c>
    </row>
    <row r="944" spans="1:11" x14ac:dyDescent="0.25">
      <c r="A944" t="s">
        <v>286</v>
      </c>
      <c r="B944" t="s">
        <v>241</v>
      </c>
      <c r="C944" t="str">
        <f>LEFT(Table1[[#This Row],[Date]],5)</f>
        <v>08/18</v>
      </c>
      <c r="D944" s="4">
        <v>78</v>
      </c>
      <c r="E944" s="4">
        <v>70</v>
      </c>
      <c r="F944" s="4">
        <f>Table1[[#This Row],[Users]]-Table1[[#This Row],[New Users]]</f>
        <v>8</v>
      </c>
      <c r="G944" s="4">
        <v>94</v>
      </c>
      <c r="H944" s="3">
        <v>0.11700000000000001</v>
      </c>
      <c r="I944" s="3">
        <v>1.33</v>
      </c>
      <c r="J944" s="3">
        <v>3.2407407407407406E-3</v>
      </c>
      <c r="K944">
        <f t="shared" ca="1" si="5"/>
        <v>2</v>
      </c>
    </row>
    <row r="945" spans="1:11" x14ac:dyDescent="0.25">
      <c r="A945" t="s">
        <v>9</v>
      </c>
      <c r="B945" t="s">
        <v>242</v>
      </c>
      <c r="C945" t="str">
        <f>LEFT(Table1[[#This Row],[Date]],5)</f>
        <v>08/19</v>
      </c>
      <c r="D945" s="4">
        <v>27</v>
      </c>
      <c r="E945" s="4">
        <v>21</v>
      </c>
      <c r="F945" s="4">
        <f>Table1[[#This Row],[Users]]-Table1[[#This Row],[New Users]]</f>
        <v>6</v>
      </c>
      <c r="G945" s="4">
        <v>31</v>
      </c>
      <c r="H945" s="3">
        <v>3.2300000000000002E-2</v>
      </c>
      <c r="I945" s="3">
        <v>1.94</v>
      </c>
      <c r="J945" s="3">
        <v>1.6550925925925926E-3</v>
      </c>
      <c r="K945">
        <f t="shared" ca="1" si="5"/>
        <v>3</v>
      </c>
    </row>
    <row r="946" spans="1:11" x14ac:dyDescent="0.25">
      <c r="A946" t="s">
        <v>8</v>
      </c>
      <c r="B946" t="s">
        <v>242</v>
      </c>
      <c r="C946" t="str">
        <f>LEFT(Table1[[#This Row],[Date]],5)</f>
        <v>08/19</v>
      </c>
      <c r="D946" s="4">
        <v>16</v>
      </c>
      <c r="E946" s="4">
        <v>14</v>
      </c>
      <c r="F946" s="4">
        <f>Table1[[#This Row],[Users]]-Table1[[#This Row],[New Users]]</f>
        <v>2</v>
      </c>
      <c r="G946" s="4">
        <v>16</v>
      </c>
      <c r="H946" s="3">
        <v>0.1875</v>
      </c>
      <c r="I946" s="3">
        <v>1.38</v>
      </c>
      <c r="J946" s="3">
        <v>8.2175925925925917E-4</v>
      </c>
      <c r="K946">
        <f t="shared" ca="1" si="5"/>
        <v>1</v>
      </c>
    </row>
    <row r="947" spans="1:11" x14ac:dyDescent="0.25">
      <c r="A947" t="s">
        <v>7</v>
      </c>
      <c r="B947" t="s">
        <v>242</v>
      </c>
      <c r="C947" t="str">
        <f>LEFT(Table1[[#This Row],[Date]],5)</f>
        <v>08/19</v>
      </c>
      <c r="D947" s="4">
        <v>865</v>
      </c>
      <c r="E947" s="4">
        <v>761</v>
      </c>
      <c r="F947" s="4">
        <f>Table1[[#This Row],[Users]]-Table1[[#This Row],[New Users]]</f>
        <v>104</v>
      </c>
      <c r="G947" s="4">
        <v>927</v>
      </c>
      <c r="H947" s="3">
        <v>5.5E-2</v>
      </c>
      <c r="I947" s="3">
        <v>1.06</v>
      </c>
      <c r="J947" s="3">
        <v>1.8750000000000001E-3</v>
      </c>
      <c r="K947">
        <f t="shared" ca="1" si="5"/>
        <v>3</v>
      </c>
    </row>
    <row r="948" spans="1:11" x14ac:dyDescent="0.25">
      <c r="A948" t="s">
        <v>286</v>
      </c>
      <c r="B948" t="s">
        <v>242</v>
      </c>
      <c r="C948" t="str">
        <f>LEFT(Table1[[#This Row],[Date]],5)</f>
        <v>08/19</v>
      </c>
      <c r="D948" s="4">
        <v>63</v>
      </c>
      <c r="E948" s="4">
        <v>57</v>
      </c>
      <c r="F948" s="4">
        <f>Table1[[#This Row],[Users]]-Table1[[#This Row],[New Users]]</f>
        <v>6</v>
      </c>
      <c r="G948" s="4">
        <v>66</v>
      </c>
      <c r="H948" s="3">
        <v>0.31819999999999998</v>
      </c>
      <c r="I948" s="3">
        <v>1.0900000000000001</v>
      </c>
      <c r="J948" s="3">
        <v>9.3750000000000007E-4</v>
      </c>
      <c r="K948">
        <f t="shared" ref="K948:K1002" ca="1" si="6">RANDBETWEEN(0,4)</f>
        <v>2</v>
      </c>
    </row>
    <row r="949" spans="1:11" x14ac:dyDescent="0.25">
      <c r="A949" t="s">
        <v>9</v>
      </c>
      <c r="B949" t="s">
        <v>243</v>
      </c>
      <c r="C949" t="str">
        <f>LEFT(Table1[[#This Row],[Date]],5)</f>
        <v>08/20</v>
      </c>
      <c r="D949" s="4">
        <v>26</v>
      </c>
      <c r="E949" s="4">
        <v>21</v>
      </c>
      <c r="F949" s="4">
        <f>Table1[[#This Row],[Users]]-Table1[[#This Row],[New Users]]</f>
        <v>5</v>
      </c>
      <c r="G949" s="4">
        <v>29</v>
      </c>
      <c r="H949" s="3">
        <v>6.9000000000000006E-2</v>
      </c>
      <c r="I949" s="3">
        <v>1.1399999999999999</v>
      </c>
      <c r="J949" s="3">
        <v>1.6087962962962963E-3</v>
      </c>
      <c r="K949">
        <f t="shared" ca="1" si="6"/>
        <v>2</v>
      </c>
    </row>
    <row r="950" spans="1:11" x14ac:dyDescent="0.25">
      <c r="A950" t="s">
        <v>8</v>
      </c>
      <c r="B950" t="s">
        <v>243</v>
      </c>
      <c r="C950" t="str">
        <f>LEFT(Table1[[#This Row],[Date]],5)</f>
        <v>08/20</v>
      </c>
      <c r="D950" s="4">
        <v>8</v>
      </c>
      <c r="E950" s="4">
        <v>8</v>
      </c>
      <c r="F950" s="4">
        <f>Table1[[#This Row],[Users]]-Table1[[#This Row],[New Users]]</f>
        <v>0</v>
      </c>
      <c r="G950" s="4">
        <v>9</v>
      </c>
      <c r="H950" s="3">
        <v>0</v>
      </c>
      <c r="I950" s="3">
        <v>2.89</v>
      </c>
      <c r="J950" s="3">
        <v>2.5115740740740741E-3</v>
      </c>
      <c r="K950">
        <f t="shared" ca="1" si="6"/>
        <v>0</v>
      </c>
    </row>
    <row r="951" spans="1:11" x14ac:dyDescent="0.25">
      <c r="A951" t="s">
        <v>7</v>
      </c>
      <c r="B951" t="s">
        <v>243</v>
      </c>
      <c r="C951" t="str">
        <f>LEFT(Table1[[#This Row],[Date]],5)</f>
        <v>08/20</v>
      </c>
      <c r="D951" s="4">
        <v>333</v>
      </c>
      <c r="E951" s="4">
        <v>310</v>
      </c>
      <c r="F951" s="4">
        <f>Table1[[#This Row],[Users]]-Table1[[#This Row],[New Users]]</f>
        <v>23</v>
      </c>
      <c r="G951" s="4">
        <v>356</v>
      </c>
      <c r="H951" s="3">
        <v>7.2999999999999995E-2</v>
      </c>
      <c r="I951" s="3">
        <v>1.1200000000000001</v>
      </c>
      <c r="J951" s="3">
        <v>2.2916666666666667E-3</v>
      </c>
      <c r="K951">
        <f t="shared" ca="1" si="6"/>
        <v>2</v>
      </c>
    </row>
    <row r="952" spans="1:11" x14ac:dyDescent="0.25">
      <c r="A952" t="s">
        <v>286</v>
      </c>
      <c r="B952" t="s">
        <v>243</v>
      </c>
      <c r="C952" t="str">
        <f>LEFT(Table1[[#This Row],[Date]],5)</f>
        <v>08/20</v>
      </c>
      <c r="D952" s="4">
        <v>39</v>
      </c>
      <c r="E952" s="4">
        <v>29</v>
      </c>
      <c r="F952" s="4">
        <f>Table1[[#This Row],[Users]]-Table1[[#This Row],[New Users]]</f>
        <v>10</v>
      </c>
      <c r="G952" s="4">
        <v>44</v>
      </c>
      <c r="H952" s="3">
        <v>0.15909999999999999</v>
      </c>
      <c r="I952" s="3">
        <v>1.0900000000000001</v>
      </c>
      <c r="J952" s="3">
        <v>1.4351851851851854E-3</v>
      </c>
      <c r="K952">
        <f t="shared" ca="1" si="6"/>
        <v>2</v>
      </c>
    </row>
    <row r="953" spans="1:11" x14ac:dyDescent="0.25">
      <c r="A953" t="s">
        <v>9</v>
      </c>
      <c r="B953" t="s">
        <v>244</v>
      </c>
      <c r="C953" t="str">
        <f>LEFT(Table1[[#This Row],[Date]],5)</f>
        <v>08/21</v>
      </c>
      <c r="D953" s="4">
        <v>30</v>
      </c>
      <c r="E953" s="4">
        <v>24</v>
      </c>
      <c r="F953" s="4">
        <f>Table1[[#This Row],[Users]]-Table1[[#This Row],[New Users]]</f>
        <v>6</v>
      </c>
      <c r="G953" s="4">
        <v>37</v>
      </c>
      <c r="H953" s="3">
        <v>5.4100000000000002E-2</v>
      </c>
      <c r="I953" s="3">
        <v>1.38</v>
      </c>
      <c r="J953" s="3">
        <v>1.2152777777777778E-3</v>
      </c>
      <c r="K953">
        <f t="shared" ca="1" si="6"/>
        <v>0</v>
      </c>
    </row>
    <row r="954" spans="1:11" x14ac:dyDescent="0.25">
      <c r="A954" t="s">
        <v>8</v>
      </c>
      <c r="B954" t="s">
        <v>244</v>
      </c>
      <c r="C954" t="str">
        <f>LEFT(Table1[[#This Row],[Date]],5)</f>
        <v>08/21</v>
      </c>
      <c r="D954" s="4">
        <v>8</v>
      </c>
      <c r="E954" s="4">
        <v>7</v>
      </c>
      <c r="F954" s="4">
        <f>Table1[[#This Row],[Users]]-Table1[[#This Row],[New Users]]</f>
        <v>1</v>
      </c>
      <c r="G954" s="4">
        <v>9</v>
      </c>
      <c r="H954" s="3">
        <v>0.33329999999999999</v>
      </c>
      <c r="I954" s="3">
        <v>1.22</v>
      </c>
      <c r="J954" s="3">
        <v>2.5578703703703705E-3</v>
      </c>
      <c r="K954">
        <f t="shared" ca="1" si="6"/>
        <v>4</v>
      </c>
    </row>
    <row r="955" spans="1:11" x14ac:dyDescent="0.25">
      <c r="A955" t="s">
        <v>7</v>
      </c>
      <c r="B955" t="s">
        <v>244</v>
      </c>
      <c r="C955" t="str">
        <f>LEFT(Table1[[#This Row],[Date]],5)</f>
        <v>08/21</v>
      </c>
      <c r="D955" s="4">
        <v>553</v>
      </c>
      <c r="E955" s="4">
        <v>496</v>
      </c>
      <c r="F955" s="4">
        <f>Table1[[#This Row],[Users]]-Table1[[#This Row],[New Users]]</f>
        <v>57</v>
      </c>
      <c r="G955" s="4">
        <v>584</v>
      </c>
      <c r="H955" s="3">
        <v>7.8799999999999995E-2</v>
      </c>
      <c r="I955" s="3">
        <v>1.08</v>
      </c>
      <c r="J955" s="3">
        <v>1.8865740740740742E-3</v>
      </c>
      <c r="K955">
        <f t="shared" ca="1" si="6"/>
        <v>1</v>
      </c>
    </row>
    <row r="956" spans="1:11" x14ac:dyDescent="0.25">
      <c r="A956" t="s">
        <v>286</v>
      </c>
      <c r="B956" t="s">
        <v>244</v>
      </c>
      <c r="C956" t="str">
        <f>LEFT(Table1[[#This Row],[Date]],5)</f>
        <v>08/21</v>
      </c>
      <c r="D956" s="4">
        <v>35</v>
      </c>
      <c r="E956" s="4">
        <v>30</v>
      </c>
      <c r="F956" s="4">
        <f>Table1[[#This Row],[Users]]-Table1[[#This Row],[New Users]]</f>
        <v>5</v>
      </c>
      <c r="G956" s="4">
        <v>40</v>
      </c>
      <c r="H956" s="3">
        <v>0.125</v>
      </c>
      <c r="I956" s="3">
        <v>2</v>
      </c>
      <c r="J956" s="3">
        <v>3.5532407407407405E-3</v>
      </c>
      <c r="K956">
        <f t="shared" ca="1" si="6"/>
        <v>1</v>
      </c>
    </row>
    <row r="957" spans="1:11" x14ac:dyDescent="0.25">
      <c r="A957" t="s">
        <v>9</v>
      </c>
      <c r="B957" t="s">
        <v>245</v>
      </c>
      <c r="C957" t="str">
        <f>LEFT(Table1[[#This Row],[Date]],5)</f>
        <v>08/22</v>
      </c>
      <c r="D957" s="4">
        <v>24</v>
      </c>
      <c r="E957" s="4">
        <v>18</v>
      </c>
      <c r="F957" s="4">
        <f>Table1[[#This Row],[Users]]-Table1[[#This Row],[New Users]]</f>
        <v>6</v>
      </c>
      <c r="G957" s="4">
        <v>26</v>
      </c>
      <c r="H957" s="3">
        <v>7.6899999999999996E-2</v>
      </c>
      <c r="I957" s="3">
        <v>1.08</v>
      </c>
      <c r="J957" s="3">
        <v>1.2152777777777778E-3</v>
      </c>
      <c r="K957">
        <f t="shared" ca="1" si="6"/>
        <v>4</v>
      </c>
    </row>
    <row r="958" spans="1:11" x14ac:dyDescent="0.25">
      <c r="A958" t="s">
        <v>8</v>
      </c>
      <c r="B958" t="s">
        <v>245</v>
      </c>
      <c r="C958" t="str">
        <f>LEFT(Table1[[#This Row],[Date]],5)</f>
        <v>08/22</v>
      </c>
      <c r="D958" s="4">
        <v>26</v>
      </c>
      <c r="E958" s="4">
        <v>21</v>
      </c>
      <c r="F958" s="4">
        <f>Table1[[#This Row],[Users]]-Table1[[#This Row],[New Users]]</f>
        <v>5</v>
      </c>
      <c r="G958" s="4">
        <v>27</v>
      </c>
      <c r="H958" s="3">
        <v>0.14810000000000001</v>
      </c>
      <c r="I958" s="3">
        <v>1.19</v>
      </c>
      <c r="J958" s="3">
        <v>1.3888888888888889E-3</v>
      </c>
      <c r="K958">
        <f t="shared" ca="1" si="6"/>
        <v>0</v>
      </c>
    </row>
    <row r="959" spans="1:11" x14ac:dyDescent="0.25">
      <c r="A959" t="s">
        <v>7</v>
      </c>
      <c r="B959" t="s">
        <v>245</v>
      </c>
      <c r="C959" t="str">
        <f>LEFT(Table1[[#This Row],[Date]],5)</f>
        <v>08/22</v>
      </c>
      <c r="D959" s="4">
        <v>1233</v>
      </c>
      <c r="E959" s="4">
        <v>1105</v>
      </c>
      <c r="F959" s="4">
        <f>Table1[[#This Row],[Users]]-Table1[[#This Row],[New Users]]</f>
        <v>128</v>
      </c>
      <c r="G959" s="4">
        <v>1317</v>
      </c>
      <c r="H959" s="3">
        <v>6.1499999999999999E-2</v>
      </c>
      <c r="I959" s="3">
        <v>1.08</v>
      </c>
      <c r="J959" s="3">
        <v>1.8287037037037037E-3</v>
      </c>
      <c r="K959">
        <f t="shared" ca="1" si="6"/>
        <v>3</v>
      </c>
    </row>
    <row r="960" spans="1:11" x14ac:dyDescent="0.25">
      <c r="A960" t="s">
        <v>286</v>
      </c>
      <c r="B960" t="s">
        <v>245</v>
      </c>
      <c r="C960" t="str">
        <f>LEFT(Table1[[#This Row],[Date]],5)</f>
        <v>08/22</v>
      </c>
      <c r="D960" s="4">
        <v>67</v>
      </c>
      <c r="E960" s="4">
        <v>56</v>
      </c>
      <c r="F960" s="4">
        <f>Table1[[#This Row],[Users]]-Table1[[#This Row],[New Users]]</f>
        <v>11</v>
      </c>
      <c r="G960" s="4">
        <v>71</v>
      </c>
      <c r="H960" s="3">
        <v>0.18310000000000001</v>
      </c>
      <c r="I960" s="3">
        <v>1.1499999999999999</v>
      </c>
      <c r="J960" s="3">
        <v>1.423611111111111E-3</v>
      </c>
      <c r="K960">
        <f t="shared" ca="1" si="6"/>
        <v>3</v>
      </c>
    </row>
    <row r="961" spans="1:11" x14ac:dyDescent="0.25">
      <c r="A961" t="s">
        <v>9</v>
      </c>
      <c r="B961" t="s">
        <v>246</v>
      </c>
      <c r="C961" t="str">
        <f>LEFT(Table1[[#This Row],[Date]],5)</f>
        <v>08/23</v>
      </c>
      <c r="D961" s="4">
        <v>25</v>
      </c>
      <c r="E961" s="4">
        <v>20</v>
      </c>
      <c r="F961" s="4">
        <f>Table1[[#This Row],[Users]]-Table1[[#This Row],[New Users]]</f>
        <v>5</v>
      </c>
      <c r="G961" s="4">
        <v>25</v>
      </c>
      <c r="H961" s="3">
        <v>0.04</v>
      </c>
      <c r="I961" s="3">
        <v>1.1200000000000001</v>
      </c>
      <c r="J961" s="3">
        <v>1.1458333333333333E-3</v>
      </c>
      <c r="K961">
        <f t="shared" ca="1" si="6"/>
        <v>3</v>
      </c>
    </row>
    <row r="962" spans="1:11" x14ac:dyDescent="0.25">
      <c r="A962" t="s">
        <v>8</v>
      </c>
      <c r="B962" t="s">
        <v>246</v>
      </c>
      <c r="C962" t="str">
        <f>LEFT(Table1[[#This Row],[Date]],5)</f>
        <v>08/23</v>
      </c>
      <c r="D962" s="4">
        <v>25</v>
      </c>
      <c r="E962" s="4">
        <v>17</v>
      </c>
      <c r="F962" s="4">
        <f>Table1[[#This Row],[Users]]-Table1[[#This Row],[New Users]]</f>
        <v>8</v>
      </c>
      <c r="G962" s="4">
        <v>28</v>
      </c>
      <c r="H962" s="3">
        <v>7.1400000000000005E-2</v>
      </c>
      <c r="I962" s="3">
        <v>1.1399999999999999</v>
      </c>
      <c r="J962" s="3">
        <v>2.7199074074074074E-3</v>
      </c>
      <c r="K962">
        <f t="shared" ca="1" si="6"/>
        <v>0</v>
      </c>
    </row>
    <row r="963" spans="1:11" x14ac:dyDescent="0.25">
      <c r="A963" t="s">
        <v>7</v>
      </c>
      <c r="B963" t="s">
        <v>246</v>
      </c>
      <c r="C963" t="str">
        <f>LEFT(Table1[[#This Row],[Date]],5)</f>
        <v>08/23</v>
      </c>
      <c r="D963" s="4">
        <v>1355</v>
      </c>
      <c r="E963" s="4">
        <v>1207</v>
      </c>
      <c r="F963" s="4">
        <f>Table1[[#This Row],[Users]]-Table1[[#This Row],[New Users]]</f>
        <v>148</v>
      </c>
      <c r="G963" s="4">
        <v>1459</v>
      </c>
      <c r="H963" s="3">
        <v>3.6999999999999998E-2</v>
      </c>
      <c r="I963" s="3">
        <v>1.0900000000000001</v>
      </c>
      <c r="J963" s="3">
        <v>1.8518518518518517E-3</v>
      </c>
      <c r="K963">
        <f t="shared" ca="1" si="6"/>
        <v>0</v>
      </c>
    </row>
    <row r="964" spans="1:11" x14ac:dyDescent="0.25">
      <c r="A964" t="s">
        <v>286</v>
      </c>
      <c r="B964" t="s">
        <v>246</v>
      </c>
      <c r="C964" t="str">
        <f>LEFT(Table1[[#This Row],[Date]],5)</f>
        <v>08/23</v>
      </c>
      <c r="D964" s="4">
        <v>61</v>
      </c>
      <c r="E964" s="4">
        <v>54</v>
      </c>
      <c r="F964" s="4">
        <f>Table1[[#This Row],[Users]]-Table1[[#This Row],[New Users]]</f>
        <v>7</v>
      </c>
      <c r="G964" s="4">
        <v>69</v>
      </c>
      <c r="H964" s="3">
        <v>0.1449</v>
      </c>
      <c r="I964" s="3">
        <v>1.3</v>
      </c>
      <c r="J964" s="3">
        <v>3.1597222222222222E-3</v>
      </c>
      <c r="K964">
        <f t="shared" ca="1" si="6"/>
        <v>4</v>
      </c>
    </row>
    <row r="965" spans="1:11" x14ac:dyDescent="0.25">
      <c r="A965" t="s">
        <v>9</v>
      </c>
      <c r="B965" t="s">
        <v>247</v>
      </c>
      <c r="C965" t="str">
        <f>LEFT(Table1[[#This Row],[Date]],5)</f>
        <v>08/24</v>
      </c>
      <c r="D965" s="4">
        <v>24</v>
      </c>
      <c r="E965" s="4">
        <v>18</v>
      </c>
      <c r="F965" s="4">
        <f>Table1[[#This Row],[Users]]-Table1[[#This Row],[New Users]]</f>
        <v>6</v>
      </c>
      <c r="G965" s="4">
        <v>26</v>
      </c>
      <c r="H965" s="3">
        <v>3.85E-2</v>
      </c>
      <c r="I965" s="3">
        <v>1.54</v>
      </c>
      <c r="J965" s="3">
        <v>1.1574074074074073E-3</v>
      </c>
      <c r="K965">
        <f t="shared" ca="1" si="6"/>
        <v>1</v>
      </c>
    </row>
    <row r="966" spans="1:11" x14ac:dyDescent="0.25">
      <c r="A966" t="s">
        <v>8</v>
      </c>
      <c r="B966" t="s">
        <v>247</v>
      </c>
      <c r="C966" t="str">
        <f>LEFT(Table1[[#This Row],[Date]],5)</f>
        <v>08/24</v>
      </c>
      <c r="D966" s="4">
        <v>24</v>
      </c>
      <c r="E966" s="4">
        <v>20</v>
      </c>
      <c r="F966" s="4">
        <f>Table1[[#This Row],[Users]]-Table1[[#This Row],[New Users]]</f>
        <v>4</v>
      </c>
      <c r="G966" s="4">
        <v>27</v>
      </c>
      <c r="H966" s="3">
        <v>7.4099999999999999E-2</v>
      </c>
      <c r="I966" s="3">
        <v>1.48</v>
      </c>
      <c r="J966" s="3">
        <v>2.4652777777777776E-3</v>
      </c>
      <c r="K966">
        <f t="shared" ca="1" si="6"/>
        <v>2</v>
      </c>
    </row>
    <row r="967" spans="1:11" x14ac:dyDescent="0.25">
      <c r="A967" t="s">
        <v>7</v>
      </c>
      <c r="B967" t="s">
        <v>247</v>
      </c>
      <c r="C967" t="str">
        <f>LEFT(Table1[[#This Row],[Date]],5)</f>
        <v>08/24</v>
      </c>
      <c r="D967" s="4">
        <v>1263</v>
      </c>
      <c r="E967" s="4">
        <v>1141</v>
      </c>
      <c r="F967" s="4">
        <f>Table1[[#This Row],[Users]]-Table1[[#This Row],[New Users]]</f>
        <v>122</v>
      </c>
      <c r="G967" s="4">
        <v>1344</v>
      </c>
      <c r="H967" s="3">
        <v>4.8399999999999999E-2</v>
      </c>
      <c r="I967" s="3">
        <v>1.1000000000000001</v>
      </c>
      <c r="J967" s="3">
        <v>1.8171296296296297E-3</v>
      </c>
      <c r="K967">
        <f t="shared" ca="1" si="6"/>
        <v>3</v>
      </c>
    </row>
    <row r="968" spans="1:11" x14ac:dyDescent="0.25">
      <c r="A968" t="s">
        <v>286</v>
      </c>
      <c r="B968" t="s">
        <v>247</v>
      </c>
      <c r="C968" t="str">
        <f>LEFT(Table1[[#This Row],[Date]],5)</f>
        <v>08/24</v>
      </c>
      <c r="D968" s="4">
        <v>54</v>
      </c>
      <c r="E968" s="4">
        <v>46</v>
      </c>
      <c r="F968" s="4">
        <f>Table1[[#This Row],[Users]]-Table1[[#This Row],[New Users]]</f>
        <v>8</v>
      </c>
      <c r="G968" s="4">
        <v>61</v>
      </c>
      <c r="H968" s="3">
        <v>9.8400000000000001E-2</v>
      </c>
      <c r="I968" s="3">
        <v>1.08</v>
      </c>
      <c r="J968" s="3">
        <v>1.5162037037037036E-3</v>
      </c>
      <c r="K968">
        <f t="shared" ca="1" si="6"/>
        <v>3</v>
      </c>
    </row>
    <row r="969" spans="1:11" x14ac:dyDescent="0.25">
      <c r="A969" t="s">
        <v>9</v>
      </c>
      <c r="B969" t="s">
        <v>248</v>
      </c>
      <c r="C969" t="str">
        <f>LEFT(Table1[[#This Row],[Date]],5)</f>
        <v>08/25</v>
      </c>
      <c r="D969" s="4">
        <v>16</v>
      </c>
      <c r="E969" s="4">
        <v>14</v>
      </c>
      <c r="F969" s="4">
        <f>Table1[[#This Row],[Users]]-Table1[[#This Row],[New Users]]</f>
        <v>2</v>
      </c>
      <c r="G969" s="4">
        <v>21</v>
      </c>
      <c r="H969" s="3">
        <v>4.7600000000000003E-2</v>
      </c>
      <c r="I969" s="3">
        <v>1.38</v>
      </c>
      <c r="J969" s="3">
        <v>1.6550925925925926E-3</v>
      </c>
      <c r="K969">
        <f t="shared" ca="1" si="6"/>
        <v>1</v>
      </c>
    </row>
    <row r="970" spans="1:11" x14ac:dyDescent="0.25">
      <c r="A970" t="s">
        <v>8</v>
      </c>
      <c r="B970" t="s">
        <v>248</v>
      </c>
      <c r="C970" t="str">
        <f>LEFT(Table1[[#This Row],[Date]],5)</f>
        <v>08/25</v>
      </c>
      <c r="D970" s="4">
        <v>27</v>
      </c>
      <c r="E970" s="4">
        <v>23</v>
      </c>
      <c r="F970" s="4">
        <f>Table1[[#This Row],[Users]]-Table1[[#This Row],[New Users]]</f>
        <v>4</v>
      </c>
      <c r="G970" s="4">
        <v>29</v>
      </c>
      <c r="H970" s="3">
        <v>0.2069</v>
      </c>
      <c r="I970" s="3">
        <v>1.38</v>
      </c>
      <c r="J970" s="3">
        <v>1.5046296296296294E-3</v>
      </c>
      <c r="K970">
        <f t="shared" ca="1" si="6"/>
        <v>2</v>
      </c>
    </row>
    <row r="971" spans="1:11" x14ac:dyDescent="0.25">
      <c r="A971" t="s">
        <v>7</v>
      </c>
      <c r="B971" t="s">
        <v>248</v>
      </c>
      <c r="C971" t="str">
        <f>LEFT(Table1[[#This Row],[Date]],5)</f>
        <v>08/25</v>
      </c>
      <c r="D971" s="4">
        <v>1256</v>
      </c>
      <c r="E971" s="4">
        <v>1122</v>
      </c>
      <c r="F971" s="4">
        <f>Table1[[#This Row],[Users]]-Table1[[#This Row],[New Users]]</f>
        <v>134</v>
      </c>
      <c r="G971" s="4">
        <v>1344</v>
      </c>
      <c r="H971" s="3">
        <v>5.28E-2</v>
      </c>
      <c r="I971" s="3">
        <v>1.1100000000000001</v>
      </c>
      <c r="J971" s="3">
        <v>1.8865740740740742E-3</v>
      </c>
      <c r="K971">
        <f t="shared" ca="1" si="6"/>
        <v>4</v>
      </c>
    </row>
    <row r="972" spans="1:11" x14ac:dyDescent="0.25">
      <c r="A972" t="s">
        <v>286</v>
      </c>
      <c r="B972" t="s">
        <v>248</v>
      </c>
      <c r="C972" t="str">
        <f>LEFT(Table1[[#This Row],[Date]],5)</f>
        <v>08/25</v>
      </c>
      <c r="D972" s="4">
        <v>41</v>
      </c>
      <c r="E972" s="4">
        <v>35</v>
      </c>
      <c r="F972" s="4">
        <f>Table1[[#This Row],[Users]]-Table1[[#This Row],[New Users]]</f>
        <v>6</v>
      </c>
      <c r="G972" s="4">
        <v>47</v>
      </c>
      <c r="H972" s="3">
        <v>0.10639999999999999</v>
      </c>
      <c r="I972" s="3">
        <v>1.04</v>
      </c>
      <c r="J972" s="3">
        <v>7.9861111111111105E-4</v>
      </c>
      <c r="K972">
        <f t="shared" ca="1" si="6"/>
        <v>1</v>
      </c>
    </row>
    <row r="973" spans="1:11" x14ac:dyDescent="0.25">
      <c r="A973" t="s">
        <v>9</v>
      </c>
      <c r="B973" t="s">
        <v>249</v>
      </c>
      <c r="C973" t="str">
        <f>LEFT(Table1[[#This Row],[Date]],5)</f>
        <v>08/26</v>
      </c>
      <c r="D973" s="4">
        <v>16</v>
      </c>
      <c r="E973" s="4">
        <v>14</v>
      </c>
      <c r="F973" s="4">
        <f>Table1[[#This Row],[Users]]-Table1[[#This Row],[New Users]]</f>
        <v>2</v>
      </c>
      <c r="G973" s="4">
        <v>17</v>
      </c>
      <c r="H973" s="3">
        <v>0</v>
      </c>
      <c r="I973" s="3">
        <v>1.18</v>
      </c>
      <c r="J973" s="3">
        <v>2.1874999999999998E-3</v>
      </c>
      <c r="K973">
        <f t="shared" ca="1" si="6"/>
        <v>0</v>
      </c>
    </row>
    <row r="974" spans="1:11" x14ac:dyDescent="0.25">
      <c r="A974" t="s">
        <v>8</v>
      </c>
      <c r="B974" t="s">
        <v>249</v>
      </c>
      <c r="C974" t="str">
        <f>LEFT(Table1[[#This Row],[Date]],5)</f>
        <v>08/26</v>
      </c>
      <c r="D974" s="4">
        <v>26</v>
      </c>
      <c r="E974" s="4">
        <v>23</v>
      </c>
      <c r="F974" s="4">
        <f>Table1[[#This Row],[Users]]-Table1[[#This Row],[New Users]]</f>
        <v>3</v>
      </c>
      <c r="G974" s="4">
        <v>26</v>
      </c>
      <c r="H974" s="3">
        <v>0.23080000000000001</v>
      </c>
      <c r="I974" s="3">
        <v>1.58</v>
      </c>
      <c r="J974" s="3">
        <v>1.2268518518518518E-3</v>
      </c>
      <c r="K974">
        <f t="shared" ca="1" si="6"/>
        <v>2</v>
      </c>
    </row>
    <row r="975" spans="1:11" x14ac:dyDescent="0.25">
      <c r="A975" t="s">
        <v>7</v>
      </c>
      <c r="B975" t="s">
        <v>249</v>
      </c>
      <c r="C975" t="str">
        <f>LEFT(Table1[[#This Row],[Date]],5)</f>
        <v>08/26</v>
      </c>
      <c r="D975" s="4">
        <v>887</v>
      </c>
      <c r="E975" s="4">
        <v>798</v>
      </c>
      <c r="F975" s="4">
        <f>Table1[[#This Row],[Users]]-Table1[[#This Row],[New Users]]</f>
        <v>89</v>
      </c>
      <c r="G975" s="4">
        <v>948</v>
      </c>
      <c r="H975" s="3">
        <v>5.5899999999999998E-2</v>
      </c>
      <c r="I975" s="3">
        <v>1.1100000000000001</v>
      </c>
      <c r="J975" s="3">
        <v>2.0486111111111113E-3</v>
      </c>
      <c r="K975">
        <f t="shared" ca="1" si="6"/>
        <v>0</v>
      </c>
    </row>
    <row r="976" spans="1:11" x14ac:dyDescent="0.25">
      <c r="A976" t="s">
        <v>286</v>
      </c>
      <c r="B976" t="s">
        <v>249</v>
      </c>
      <c r="C976" t="str">
        <f>LEFT(Table1[[#This Row],[Date]],5)</f>
        <v>08/26</v>
      </c>
      <c r="D976" s="4">
        <v>42</v>
      </c>
      <c r="E976" s="4">
        <v>35</v>
      </c>
      <c r="F976" s="4">
        <f>Table1[[#This Row],[Users]]-Table1[[#This Row],[New Users]]</f>
        <v>7</v>
      </c>
      <c r="G976" s="4">
        <v>44</v>
      </c>
      <c r="H976" s="3">
        <v>0.11360000000000001</v>
      </c>
      <c r="I976" s="3">
        <v>1.1599999999999999</v>
      </c>
      <c r="J976" s="3">
        <v>1.0763888888888889E-3</v>
      </c>
      <c r="K976">
        <f t="shared" ca="1" si="6"/>
        <v>2</v>
      </c>
    </row>
    <row r="977" spans="1:11" x14ac:dyDescent="0.25">
      <c r="A977" t="s">
        <v>9</v>
      </c>
      <c r="B977" t="s">
        <v>250</v>
      </c>
      <c r="C977" t="str">
        <f>LEFT(Table1[[#This Row],[Date]],5)</f>
        <v>08/27</v>
      </c>
      <c r="D977" s="4">
        <v>22</v>
      </c>
      <c r="E977" s="4">
        <v>18</v>
      </c>
      <c r="F977" s="4">
        <f>Table1[[#This Row],[Users]]-Table1[[#This Row],[New Users]]</f>
        <v>4</v>
      </c>
      <c r="G977" s="4">
        <v>23</v>
      </c>
      <c r="H977" s="3">
        <v>0</v>
      </c>
      <c r="I977" s="3">
        <v>1.48</v>
      </c>
      <c r="J977" s="3">
        <v>1.2268518518518518E-3</v>
      </c>
      <c r="K977">
        <f t="shared" ca="1" si="6"/>
        <v>3</v>
      </c>
    </row>
    <row r="978" spans="1:11" x14ac:dyDescent="0.25">
      <c r="A978" t="s">
        <v>8</v>
      </c>
      <c r="B978" t="s">
        <v>250</v>
      </c>
      <c r="C978" t="str">
        <f>LEFT(Table1[[#This Row],[Date]],5)</f>
        <v>08/27</v>
      </c>
      <c r="D978" s="4">
        <v>22</v>
      </c>
      <c r="E978" s="4">
        <v>22</v>
      </c>
      <c r="F978" s="4">
        <f>Table1[[#This Row],[Users]]-Table1[[#This Row],[New Users]]</f>
        <v>0</v>
      </c>
      <c r="G978" s="4">
        <v>23</v>
      </c>
      <c r="H978" s="3">
        <v>0.26090000000000002</v>
      </c>
      <c r="I978" s="3">
        <v>1.43</v>
      </c>
      <c r="J978" s="3">
        <v>2.5694444444444445E-3</v>
      </c>
      <c r="K978">
        <f t="shared" ca="1" si="6"/>
        <v>4</v>
      </c>
    </row>
    <row r="979" spans="1:11" x14ac:dyDescent="0.25">
      <c r="A979" t="s">
        <v>7</v>
      </c>
      <c r="B979" t="s">
        <v>250</v>
      </c>
      <c r="C979" t="str">
        <f>LEFT(Table1[[#This Row],[Date]],5)</f>
        <v>08/27</v>
      </c>
      <c r="D979" s="4">
        <v>364</v>
      </c>
      <c r="E979" s="4">
        <v>335</v>
      </c>
      <c r="F979" s="4">
        <f>Table1[[#This Row],[Users]]-Table1[[#This Row],[New Users]]</f>
        <v>29</v>
      </c>
      <c r="G979" s="4">
        <v>380</v>
      </c>
      <c r="H979" s="3">
        <v>7.3700000000000002E-2</v>
      </c>
      <c r="I979" s="3">
        <v>1.18</v>
      </c>
      <c r="J979" s="3">
        <v>2.0023148148148148E-3</v>
      </c>
      <c r="K979">
        <f t="shared" ca="1" si="6"/>
        <v>3</v>
      </c>
    </row>
    <row r="980" spans="1:11" x14ac:dyDescent="0.25">
      <c r="A980" t="s">
        <v>286</v>
      </c>
      <c r="B980" t="s">
        <v>250</v>
      </c>
      <c r="C980" t="str">
        <f>LEFT(Table1[[#This Row],[Date]],5)</f>
        <v>08/27</v>
      </c>
      <c r="D980" s="4">
        <v>30</v>
      </c>
      <c r="E980" s="4">
        <v>25</v>
      </c>
      <c r="F980" s="4">
        <f>Table1[[#This Row],[Users]]-Table1[[#This Row],[New Users]]</f>
        <v>5</v>
      </c>
      <c r="G980" s="4">
        <v>30</v>
      </c>
      <c r="H980" s="3">
        <v>0.36670000000000003</v>
      </c>
      <c r="I980" s="3">
        <v>1.07</v>
      </c>
      <c r="J980" s="3">
        <v>6.7129629629629625E-4</v>
      </c>
      <c r="K980">
        <f t="shared" ca="1" si="6"/>
        <v>1</v>
      </c>
    </row>
    <row r="981" spans="1:11" x14ac:dyDescent="0.25">
      <c r="A981" t="s">
        <v>9</v>
      </c>
      <c r="B981" t="s">
        <v>251</v>
      </c>
      <c r="C981" t="str">
        <f>LEFT(Table1[[#This Row],[Date]],5)</f>
        <v>08/28</v>
      </c>
      <c r="D981" s="4">
        <v>18</v>
      </c>
      <c r="E981" s="4">
        <v>11</v>
      </c>
      <c r="F981" s="4">
        <f>Table1[[#This Row],[Users]]-Table1[[#This Row],[New Users]]</f>
        <v>7</v>
      </c>
      <c r="G981" s="4">
        <v>23</v>
      </c>
      <c r="H981" s="3">
        <v>8.6999999999999994E-2</v>
      </c>
      <c r="I981" s="3">
        <v>1.26</v>
      </c>
      <c r="J981" s="3">
        <v>9.2592592592592585E-4</v>
      </c>
      <c r="K981">
        <f t="shared" ca="1" si="6"/>
        <v>1</v>
      </c>
    </row>
    <row r="982" spans="1:11" x14ac:dyDescent="0.25">
      <c r="A982" t="s">
        <v>8</v>
      </c>
      <c r="B982" t="s">
        <v>251</v>
      </c>
      <c r="C982" t="str">
        <f>LEFT(Table1[[#This Row],[Date]],5)</f>
        <v>08/28</v>
      </c>
      <c r="D982" s="4">
        <v>29</v>
      </c>
      <c r="E982" s="4">
        <v>26</v>
      </c>
      <c r="F982" s="4">
        <f>Table1[[#This Row],[Users]]-Table1[[#This Row],[New Users]]</f>
        <v>3</v>
      </c>
      <c r="G982" s="4">
        <v>29</v>
      </c>
      <c r="H982" s="3">
        <v>0.1724</v>
      </c>
      <c r="I982" s="3">
        <v>1.62</v>
      </c>
      <c r="J982" s="3">
        <v>1.4467592592592594E-3</v>
      </c>
      <c r="K982">
        <f t="shared" ca="1" si="6"/>
        <v>0</v>
      </c>
    </row>
    <row r="983" spans="1:11" x14ac:dyDescent="0.25">
      <c r="A983" t="s">
        <v>7</v>
      </c>
      <c r="B983" t="s">
        <v>251</v>
      </c>
      <c r="C983" t="str">
        <f>LEFT(Table1[[#This Row],[Date]],5)</f>
        <v>08/28</v>
      </c>
      <c r="D983" s="4">
        <v>568</v>
      </c>
      <c r="E983" s="4">
        <v>516</v>
      </c>
      <c r="F983" s="4">
        <f>Table1[[#This Row],[Users]]-Table1[[#This Row],[New Users]]</f>
        <v>52</v>
      </c>
      <c r="G983" s="4">
        <v>611</v>
      </c>
      <c r="H983" s="3">
        <v>7.3599999999999999E-2</v>
      </c>
      <c r="I983" s="3">
        <v>1.1000000000000001</v>
      </c>
      <c r="J983" s="3">
        <v>2.1759259259259258E-3</v>
      </c>
      <c r="K983">
        <f t="shared" ca="1" si="6"/>
        <v>3</v>
      </c>
    </row>
    <row r="984" spans="1:11" x14ac:dyDescent="0.25">
      <c r="A984" t="s">
        <v>286</v>
      </c>
      <c r="B984" t="s">
        <v>251</v>
      </c>
      <c r="C984" t="str">
        <f>LEFT(Table1[[#This Row],[Date]],5)</f>
        <v>08/28</v>
      </c>
      <c r="D984" s="4">
        <v>27</v>
      </c>
      <c r="E984" s="4">
        <v>24</v>
      </c>
      <c r="F984" s="4">
        <f>Table1[[#This Row],[Users]]-Table1[[#This Row],[New Users]]</f>
        <v>3</v>
      </c>
      <c r="G984" s="4">
        <v>28</v>
      </c>
      <c r="H984" s="3">
        <v>0.17860000000000001</v>
      </c>
      <c r="I984" s="3">
        <v>1.18</v>
      </c>
      <c r="J984" s="3">
        <v>2.9629629629629628E-3</v>
      </c>
      <c r="K984">
        <f t="shared" ca="1" si="6"/>
        <v>2</v>
      </c>
    </row>
    <row r="985" spans="1:11" x14ac:dyDescent="0.25">
      <c r="A985" t="s">
        <v>9</v>
      </c>
      <c r="B985" t="s">
        <v>252</v>
      </c>
      <c r="C985" t="str">
        <f>LEFT(Table1[[#This Row],[Date]],5)</f>
        <v>08/29</v>
      </c>
      <c r="D985" s="4">
        <v>23</v>
      </c>
      <c r="E985" s="4">
        <v>14</v>
      </c>
      <c r="F985" s="4">
        <f>Table1[[#This Row],[Users]]-Table1[[#This Row],[New Users]]</f>
        <v>9</v>
      </c>
      <c r="G985" s="4">
        <v>26</v>
      </c>
      <c r="H985" s="3">
        <v>0</v>
      </c>
      <c r="I985" s="3">
        <v>1.35</v>
      </c>
      <c r="J985" s="3">
        <v>1.5277777777777779E-3</v>
      </c>
      <c r="K985">
        <f t="shared" ca="1" si="6"/>
        <v>3</v>
      </c>
    </row>
    <row r="986" spans="1:11" x14ac:dyDescent="0.25">
      <c r="A986" t="s">
        <v>8</v>
      </c>
      <c r="B986" t="s">
        <v>252</v>
      </c>
      <c r="C986" t="str">
        <f>LEFT(Table1[[#This Row],[Date]],5)</f>
        <v>08/29</v>
      </c>
      <c r="D986" s="4">
        <v>15</v>
      </c>
      <c r="E986" s="4">
        <v>13</v>
      </c>
      <c r="F986" s="4">
        <f>Table1[[#This Row],[Users]]-Table1[[#This Row],[New Users]]</f>
        <v>2</v>
      </c>
      <c r="G986" s="4">
        <v>17</v>
      </c>
      <c r="H986" s="3">
        <v>5.8799999999999998E-2</v>
      </c>
      <c r="I986" s="3">
        <v>1.24</v>
      </c>
      <c r="J986" s="3">
        <v>1.7013888888888892E-3</v>
      </c>
      <c r="K986">
        <f t="shared" ca="1" si="6"/>
        <v>0</v>
      </c>
    </row>
    <row r="987" spans="1:11" x14ac:dyDescent="0.25">
      <c r="A987" t="s">
        <v>7</v>
      </c>
      <c r="B987" t="s">
        <v>252</v>
      </c>
      <c r="C987" t="str">
        <f>LEFT(Table1[[#This Row],[Date]],5)</f>
        <v>08/29</v>
      </c>
      <c r="D987" s="4">
        <v>1250</v>
      </c>
      <c r="E987" s="4">
        <v>1120</v>
      </c>
      <c r="F987" s="4">
        <f>Table1[[#This Row],[Users]]-Table1[[#This Row],[New Users]]</f>
        <v>130</v>
      </c>
      <c r="G987" s="4">
        <v>1340</v>
      </c>
      <c r="H987" s="3">
        <v>5.1499999999999997E-2</v>
      </c>
      <c r="I987" s="3">
        <v>1.08</v>
      </c>
      <c r="J987" s="3">
        <v>1.9212962962962962E-3</v>
      </c>
      <c r="K987">
        <f t="shared" ca="1" si="6"/>
        <v>2</v>
      </c>
    </row>
    <row r="988" spans="1:11" x14ac:dyDescent="0.25">
      <c r="A988" t="s">
        <v>286</v>
      </c>
      <c r="B988" t="s">
        <v>252</v>
      </c>
      <c r="C988" t="str">
        <f>LEFT(Table1[[#This Row],[Date]],5)</f>
        <v>08/29</v>
      </c>
      <c r="D988" s="4">
        <v>45</v>
      </c>
      <c r="E988" s="4">
        <v>38</v>
      </c>
      <c r="F988" s="4">
        <f>Table1[[#This Row],[Users]]-Table1[[#This Row],[New Users]]</f>
        <v>7</v>
      </c>
      <c r="G988" s="4">
        <v>51</v>
      </c>
      <c r="H988" s="3">
        <v>0.17649999999999999</v>
      </c>
      <c r="I988" s="3">
        <v>1.22</v>
      </c>
      <c r="J988" s="3">
        <v>2.488425925925926E-3</v>
      </c>
      <c r="K988">
        <f t="shared" ca="1" si="6"/>
        <v>0</v>
      </c>
    </row>
    <row r="989" spans="1:11" x14ac:dyDescent="0.25">
      <c r="A989" t="s">
        <v>9</v>
      </c>
      <c r="B989" t="s">
        <v>253</v>
      </c>
      <c r="C989" t="str">
        <f>LEFT(Table1[[#This Row],[Date]],5)</f>
        <v>08/30</v>
      </c>
      <c r="D989" s="4">
        <v>15</v>
      </c>
      <c r="E989" s="4">
        <v>10</v>
      </c>
      <c r="F989" s="4">
        <f>Table1[[#This Row],[Users]]-Table1[[#This Row],[New Users]]</f>
        <v>5</v>
      </c>
      <c r="G989" s="4">
        <v>16</v>
      </c>
      <c r="H989" s="3">
        <v>0.1875</v>
      </c>
      <c r="I989" s="3">
        <v>1.88</v>
      </c>
      <c r="J989" s="3">
        <v>1.5162037037037036E-3</v>
      </c>
      <c r="K989">
        <f t="shared" ca="1" si="6"/>
        <v>3</v>
      </c>
    </row>
    <row r="990" spans="1:11" x14ac:dyDescent="0.25">
      <c r="A990" t="s">
        <v>8</v>
      </c>
      <c r="B990" t="s">
        <v>253</v>
      </c>
      <c r="C990" t="str">
        <f>LEFT(Table1[[#This Row],[Date]],5)</f>
        <v>08/30</v>
      </c>
      <c r="D990" s="4">
        <v>17</v>
      </c>
      <c r="E990" s="4">
        <v>11</v>
      </c>
      <c r="F990" s="4">
        <f>Table1[[#This Row],[Users]]-Table1[[#This Row],[New Users]]</f>
        <v>6</v>
      </c>
      <c r="G990" s="4">
        <v>17</v>
      </c>
      <c r="H990" s="3">
        <v>0.17649999999999999</v>
      </c>
      <c r="I990" s="3">
        <v>1.24</v>
      </c>
      <c r="J990" s="3">
        <v>1.2384259259259258E-3</v>
      </c>
      <c r="K990">
        <f t="shared" ca="1" si="6"/>
        <v>2</v>
      </c>
    </row>
    <row r="991" spans="1:11" x14ac:dyDescent="0.25">
      <c r="A991" t="s">
        <v>7</v>
      </c>
      <c r="B991" t="s">
        <v>253</v>
      </c>
      <c r="C991" t="str">
        <f>LEFT(Table1[[#This Row],[Date]],5)</f>
        <v>08/30</v>
      </c>
      <c r="D991" s="4">
        <v>1310</v>
      </c>
      <c r="E991" s="4">
        <v>1161</v>
      </c>
      <c r="F991" s="4">
        <f>Table1[[#This Row],[Users]]-Table1[[#This Row],[New Users]]</f>
        <v>149</v>
      </c>
      <c r="G991" s="4">
        <v>1434</v>
      </c>
      <c r="H991" s="3">
        <v>4.1799999999999997E-2</v>
      </c>
      <c r="I991" s="3">
        <v>1.07</v>
      </c>
      <c r="J991" s="3">
        <v>1.9560185185185184E-3</v>
      </c>
      <c r="K991">
        <f t="shared" ca="1" si="6"/>
        <v>3</v>
      </c>
    </row>
    <row r="992" spans="1:11" x14ac:dyDescent="0.25">
      <c r="A992" t="s">
        <v>286</v>
      </c>
      <c r="B992" t="s">
        <v>253</v>
      </c>
      <c r="C992" t="str">
        <f>LEFT(Table1[[#This Row],[Date]],5)</f>
        <v>08/30</v>
      </c>
      <c r="D992" s="4">
        <v>60</v>
      </c>
      <c r="E992" s="4">
        <v>51</v>
      </c>
      <c r="F992" s="4">
        <f>Table1[[#This Row],[Users]]-Table1[[#This Row],[New Users]]</f>
        <v>9</v>
      </c>
      <c r="G992" s="4">
        <v>69</v>
      </c>
      <c r="H992" s="3">
        <v>0.2029</v>
      </c>
      <c r="I992" s="3">
        <v>1.04</v>
      </c>
      <c r="J992" s="3">
        <v>1.5277777777777779E-3</v>
      </c>
      <c r="K992">
        <f t="shared" ca="1" si="6"/>
        <v>3</v>
      </c>
    </row>
    <row r="993" spans="1:11" x14ac:dyDescent="0.25">
      <c r="A993" t="s">
        <v>9</v>
      </c>
      <c r="B993" t="s">
        <v>254</v>
      </c>
      <c r="C993" t="str">
        <f>LEFT(Table1[[#This Row],[Date]],5)</f>
        <v>08/31</v>
      </c>
      <c r="D993" s="4">
        <v>20</v>
      </c>
      <c r="E993" s="4">
        <v>15</v>
      </c>
      <c r="F993" s="4">
        <f>Table1[[#This Row],[Users]]-Table1[[#This Row],[New Users]]</f>
        <v>5</v>
      </c>
      <c r="G993" s="4">
        <v>21</v>
      </c>
      <c r="H993" s="3">
        <v>0</v>
      </c>
      <c r="I993" s="3">
        <v>1.33</v>
      </c>
      <c r="J993" s="3">
        <v>1.4583333333333334E-3</v>
      </c>
      <c r="K993">
        <f t="shared" ca="1" si="6"/>
        <v>0</v>
      </c>
    </row>
    <row r="994" spans="1:11" x14ac:dyDescent="0.25">
      <c r="A994" t="s">
        <v>8</v>
      </c>
      <c r="B994" t="s">
        <v>254</v>
      </c>
      <c r="C994" t="str">
        <f>LEFT(Table1[[#This Row],[Date]],5)</f>
        <v>08/31</v>
      </c>
      <c r="D994" s="4">
        <v>11</v>
      </c>
      <c r="E994" s="4">
        <v>7</v>
      </c>
      <c r="F994" s="4">
        <f>Table1[[#This Row],[Users]]-Table1[[#This Row],[New Users]]</f>
        <v>4</v>
      </c>
      <c r="G994" s="4">
        <v>13</v>
      </c>
      <c r="H994" s="3">
        <v>0</v>
      </c>
      <c r="I994" s="3">
        <v>0.77</v>
      </c>
      <c r="J994" s="3">
        <v>7.407407407407407E-4</v>
      </c>
      <c r="K994">
        <f t="shared" ca="1" si="6"/>
        <v>1</v>
      </c>
    </row>
    <row r="995" spans="1:11" x14ac:dyDescent="0.25">
      <c r="A995" t="s">
        <v>7</v>
      </c>
      <c r="B995" t="s">
        <v>254</v>
      </c>
      <c r="C995" t="str">
        <f>LEFT(Table1[[#This Row],[Date]],5)</f>
        <v>08/31</v>
      </c>
      <c r="D995" s="4">
        <v>1356</v>
      </c>
      <c r="E995" s="4">
        <v>1220</v>
      </c>
      <c r="F995" s="4">
        <f>Table1[[#This Row],[Users]]-Table1[[#This Row],[New Users]]</f>
        <v>136</v>
      </c>
      <c r="G995" s="4">
        <v>1458</v>
      </c>
      <c r="H995" s="3">
        <v>4.4600000000000001E-2</v>
      </c>
      <c r="I995" s="3">
        <v>1.06</v>
      </c>
      <c r="J995" s="3">
        <v>1.8518518518518517E-3</v>
      </c>
      <c r="K995">
        <f t="shared" ca="1" si="6"/>
        <v>1</v>
      </c>
    </row>
    <row r="996" spans="1:11" x14ac:dyDescent="0.25">
      <c r="A996" t="s">
        <v>286</v>
      </c>
      <c r="B996" t="s">
        <v>254</v>
      </c>
      <c r="C996" t="str">
        <f>LEFT(Table1[[#This Row],[Date]],5)</f>
        <v>08/31</v>
      </c>
      <c r="D996" s="4">
        <v>46</v>
      </c>
      <c r="E996" s="4">
        <v>40</v>
      </c>
      <c r="F996" s="4">
        <f>Table1[[#This Row],[Users]]-Table1[[#This Row],[New Users]]</f>
        <v>6</v>
      </c>
      <c r="G996" s="4">
        <v>47</v>
      </c>
      <c r="H996" s="3">
        <v>0.1489</v>
      </c>
      <c r="I996" s="3">
        <v>1.1100000000000001</v>
      </c>
      <c r="J996" s="3">
        <v>9.4907407407407408E-4</v>
      </c>
      <c r="K996">
        <f t="shared" ca="1" si="6"/>
        <v>1</v>
      </c>
    </row>
    <row r="997" spans="1:11" x14ac:dyDescent="0.25">
      <c r="A997" t="s">
        <v>9</v>
      </c>
      <c r="B997" t="s">
        <v>255</v>
      </c>
      <c r="C997" t="str">
        <f>LEFT(Table1[[#This Row],[Date]],5)</f>
        <v>09/01</v>
      </c>
      <c r="D997" s="4">
        <v>21</v>
      </c>
      <c r="E997" s="4">
        <v>16</v>
      </c>
      <c r="F997" s="4">
        <f>Table1[[#This Row],[Users]]-Table1[[#This Row],[New Users]]</f>
        <v>5</v>
      </c>
      <c r="G997" s="4">
        <v>25</v>
      </c>
      <c r="H997" s="3">
        <v>0</v>
      </c>
      <c r="I997" s="3">
        <v>1.72</v>
      </c>
      <c r="J997" s="3">
        <v>3.4606481481481485E-3</v>
      </c>
      <c r="K997">
        <f t="shared" ca="1" si="6"/>
        <v>0</v>
      </c>
    </row>
    <row r="998" spans="1:11" x14ac:dyDescent="0.25">
      <c r="A998" t="s">
        <v>8</v>
      </c>
      <c r="B998" t="s">
        <v>255</v>
      </c>
      <c r="C998" t="str">
        <f>LEFT(Table1[[#This Row],[Date]],5)</f>
        <v>09/01</v>
      </c>
      <c r="D998" s="4">
        <v>26</v>
      </c>
      <c r="E998" s="4">
        <v>20</v>
      </c>
      <c r="F998" s="4">
        <f>Table1[[#This Row],[Users]]-Table1[[#This Row],[New Users]]</f>
        <v>6</v>
      </c>
      <c r="G998" s="4">
        <v>29</v>
      </c>
      <c r="H998" s="3">
        <v>0.2414</v>
      </c>
      <c r="I998" s="3">
        <v>1.17</v>
      </c>
      <c r="J998" s="3">
        <v>1.1574074074074073E-3</v>
      </c>
      <c r="K998">
        <f t="shared" ca="1" si="6"/>
        <v>4</v>
      </c>
    </row>
    <row r="999" spans="1:11" x14ac:dyDescent="0.25">
      <c r="A999" t="s">
        <v>7</v>
      </c>
      <c r="B999" t="s">
        <v>255</v>
      </c>
      <c r="C999" t="str">
        <f>LEFT(Table1[[#This Row],[Date]],5)</f>
        <v>09/01</v>
      </c>
      <c r="D999" s="4">
        <v>1262</v>
      </c>
      <c r="E999" s="4">
        <v>1132</v>
      </c>
      <c r="F999" s="4">
        <f>Table1[[#This Row],[Users]]-Table1[[#This Row],[New Users]]</f>
        <v>130</v>
      </c>
      <c r="G999" s="4">
        <v>1362</v>
      </c>
      <c r="H999" s="3">
        <v>4.0399999999999998E-2</v>
      </c>
      <c r="I999" s="3">
        <v>1.07</v>
      </c>
      <c r="J999" s="3">
        <v>1.9560185185185184E-3</v>
      </c>
      <c r="K999">
        <f t="shared" ca="1" si="6"/>
        <v>0</v>
      </c>
    </row>
    <row r="1000" spans="1:11" x14ac:dyDescent="0.25">
      <c r="A1000" t="s">
        <v>286</v>
      </c>
      <c r="B1000" t="s">
        <v>255</v>
      </c>
      <c r="C1000" t="str">
        <f>LEFT(Table1[[#This Row],[Date]],5)</f>
        <v>09/01</v>
      </c>
      <c r="D1000" s="4">
        <v>50</v>
      </c>
      <c r="E1000" s="4">
        <v>43</v>
      </c>
      <c r="F1000" s="4">
        <f>Table1[[#This Row],[Users]]-Table1[[#This Row],[New Users]]</f>
        <v>7</v>
      </c>
      <c r="G1000" s="4">
        <v>59</v>
      </c>
      <c r="H1000" s="3">
        <v>0.23730000000000001</v>
      </c>
      <c r="I1000" s="3">
        <v>1.64</v>
      </c>
      <c r="J1000" s="3">
        <v>3.6226851851851854E-3</v>
      </c>
      <c r="K1000">
        <f t="shared" ca="1" si="6"/>
        <v>2</v>
      </c>
    </row>
    <row r="1001" spans="1:11" x14ac:dyDescent="0.25">
      <c r="A1001" t="s">
        <v>9</v>
      </c>
      <c r="B1001" t="s">
        <v>256</v>
      </c>
      <c r="C1001" t="str">
        <f>LEFT(Table1[[#This Row],[Date]],5)</f>
        <v>09/02</v>
      </c>
      <c r="D1001" s="4">
        <v>18</v>
      </c>
      <c r="E1001" s="4">
        <v>15</v>
      </c>
      <c r="F1001" s="4">
        <f>Table1[[#This Row],[Users]]-Table1[[#This Row],[New Users]]</f>
        <v>3</v>
      </c>
      <c r="G1001" s="4">
        <v>22</v>
      </c>
      <c r="H1001" s="3">
        <v>9.0899999999999995E-2</v>
      </c>
      <c r="I1001" s="3">
        <v>1.27</v>
      </c>
      <c r="J1001" s="3">
        <v>1.1574074074074073E-3</v>
      </c>
      <c r="K1001">
        <f t="shared" ca="1" si="6"/>
        <v>0</v>
      </c>
    </row>
    <row r="1002" spans="1:11" x14ac:dyDescent="0.25">
      <c r="A1002" t="s">
        <v>8</v>
      </c>
      <c r="B1002" t="s">
        <v>256</v>
      </c>
      <c r="C1002" t="str">
        <f>LEFT(Table1[[#This Row],[Date]],5)</f>
        <v>09/02</v>
      </c>
      <c r="D1002" s="4">
        <v>13</v>
      </c>
      <c r="E1002" s="4">
        <v>13</v>
      </c>
      <c r="F1002" s="4">
        <f>Table1[[#This Row],[Users]]-Table1[[#This Row],[New Users]]</f>
        <v>0</v>
      </c>
      <c r="G1002" s="4">
        <v>13</v>
      </c>
      <c r="H1002" s="3">
        <v>7.6899999999999996E-2</v>
      </c>
      <c r="I1002" s="3">
        <v>1.38</v>
      </c>
      <c r="J1002" s="3">
        <v>9.0277777777777784E-4</v>
      </c>
      <c r="K1002">
        <f t="shared" ca="1" si="6"/>
        <v>4</v>
      </c>
    </row>
    <row r="1003" spans="1:11" x14ac:dyDescent="0.25">
      <c r="A1003" t="s">
        <v>7</v>
      </c>
      <c r="B1003" t="s">
        <v>256</v>
      </c>
      <c r="C1003" t="str">
        <f>LEFT(Table1[[#This Row],[Date]],5)</f>
        <v>09/02</v>
      </c>
      <c r="D1003" s="4">
        <v>917</v>
      </c>
      <c r="E1003" s="4">
        <v>810</v>
      </c>
      <c r="F1003" s="4">
        <f>Table1[[#This Row],[Users]]-Table1[[#This Row],[New Users]]</f>
        <v>107</v>
      </c>
      <c r="G1003" s="4">
        <v>981</v>
      </c>
      <c r="H1003" s="3">
        <v>4.8899999999999999E-2</v>
      </c>
      <c r="I1003" s="3">
        <v>1.0900000000000001</v>
      </c>
      <c r="J1003" s="3">
        <v>2.0023148148148148E-3</v>
      </c>
      <c r="K1003">
        <f t="shared" ref="K1003:K1066" ca="1" si="7">RANDBETWEEN(0,4)</f>
        <v>4</v>
      </c>
    </row>
    <row r="1004" spans="1:11" x14ac:dyDescent="0.25">
      <c r="A1004" t="s">
        <v>286</v>
      </c>
      <c r="B1004" t="s">
        <v>256</v>
      </c>
      <c r="C1004" t="str">
        <f>LEFT(Table1[[#This Row],[Date]],5)</f>
        <v>09/02</v>
      </c>
      <c r="D1004" s="4">
        <v>44</v>
      </c>
      <c r="E1004" s="4">
        <v>37</v>
      </c>
      <c r="F1004" s="4">
        <f>Table1[[#This Row],[Users]]-Table1[[#This Row],[New Users]]</f>
        <v>7</v>
      </c>
      <c r="G1004" s="4">
        <v>49</v>
      </c>
      <c r="H1004" s="3">
        <v>0.1633</v>
      </c>
      <c r="I1004" s="3">
        <v>1.29</v>
      </c>
      <c r="J1004" s="3">
        <v>1.1921296296296296E-3</v>
      </c>
      <c r="K1004">
        <f t="shared" ca="1" si="7"/>
        <v>3</v>
      </c>
    </row>
    <row r="1005" spans="1:11" x14ac:dyDescent="0.25">
      <c r="A1005" t="s">
        <v>9</v>
      </c>
      <c r="B1005" t="s">
        <v>257</v>
      </c>
      <c r="C1005" t="str">
        <f>LEFT(Table1[[#This Row],[Date]],5)</f>
        <v>09/03</v>
      </c>
      <c r="D1005" s="4">
        <v>19</v>
      </c>
      <c r="E1005" s="4">
        <v>16</v>
      </c>
      <c r="F1005" s="4">
        <f>Table1[[#This Row],[Users]]-Table1[[#This Row],[New Users]]</f>
        <v>3</v>
      </c>
      <c r="G1005" s="4">
        <v>20</v>
      </c>
      <c r="H1005" s="3">
        <v>0.05</v>
      </c>
      <c r="I1005" s="3">
        <v>1.25</v>
      </c>
      <c r="J1005" s="3">
        <v>7.9861111111111105E-4</v>
      </c>
      <c r="K1005">
        <f t="shared" ca="1" si="7"/>
        <v>1</v>
      </c>
    </row>
    <row r="1006" spans="1:11" x14ac:dyDescent="0.25">
      <c r="A1006" t="s">
        <v>8</v>
      </c>
      <c r="B1006" t="s">
        <v>257</v>
      </c>
      <c r="C1006" t="str">
        <f>LEFT(Table1[[#This Row],[Date]],5)</f>
        <v>09/03</v>
      </c>
      <c r="D1006" s="4">
        <v>8</v>
      </c>
      <c r="E1006" s="4">
        <v>6</v>
      </c>
      <c r="F1006" s="4">
        <f>Table1[[#This Row],[Users]]-Table1[[#This Row],[New Users]]</f>
        <v>2</v>
      </c>
      <c r="G1006" s="4">
        <v>8</v>
      </c>
      <c r="H1006" s="3">
        <v>0.25</v>
      </c>
      <c r="I1006" s="3">
        <v>1.1200000000000001</v>
      </c>
      <c r="J1006" s="3">
        <v>1.0879629629629629E-3</v>
      </c>
      <c r="K1006">
        <f t="shared" ca="1" si="7"/>
        <v>0</v>
      </c>
    </row>
    <row r="1007" spans="1:11" x14ac:dyDescent="0.25">
      <c r="A1007" t="s">
        <v>7</v>
      </c>
      <c r="B1007" t="s">
        <v>257</v>
      </c>
      <c r="C1007" t="str">
        <f>LEFT(Table1[[#This Row],[Date]],5)</f>
        <v>09/03</v>
      </c>
      <c r="D1007" s="4">
        <v>364</v>
      </c>
      <c r="E1007" s="4">
        <v>329</v>
      </c>
      <c r="F1007" s="4">
        <f>Table1[[#This Row],[Users]]-Table1[[#This Row],[New Users]]</f>
        <v>35</v>
      </c>
      <c r="G1007" s="4">
        <v>397</v>
      </c>
      <c r="H1007" s="3">
        <v>7.8100000000000003E-2</v>
      </c>
      <c r="I1007" s="3">
        <v>1.1000000000000001</v>
      </c>
      <c r="J1007" s="3">
        <v>2.3379629629629631E-3</v>
      </c>
      <c r="K1007">
        <f t="shared" ca="1" si="7"/>
        <v>3</v>
      </c>
    </row>
    <row r="1008" spans="1:11" x14ac:dyDescent="0.25">
      <c r="A1008" t="s">
        <v>286</v>
      </c>
      <c r="B1008" t="s">
        <v>257</v>
      </c>
      <c r="C1008" t="str">
        <f>LEFT(Table1[[#This Row],[Date]],5)</f>
        <v>09/03</v>
      </c>
      <c r="D1008" s="4">
        <v>25</v>
      </c>
      <c r="E1008" s="4">
        <v>23</v>
      </c>
      <c r="F1008" s="4">
        <f>Table1[[#This Row],[Users]]-Table1[[#This Row],[New Users]]</f>
        <v>2</v>
      </c>
      <c r="G1008" s="4">
        <v>28</v>
      </c>
      <c r="H1008" s="3">
        <v>0.21429999999999999</v>
      </c>
      <c r="I1008" s="3">
        <v>1.36</v>
      </c>
      <c r="J1008" s="3">
        <v>2.4421296296296296E-3</v>
      </c>
      <c r="K1008">
        <f t="shared" ca="1" si="7"/>
        <v>4</v>
      </c>
    </row>
    <row r="1009" spans="1:11" x14ac:dyDescent="0.25">
      <c r="A1009" t="s">
        <v>9</v>
      </c>
      <c r="B1009" t="s">
        <v>258</v>
      </c>
      <c r="C1009" t="str">
        <f>LEFT(Table1[[#This Row],[Date]],5)</f>
        <v>09/04</v>
      </c>
      <c r="D1009" s="4">
        <v>16</v>
      </c>
      <c r="E1009" s="4">
        <v>15</v>
      </c>
      <c r="F1009" s="4">
        <f>Table1[[#This Row],[Users]]-Table1[[#This Row],[New Users]]</f>
        <v>1</v>
      </c>
      <c r="G1009" s="4">
        <v>18</v>
      </c>
      <c r="H1009" s="3">
        <v>5.5599999999999997E-2</v>
      </c>
      <c r="I1009" s="3">
        <v>1.22</v>
      </c>
      <c r="J1009" s="3">
        <v>2.1064814814814813E-3</v>
      </c>
      <c r="K1009">
        <f t="shared" ca="1" si="7"/>
        <v>3</v>
      </c>
    </row>
    <row r="1010" spans="1:11" x14ac:dyDescent="0.25">
      <c r="A1010" t="s">
        <v>8</v>
      </c>
      <c r="B1010" t="s">
        <v>258</v>
      </c>
      <c r="C1010" t="str">
        <f>LEFT(Table1[[#This Row],[Date]],5)</f>
        <v>09/04</v>
      </c>
      <c r="D1010" s="4">
        <v>6</v>
      </c>
      <c r="E1010" s="4">
        <v>6</v>
      </c>
      <c r="F1010" s="4">
        <f>Table1[[#This Row],[Users]]-Table1[[#This Row],[New Users]]</f>
        <v>0</v>
      </c>
      <c r="G1010" s="4">
        <v>6</v>
      </c>
      <c r="H1010" s="3">
        <v>0.16669999999999999</v>
      </c>
      <c r="I1010" s="3">
        <v>1.17</v>
      </c>
      <c r="J1010" s="3">
        <v>1.9675925925925928E-3</v>
      </c>
      <c r="K1010">
        <f t="shared" ca="1" si="7"/>
        <v>3</v>
      </c>
    </row>
    <row r="1011" spans="1:11" x14ac:dyDescent="0.25">
      <c r="A1011" t="s">
        <v>7</v>
      </c>
      <c r="B1011" t="s">
        <v>258</v>
      </c>
      <c r="C1011" t="str">
        <f>LEFT(Table1[[#This Row],[Date]],5)</f>
        <v>09/04</v>
      </c>
      <c r="D1011" s="4">
        <v>575</v>
      </c>
      <c r="E1011" s="4">
        <v>514</v>
      </c>
      <c r="F1011" s="4">
        <f>Table1[[#This Row],[Users]]-Table1[[#This Row],[New Users]]</f>
        <v>61</v>
      </c>
      <c r="G1011" s="4">
        <v>610</v>
      </c>
      <c r="H1011" s="3">
        <v>6.0699999999999997E-2</v>
      </c>
      <c r="I1011" s="3">
        <v>1.1200000000000001</v>
      </c>
      <c r="J1011" s="3">
        <v>2.0370370370370373E-3</v>
      </c>
      <c r="K1011">
        <f t="shared" ca="1" si="7"/>
        <v>3</v>
      </c>
    </row>
    <row r="1012" spans="1:11" x14ac:dyDescent="0.25">
      <c r="A1012" t="s">
        <v>286</v>
      </c>
      <c r="B1012" t="s">
        <v>258</v>
      </c>
      <c r="C1012" t="str">
        <f>LEFT(Table1[[#This Row],[Date]],5)</f>
        <v>09/04</v>
      </c>
      <c r="D1012" s="4">
        <v>40</v>
      </c>
      <c r="E1012" s="4">
        <v>35</v>
      </c>
      <c r="F1012" s="4">
        <f>Table1[[#This Row],[Users]]-Table1[[#This Row],[New Users]]</f>
        <v>5</v>
      </c>
      <c r="G1012" s="4">
        <v>42</v>
      </c>
      <c r="H1012" s="3">
        <v>0.35709999999999997</v>
      </c>
      <c r="I1012" s="3">
        <v>1.1000000000000001</v>
      </c>
      <c r="J1012" s="3">
        <v>1.0532407407407407E-3</v>
      </c>
      <c r="K1012">
        <f t="shared" ca="1" si="7"/>
        <v>4</v>
      </c>
    </row>
    <row r="1013" spans="1:11" x14ac:dyDescent="0.25">
      <c r="A1013" t="s">
        <v>9</v>
      </c>
      <c r="B1013" t="s">
        <v>259</v>
      </c>
      <c r="C1013" t="str">
        <f>LEFT(Table1[[#This Row],[Date]],5)</f>
        <v>09/05</v>
      </c>
      <c r="D1013" s="4">
        <v>35</v>
      </c>
      <c r="E1013" s="4">
        <v>31</v>
      </c>
      <c r="F1013" s="4">
        <f>Table1[[#This Row],[Users]]-Table1[[#This Row],[New Users]]</f>
        <v>4</v>
      </c>
      <c r="G1013" s="4">
        <v>41</v>
      </c>
      <c r="H1013" s="3">
        <v>2.4400000000000002E-2</v>
      </c>
      <c r="I1013" s="3">
        <v>1.17</v>
      </c>
      <c r="J1013" s="3">
        <v>1.9907407407407408E-3</v>
      </c>
      <c r="K1013">
        <f t="shared" ca="1" si="7"/>
        <v>0</v>
      </c>
    </row>
    <row r="1014" spans="1:11" x14ac:dyDescent="0.25">
      <c r="A1014" t="s">
        <v>8</v>
      </c>
      <c r="B1014" t="s">
        <v>259</v>
      </c>
      <c r="C1014" t="str">
        <f>LEFT(Table1[[#This Row],[Date]],5)</f>
        <v>09/05</v>
      </c>
      <c r="D1014" s="4">
        <v>20</v>
      </c>
      <c r="E1014" s="4">
        <v>15</v>
      </c>
      <c r="F1014" s="4">
        <f>Table1[[#This Row],[Users]]-Table1[[#This Row],[New Users]]</f>
        <v>5</v>
      </c>
      <c r="G1014" s="4">
        <v>23</v>
      </c>
      <c r="H1014" s="3">
        <v>8.6999999999999994E-2</v>
      </c>
      <c r="I1014" s="3">
        <v>1.0900000000000001</v>
      </c>
      <c r="J1014" s="3">
        <v>1.1342592592592591E-3</v>
      </c>
      <c r="K1014">
        <f t="shared" ca="1" si="7"/>
        <v>3</v>
      </c>
    </row>
    <row r="1015" spans="1:11" x14ac:dyDescent="0.25">
      <c r="A1015" t="s">
        <v>7</v>
      </c>
      <c r="B1015" t="s">
        <v>259</v>
      </c>
      <c r="C1015" t="str">
        <f>LEFT(Table1[[#This Row],[Date]],5)</f>
        <v>09/05</v>
      </c>
      <c r="D1015" s="4">
        <v>1060</v>
      </c>
      <c r="E1015" s="4">
        <v>939</v>
      </c>
      <c r="F1015" s="4">
        <f>Table1[[#This Row],[Users]]-Table1[[#This Row],[New Users]]</f>
        <v>121</v>
      </c>
      <c r="G1015" s="4">
        <v>1137</v>
      </c>
      <c r="H1015" s="3">
        <v>4.7500000000000001E-2</v>
      </c>
      <c r="I1015" s="3">
        <v>1.0900000000000001</v>
      </c>
      <c r="J1015" s="3">
        <v>1.8750000000000001E-3</v>
      </c>
      <c r="K1015">
        <f t="shared" ca="1" si="7"/>
        <v>4</v>
      </c>
    </row>
    <row r="1016" spans="1:11" x14ac:dyDescent="0.25">
      <c r="A1016" t="s">
        <v>286</v>
      </c>
      <c r="B1016" t="s">
        <v>259</v>
      </c>
      <c r="C1016" t="str">
        <f>LEFT(Table1[[#This Row],[Date]],5)</f>
        <v>09/05</v>
      </c>
      <c r="D1016" s="4">
        <v>39</v>
      </c>
      <c r="E1016" s="4">
        <v>35</v>
      </c>
      <c r="F1016" s="4">
        <f>Table1[[#This Row],[Users]]-Table1[[#This Row],[New Users]]</f>
        <v>4</v>
      </c>
      <c r="G1016" s="4">
        <v>43</v>
      </c>
      <c r="H1016" s="3">
        <v>0.27910000000000001</v>
      </c>
      <c r="I1016" s="3">
        <v>1.05</v>
      </c>
      <c r="J1016" s="3">
        <v>1.4930555555555556E-3</v>
      </c>
      <c r="K1016">
        <f t="shared" ca="1" si="7"/>
        <v>4</v>
      </c>
    </row>
    <row r="1017" spans="1:11" x14ac:dyDescent="0.25">
      <c r="A1017" t="s">
        <v>9</v>
      </c>
      <c r="B1017" t="s">
        <v>260</v>
      </c>
      <c r="C1017" t="str">
        <f>LEFT(Table1[[#This Row],[Date]],5)</f>
        <v>09/06</v>
      </c>
      <c r="D1017" s="4">
        <v>27</v>
      </c>
      <c r="E1017" s="4">
        <v>23</v>
      </c>
      <c r="F1017" s="4">
        <f>Table1[[#This Row],[Users]]-Table1[[#This Row],[New Users]]</f>
        <v>4</v>
      </c>
      <c r="G1017" s="4">
        <v>34</v>
      </c>
      <c r="H1017" s="3">
        <v>5.8799999999999998E-2</v>
      </c>
      <c r="I1017" s="3">
        <v>1.29</v>
      </c>
      <c r="J1017" s="3">
        <v>1.1458333333333333E-3</v>
      </c>
      <c r="K1017">
        <f t="shared" ca="1" si="7"/>
        <v>0</v>
      </c>
    </row>
    <row r="1018" spans="1:11" x14ac:dyDescent="0.25">
      <c r="A1018" t="s">
        <v>8</v>
      </c>
      <c r="B1018" t="s">
        <v>260</v>
      </c>
      <c r="C1018" t="str">
        <f>LEFT(Table1[[#This Row],[Date]],5)</f>
        <v>09/06</v>
      </c>
      <c r="D1018" s="4">
        <v>23</v>
      </c>
      <c r="E1018" s="4">
        <v>19</v>
      </c>
      <c r="F1018" s="4">
        <f>Table1[[#This Row],[Users]]-Table1[[#This Row],[New Users]]</f>
        <v>4</v>
      </c>
      <c r="G1018" s="4">
        <v>24</v>
      </c>
      <c r="H1018" s="3">
        <v>4.1700000000000001E-2</v>
      </c>
      <c r="I1018" s="3">
        <v>1.1200000000000001</v>
      </c>
      <c r="J1018" s="3">
        <v>8.3333333333333339E-4</v>
      </c>
      <c r="K1018">
        <f t="shared" ca="1" si="7"/>
        <v>0</v>
      </c>
    </row>
    <row r="1019" spans="1:11" x14ac:dyDescent="0.25">
      <c r="A1019" t="s">
        <v>7</v>
      </c>
      <c r="B1019" t="s">
        <v>260</v>
      </c>
      <c r="C1019" t="str">
        <f>LEFT(Table1[[#This Row],[Date]],5)</f>
        <v>09/06</v>
      </c>
      <c r="D1019" s="4">
        <v>1381</v>
      </c>
      <c r="E1019" s="4">
        <v>1246</v>
      </c>
      <c r="F1019" s="4">
        <f>Table1[[#This Row],[Users]]-Table1[[#This Row],[New Users]]</f>
        <v>135</v>
      </c>
      <c r="G1019" s="4">
        <v>1476</v>
      </c>
      <c r="H1019" s="3">
        <v>4.6100000000000002E-2</v>
      </c>
      <c r="I1019" s="3">
        <v>1.07</v>
      </c>
      <c r="J1019" s="3">
        <v>1.8171296296296297E-3</v>
      </c>
      <c r="K1019">
        <f t="shared" ca="1" si="7"/>
        <v>0</v>
      </c>
    </row>
    <row r="1020" spans="1:11" x14ac:dyDescent="0.25">
      <c r="A1020" t="s">
        <v>286</v>
      </c>
      <c r="B1020" t="s">
        <v>260</v>
      </c>
      <c r="C1020" t="str">
        <f>LEFT(Table1[[#This Row],[Date]],5)</f>
        <v>09/06</v>
      </c>
      <c r="D1020" s="4">
        <v>43</v>
      </c>
      <c r="E1020" s="4">
        <v>35</v>
      </c>
      <c r="F1020" s="4">
        <f>Table1[[#This Row],[Users]]-Table1[[#This Row],[New Users]]</f>
        <v>8</v>
      </c>
      <c r="G1020" s="4">
        <v>49</v>
      </c>
      <c r="H1020" s="3">
        <v>0.1633</v>
      </c>
      <c r="I1020" s="3">
        <v>1.1000000000000001</v>
      </c>
      <c r="J1020" s="3">
        <v>1.3657407407407409E-3</v>
      </c>
      <c r="K1020">
        <f t="shared" ca="1" si="7"/>
        <v>0</v>
      </c>
    </row>
    <row r="1021" spans="1:11" x14ac:dyDescent="0.25">
      <c r="A1021" t="s">
        <v>9</v>
      </c>
      <c r="B1021" t="s">
        <v>261</v>
      </c>
      <c r="C1021" t="str">
        <f>LEFT(Table1[[#This Row],[Date]],5)</f>
        <v>09/07</v>
      </c>
      <c r="D1021" s="4">
        <v>22</v>
      </c>
      <c r="E1021" s="4">
        <v>18</v>
      </c>
      <c r="F1021" s="4">
        <f>Table1[[#This Row],[Users]]-Table1[[#This Row],[New Users]]</f>
        <v>4</v>
      </c>
      <c r="G1021" s="4">
        <v>25</v>
      </c>
      <c r="H1021" s="3">
        <v>0.08</v>
      </c>
      <c r="I1021" s="3">
        <v>1.44</v>
      </c>
      <c r="J1021" s="3">
        <v>1.7013888888888892E-3</v>
      </c>
      <c r="K1021">
        <f t="shared" ca="1" si="7"/>
        <v>2</v>
      </c>
    </row>
    <row r="1022" spans="1:11" x14ac:dyDescent="0.25">
      <c r="A1022" t="s">
        <v>8</v>
      </c>
      <c r="B1022" t="s">
        <v>261</v>
      </c>
      <c r="C1022" t="str">
        <f>LEFT(Table1[[#This Row],[Date]],5)</f>
        <v>09/07</v>
      </c>
      <c r="D1022" s="4">
        <v>21</v>
      </c>
      <c r="E1022" s="4">
        <v>18</v>
      </c>
      <c r="F1022" s="4">
        <f>Table1[[#This Row],[Users]]-Table1[[#This Row],[New Users]]</f>
        <v>3</v>
      </c>
      <c r="G1022" s="4">
        <v>22</v>
      </c>
      <c r="H1022" s="3">
        <v>0.13639999999999999</v>
      </c>
      <c r="I1022" s="3">
        <v>1.0900000000000001</v>
      </c>
      <c r="J1022" s="3">
        <v>8.6805555555555551E-4</v>
      </c>
      <c r="K1022">
        <f t="shared" ca="1" si="7"/>
        <v>1</v>
      </c>
    </row>
    <row r="1023" spans="1:11" x14ac:dyDescent="0.25">
      <c r="A1023" t="s">
        <v>7</v>
      </c>
      <c r="B1023" t="s">
        <v>261</v>
      </c>
      <c r="C1023" t="str">
        <f>LEFT(Table1[[#This Row],[Date]],5)</f>
        <v>09/07</v>
      </c>
      <c r="D1023" s="4">
        <v>1421</v>
      </c>
      <c r="E1023" s="4">
        <v>1292</v>
      </c>
      <c r="F1023" s="4">
        <f>Table1[[#This Row],[Users]]-Table1[[#This Row],[New Users]]</f>
        <v>129</v>
      </c>
      <c r="G1023" s="4">
        <v>1532</v>
      </c>
      <c r="H1023" s="3">
        <v>3.7900000000000003E-2</v>
      </c>
      <c r="I1023" s="3">
        <v>1.08</v>
      </c>
      <c r="J1023" s="3">
        <v>1.9328703703703704E-3</v>
      </c>
      <c r="K1023">
        <f t="shared" ca="1" si="7"/>
        <v>4</v>
      </c>
    </row>
    <row r="1024" spans="1:11" x14ac:dyDescent="0.25">
      <c r="A1024" t="s">
        <v>286</v>
      </c>
      <c r="B1024" t="s">
        <v>261</v>
      </c>
      <c r="C1024" t="str">
        <f>LEFT(Table1[[#This Row],[Date]],5)</f>
        <v>09/07</v>
      </c>
      <c r="D1024" s="4">
        <v>58</v>
      </c>
      <c r="E1024" s="4">
        <v>47</v>
      </c>
      <c r="F1024" s="4">
        <f>Table1[[#This Row],[Users]]-Table1[[#This Row],[New Users]]</f>
        <v>11</v>
      </c>
      <c r="G1024" s="4">
        <v>62</v>
      </c>
      <c r="H1024" s="3">
        <v>0.19350000000000001</v>
      </c>
      <c r="I1024" s="3">
        <v>1.05</v>
      </c>
      <c r="J1024" s="3">
        <v>1.2962962962962963E-3</v>
      </c>
      <c r="K1024">
        <f t="shared" ca="1" si="7"/>
        <v>3</v>
      </c>
    </row>
    <row r="1025" spans="1:11" x14ac:dyDescent="0.25">
      <c r="A1025" t="s">
        <v>9</v>
      </c>
      <c r="B1025" t="s">
        <v>262</v>
      </c>
      <c r="C1025" t="str">
        <f>LEFT(Table1[[#This Row],[Date]],5)</f>
        <v>09/08</v>
      </c>
      <c r="D1025" s="4">
        <v>27</v>
      </c>
      <c r="E1025" s="4">
        <v>25</v>
      </c>
      <c r="F1025" s="4">
        <f>Table1[[#This Row],[Users]]-Table1[[#This Row],[New Users]]</f>
        <v>2</v>
      </c>
      <c r="G1025" s="4">
        <v>30</v>
      </c>
      <c r="H1025" s="3">
        <v>3.3300000000000003E-2</v>
      </c>
      <c r="I1025" s="3">
        <v>1.23</v>
      </c>
      <c r="J1025" s="3">
        <v>1.7824074074074072E-3</v>
      </c>
      <c r="K1025">
        <f t="shared" ca="1" si="7"/>
        <v>3</v>
      </c>
    </row>
    <row r="1026" spans="1:11" x14ac:dyDescent="0.25">
      <c r="A1026" t="s">
        <v>8</v>
      </c>
      <c r="B1026" t="s">
        <v>262</v>
      </c>
      <c r="C1026" t="str">
        <f>LEFT(Table1[[#This Row],[Date]],5)</f>
        <v>09/08</v>
      </c>
      <c r="D1026" s="4">
        <v>20</v>
      </c>
      <c r="E1026" s="4">
        <v>18</v>
      </c>
      <c r="F1026" s="4">
        <f>Table1[[#This Row],[Users]]-Table1[[#This Row],[New Users]]</f>
        <v>2</v>
      </c>
      <c r="G1026" s="4">
        <v>24</v>
      </c>
      <c r="H1026" s="3">
        <v>0</v>
      </c>
      <c r="I1026" s="3">
        <v>1.46</v>
      </c>
      <c r="J1026" s="3">
        <v>3.3680555555555551E-3</v>
      </c>
      <c r="K1026">
        <f t="shared" ca="1" si="7"/>
        <v>4</v>
      </c>
    </row>
    <row r="1027" spans="1:11" x14ac:dyDescent="0.25">
      <c r="A1027" t="s">
        <v>7</v>
      </c>
      <c r="B1027" t="s">
        <v>262</v>
      </c>
      <c r="C1027" t="str">
        <f>LEFT(Table1[[#This Row],[Date]],5)</f>
        <v>09/08</v>
      </c>
      <c r="D1027" s="4">
        <v>1333</v>
      </c>
      <c r="E1027" s="4">
        <v>1204</v>
      </c>
      <c r="F1027" s="4">
        <f>Table1[[#This Row],[Users]]-Table1[[#This Row],[New Users]]</f>
        <v>129</v>
      </c>
      <c r="G1027" s="4">
        <v>1437</v>
      </c>
      <c r="H1027" s="3">
        <v>4.0399999999999998E-2</v>
      </c>
      <c r="I1027" s="3">
        <v>1.08</v>
      </c>
      <c r="J1027" s="3">
        <v>1.8171296296296297E-3</v>
      </c>
      <c r="K1027">
        <f t="shared" ca="1" si="7"/>
        <v>1</v>
      </c>
    </row>
    <row r="1028" spans="1:11" x14ac:dyDescent="0.25">
      <c r="A1028" t="s">
        <v>286</v>
      </c>
      <c r="B1028" t="s">
        <v>262</v>
      </c>
      <c r="C1028" t="str">
        <f>LEFT(Table1[[#This Row],[Date]],5)</f>
        <v>09/08</v>
      </c>
      <c r="D1028" s="4">
        <v>46</v>
      </c>
      <c r="E1028" s="4">
        <v>36</v>
      </c>
      <c r="F1028" s="4">
        <f>Table1[[#This Row],[Users]]-Table1[[#This Row],[New Users]]</f>
        <v>10</v>
      </c>
      <c r="G1028" s="4">
        <v>57</v>
      </c>
      <c r="H1028" s="3">
        <v>0.2281</v>
      </c>
      <c r="I1028" s="3">
        <v>1.05</v>
      </c>
      <c r="J1028" s="3">
        <v>1.1226851851851851E-3</v>
      </c>
      <c r="K1028">
        <f t="shared" ca="1" si="7"/>
        <v>1</v>
      </c>
    </row>
    <row r="1029" spans="1:11" x14ac:dyDescent="0.25">
      <c r="A1029" t="s">
        <v>9</v>
      </c>
      <c r="B1029" t="s">
        <v>263</v>
      </c>
      <c r="C1029" t="str">
        <f>LEFT(Table1[[#This Row],[Date]],5)</f>
        <v>09/09</v>
      </c>
      <c r="D1029" s="4">
        <v>15</v>
      </c>
      <c r="E1029" s="4">
        <v>13</v>
      </c>
      <c r="F1029" s="4">
        <f>Table1[[#This Row],[Users]]-Table1[[#This Row],[New Users]]</f>
        <v>2</v>
      </c>
      <c r="G1029" s="4">
        <v>16</v>
      </c>
      <c r="H1029" s="3">
        <v>0</v>
      </c>
      <c r="I1029" s="3">
        <v>1.06</v>
      </c>
      <c r="J1029" s="3">
        <v>6.3657407407407402E-4</v>
      </c>
      <c r="K1029">
        <f t="shared" ca="1" si="7"/>
        <v>3</v>
      </c>
    </row>
    <row r="1030" spans="1:11" x14ac:dyDescent="0.25">
      <c r="A1030" t="s">
        <v>8</v>
      </c>
      <c r="B1030" t="s">
        <v>263</v>
      </c>
      <c r="C1030" t="str">
        <f>LEFT(Table1[[#This Row],[Date]],5)</f>
        <v>09/09</v>
      </c>
      <c r="D1030" s="4">
        <v>14</v>
      </c>
      <c r="E1030" s="4">
        <v>10</v>
      </c>
      <c r="F1030" s="4">
        <f>Table1[[#This Row],[Users]]-Table1[[#This Row],[New Users]]</f>
        <v>4</v>
      </c>
      <c r="G1030" s="4">
        <v>15</v>
      </c>
      <c r="H1030" s="3">
        <v>6.6699999999999995E-2</v>
      </c>
      <c r="I1030" s="3">
        <v>1.33</v>
      </c>
      <c r="J1030" s="3">
        <v>1.9212962962962962E-3</v>
      </c>
      <c r="K1030">
        <f t="shared" ca="1" si="7"/>
        <v>2</v>
      </c>
    </row>
    <row r="1031" spans="1:11" x14ac:dyDescent="0.25">
      <c r="A1031" t="s">
        <v>7</v>
      </c>
      <c r="B1031" t="s">
        <v>263</v>
      </c>
      <c r="C1031" t="str">
        <f>LEFT(Table1[[#This Row],[Date]],5)</f>
        <v>09/09</v>
      </c>
      <c r="D1031" s="4">
        <v>976</v>
      </c>
      <c r="E1031" s="4">
        <v>871</v>
      </c>
      <c r="F1031" s="4">
        <f>Table1[[#This Row],[Users]]-Table1[[#This Row],[New Users]]</f>
        <v>105</v>
      </c>
      <c r="G1031" s="4">
        <v>1032</v>
      </c>
      <c r="H1031" s="3">
        <v>4.5499999999999999E-2</v>
      </c>
      <c r="I1031" s="3">
        <v>1.1100000000000001</v>
      </c>
      <c r="J1031" s="3">
        <v>1.9675925925925928E-3</v>
      </c>
      <c r="K1031">
        <f t="shared" ca="1" si="7"/>
        <v>1</v>
      </c>
    </row>
    <row r="1032" spans="1:11" x14ac:dyDescent="0.25">
      <c r="A1032" t="s">
        <v>286</v>
      </c>
      <c r="B1032" t="s">
        <v>263</v>
      </c>
      <c r="C1032" t="str">
        <f>LEFT(Table1[[#This Row],[Date]],5)</f>
        <v>09/09</v>
      </c>
      <c r="D1032" s="4">
        <v>39</v>
      </c>
      <c r="E1032" s="4">
        <v>32</v>
      </c>
      <c r="F1032" s="4">
        <f>Table1[[#This Row],[Users]]-Table1[[#This Row],[New Users]]</f>
        <v>7</v>
      </c>
      <c r="G1032" s="4">
        <v>43</v>
      </c>
      <c r="H1032" s="3">
        <v>0.20930000000000001</v>
      </c>
      <c r="I1032" s="3">
        <v>1.1599999999999999</v>
      </c>
      <c r="J1032" s="3">
        <v>2.0717592592592593E-3</v>
      </c>
      <c r="K1032">
        <f t="shared" ca="1" si="7"/>
        <v>4</v>
      </c>
    </row>
    <row r="1033" spans="1:11" x14ac:dyDescent="0.25">
      <c r="A1033" t="s">
        <v>9</v>
      </c>
      <c r="B1033" t="s">
        <v>264</v>
      </c>
      <c r="C1033" t="str">
        <f>LEFT(Table1[[#This Row],[Date]],5)</f>
        <v>09/10</v>
      </c>
      <c r="D1033" s="4">
        <v>21</v>
      </c>
      <c r="E1033" s="4">
        <v>16</v>
      </c>
      <c r="F1033" s="4">
        <f>Table1[[#This Row],[Users]]-Table1[[#This Row],[New Users]]</f>
        <v>5</v>
      </c>
      <c r="G1033" s="4">
        <v>22</v>
      </c>
      <c r="H1033" s="3">
        <v>4.5499999999999999E-2</v>
      </c>
      <c r="I1033" s="3">
        <v>1.45</v>
      </c>
      <c r="J1033" s="3">
        <v>1.8402777777777777E-3</v>
      </c>
      <c r="K1033">
        <f t="shared" ca="1" si="7"/>
        <v>4</v>
      </c>
    </row>
    <row r="1034" spans="1:11" x14ac:dyDescent="0.25">
      <c r="A1034" t="s">
        <v>8</v>
      </c>
      <c r="B1034" t="s">
        <v>264</v>
      </c>
      <c r="C1034" t="str">
        <f>LEFT(Table1[[#This Row],[Date]],5)</f>
        <v>09/10</v>
      </c>
      <c r="D1034" s="4">
        <v>8</v>
      </c>
      <c r="E1034" s="4">
        <v>7</v>
      </c>
      <c r="F1034" s="4">
        <f>Table1[[#This Row],[Users]]-Table1[[#This Row],[New Users]]</f>
        <v>1</v>
      </c>
      <c r="G1034" s="4">
        <v>8</v>
      </c>
      <c r="H1034" s="3">
        <v>0</v>
      </c>
      <c r="I1034" s="3">
        <v>2</v>
      </c>
      <c r="J1034" s="3">
        <v>2.3842592592592591E-3</v>
      </c>
      <c r="K1034">
        <f t="shared" ca="1" si="7"/>
        <v>0</v>
      </c>
    </row>
    <row r="1035" spans="1:11" x14ac:dyDescent="0.25">
      <c r="A1035" t="s">
        <v>7</v>
      </c>
      <c r="B1035" t="s">
        <v>264</v>
      </c>
      <c r="C1035" t="str">
        <f>LEFT(Table1[[#This Row],[Date]],5)</f>
        <v>09/10</v>
      </c>
      <c r="D1035" s="4">
        <v>438</v>
      </c>
      <c r="E1035" s="4">
        <v>396</v>
      </c>
      <c r="F1035" s="4">
        <f>Table1[[#This Row],[Users]]-Table1[[#This Row],[New Users]]</f>
        <v>42</v>
      </c>
      <c r="G1035" s="4">
        <v>470</v>
      </c>
      <c r="H1035" s="3">
        <v>7.0199999999999999E-2</v>
      </c>
      <c r="I1035" s="3">
        <v>1.1200000000000001</v>
      </c>
      <c r="J1035" s="3">
        <v>1.9560185185185184E-3</v>
      </c>
      <c r="K1035">
        <f t="shared" ca="1" si="7"/>
        <v>1</v>
      </c>
    </row>
    <row r="1036" spans="1:11" x14ac:dyDescent="0.25">
      <c r="A1036" t="s">
        <v>286</v>
      </c>
      <c r="B1036" t="s">
        <v>264</v>
      </c>
      <c r="C1036" t="str">
        <f>LEFT(Table1[[#This Row],[Date]],5)</f>
        <v>09/10</v>
      </c>
      <c r="D1036" s="4">
        <v>25</v>
      </c>
      <c r="E1036" s="4">
        <v>22</v>
      </c>
      <c r="F1036" s="4">
        <f>Table1[[#This Row],[Users]]-Table1[[#This Row],[New Users]]</f>
        <v>3</v>
      </c>
      <c r="G1036" s="4">
        <v>28</v>
      </c>
      <c r="H1036" s="3">
        <v>0.32140000000000002</v>
      </c>
      <c r="I1036" s="3">
        <v>1.21</v>
      </c>
      <c r="J1036" s="3">
        <v>1.4120370370370369E-3</v>
      </c>
      <c r="K1036">
        <f t="shared" ca="1" si="7"/>
        <v>4</v>
      </c>
    </row>
    <row r="1037" spans="1:11" x14ac:dyDescent="0.25">
      <c r="A1037" t="s">
        <v>9</v>
      </c>
      <c r="B1037" t="s">
        <v>265</v>
      </c>
      <c r="C1037" t="str">
        <f>LEFT(Table1[[#This Row],[Date]],5)</f>
        <v>09/11</v>
      </c>
      <c r="D1037" s="4">
        <v>27</v>
      </c>
      <c r="E1037" s="4">
        <v>21</v>
      </c>
      <c r="F1037" s="4">
        <f>Table1[[#This Row],[Users]]-Table1[[#This Row],[New Users]]</f>
        <v>6</v>
      </c>
      <c r="G1037" s="4">
        <v>32</v>
      </c>
      <c r="H1037" s="3">
        <v>3.1199999999999999E-2</v>
      </c>
      <c r="I1037" s="3">
        <v>1.06</v>
      </c>
      <c r="J1037" s="3">
        <v>2.2337962962962967E-3</v>
      </c>
      <c r="K1037">
        <f t="shared" ca="1" si="7"/>
        <v>2</v>
      </c>
    </row>
    <row r="1038" spans="1:11" x14ac:dyDescent="0.25">
      <c r="A1038" t="s">
        <v>8</v>
      </c>
      <c r="B1038" t="s">
        <v>265</v>
      </c>
      <c r="C1038" t="str">
        <f>LEFT(Table1[[#This Row],[Date]],5)</f>
        <v>09/11</v>
      </c>
      <c r="D1038" s="4">
        <v>11</v>
      </c>
      <c r="E1038" s="4">
        <v>10</v>
      </c>
      <c r="F1038" s="4">
        <f>Table1[[#This Row],[Users]]-Table1[[#This Row],[New Users]]</f>
        <v>1</v>
      </c>
      <c r="G1038" s="4">
        <v>12</v>
      </c>
      <c r="H1038" s="3">
        <v>8.3299999999999999E-2</v>
      </c>
      <c r="I1038" s="3">
        <v>1.83</v>
      </c>
      <c r="J1038" s="3">
        <v>3.4375E-3</v>
      </c>
      <c r="K1038">
        <f t="shared" ca="1" si="7"/>
        <v>1</v>
      </c>
    </row>
    <row r="1039" spans="1:11" x14ac:dyDescent="0.25">
      <c r="A1039" t="s">
        <v>7</v>
      </c>
      <c r="B1039" t="s">
        <v>265</v>
      </c>
      <c r="C1039" t="str">
        <f>LEFT(Table1[[#This Row],[Date]],5)</f>
        <v>09/11</v>
      </c>
      <c r="D1039" s="4">
        <v>690</v>
      </c>
      <c r="E1039" s="4">
        <v>623</v>
      </c>
      <c r="F1039" s="4">
        <f>Table1[[#This Row],[Users]]-Table1[[#This Row],[New Users]]</f>
        <v>67</v>
      </c>
      <c r="G1039" s="4">
        <v>737</v>
      </c>
      <c r="H1039" s="3">
        <v>5.5599999999999997E-2</v>
      </c>
      <c r="I1039" s="3">
        <v>1.1299999999999999</v>
      </c>
      <c r="J1039" s="3">
        <v>1.8402777777777777E-3</v>
      </c>
      <c r="K1039">
        <f t="shared" ca="1" si="7"/>
        <v>3</v>
      </c>
    </row>
    <row r="1040" spans="1:11" x14ac:dyDescent="0.25">
      <c r="A1040" t="s">
        <v>286</v>
      </c>
      <c r="B1040" t="s">
        <v>265</v>
      </c>
      <c r="C1040" t="str">
        <f>LEFT(Table1[[#This Row],[Date]],5)</f>
        <v>09/11</v>
      </c>
      <c r="D1040" s="4">
        <v>43</v>
      </c>
      <c r="E1040" s="4">
        <v>40</v>
      </c>
      <c r="F1040" s="4">
        <f>Table1[[#This Row],[Users]]-Table1[[#This Row],[New Users]]</f>
        <v>3</v>
      </c>
      <c r="G1040" s="4">
        <v>49</v>
      </c>
      <c r="H1040" s="3">
        <v>0.10199999999999999</v>
      </c>
      <c r="I1040" s="3">
        <v>1.41</v>
      </c>
      <c r="J1040" s="3">
        <v>3.2291666666666666E-3</v>
      </c>
      <c r="K1040">
        <f t="shared" ca="1" si="7"/>
        <v>0</v>
      </c>
    </row>
    <row r="1041" spans="1:11" x14ac:dyDescent="0.25">
      <c r="A1041" t="s">
        <v>10</v>
      </c>
      <c r="B1041" t="s">
        <v>265</v>
      </c>
      <c r="C1041" t="str">
        <f>LEFT(Table1[[#This Row],[Date]],5)</f>
        <v>09/11</v>
      </c>
      <c r="D1041" s="4">
        <v>1</v>
      </c>
      <c r="E1041" s="4">
        <v>0</v>
      </c>
      <c r="F1041" s="4">
        <f>Table1[[#This Row],[Users]]-Table1[[#This Row],[New Users]]</f>
        <v>1</v>
      </c>
      <c r="G1041" s="4">
        <v>1</v>
      </c>
      <c r="H1041" s="3">
        <v>0</v>
      </c>
      <c r="I1041" s="3">
        <v>17</v>
      </c>
      <c r="J1041" s="3">
        <v>1.2511574074074073E-2</v>
      </c>
      <c r="K1041">
        <f t="shared" ca="1" si="7"/>
        <v>1</v>
      </c>
    </row>
    <row r="1042" spans="1:11" x14ac:dyDescent="0.25">
      <c r="A1042" t="s">
        <v>9</v>
      </c>
      <c r="B1042" t="s">
        <v>266</v>
      </c>
      <c r="C1042" t="str">
        <f>LEFT(Table1[[#This Row],[Date]],5)</f>
        <v>09/12</v>
      </c>
      <c r="D1042" s="4">
        <v>23</v>
      </c>
      <c r="E1042" s="4">
        <v>15</v>
      </c>
      <c r="F1042" s="4">
        <f>Table1[[#This Row],[Users]]-Table1[[#This Row],[New Users]]</f>
        <v>8</v>
      </c>
      <c r="G1042" s="4">
        <v>23</v>
      </c>
      <c r="H1042" s="3">
        <v>0</v>
      </c>
      <c r="I1042" s="3">
        <v>1.26</v>
      </c>
      <c r="J1042" s="3">
        <v>1.5277777777777779E-3</v>
      </c>
      <c r="K1042">
        <f t="shared" ca="1" si="7"/>
        <v>2</v>
      </c>
    </row>
    <row r="1043" spans="1:11" x14ac:dyDescent="0.25">
      <c r="A1043" t="s">
        <v>8</v>
      </c>
      <c r="B1043" t="s">
        <v>266</v>
      </c>
      <c r="C1043" t="str">
        <f>LEFT(Table1[[#This Row],[Date]],5)</f>
        <v>09/12</v>
      </c>
      <c r="D1043" s="4">
        <v>33</v>
      </c>
      <c r="E1043" s="4">
        <v>30</v>
      </c>
      <c r="F1043" s="4">
        <f>Table1[[#This Row],[Users]]-Table1[[#This Row],[New Users]]</f>
        <v>3</v>
      </c>
      <c r="G1043" s="4">
        <v>34</v>
      </c>
      <c r="H1043" s="3">
        <v>0.1176</v>
      </c>
      <c r="I1043" s="3">
        <v>1.38</v>
      </c>
      <c r="J1043" s="3">
        <v>9.7222222222222209E-4</v>
      </c>
      <c r="K1043">
        <f t="shared" ca="1" si="7"/>
        <v>1</v>
      </c>
    </row>
    <row r="1044" spans="1:11" x14ac:dyDescent="0.25">
      <c r="A1044" t="s">
        <v>7</v>
      </c>
      <c r="B1044" t="s">
        <v>266</v>
      </c>
      <c r="C1044" t="str">
        <f>LEFT(Table1[[#This Row],[Date]],5)</f>
        <v>09/12</v>
      </c>
      <c r="D1044" s="4">
        <v>1459</v>
      </c>
      <c r="E1044" s="4">
        <v>1329</v>
      </c>
      <c r="F1044" s="4">
        <f>Table1[[#This Row],[Users]]-Table1[[#This Row],[New Users]]</f>
        <v>130</v>
      </c>
      <c r="G1044" s="4">
        <v>1561</v>
      </c>
      <c r="H1044" s="3">
        <v>4.5499999999999999E-2</v>
      </c>
      <c r="I1044" s="3">
        <v>1.1100000000000001</v>
      </c>
      <c r="J1044" s="3">
        <v>1.8634259259259261E-3</v>
      </c>
      <c r="K1044">
        <f t="shared" ca="1" si="7"/>
        <v>1</v>
      </c>
    </row>
    <row r="1045" spans="1:11" x14ac:dyDescent="0.25">
      <c r="A1045" t="s">
        <v>286</v>
      </c>
      <c r="B1045" t="s">
        <v>266</v>
      </c>
      <c r="C1045" t="str">
        <f>LEFT(Table1[[#This Row],[Date]],5)</f>
        <v>09/12</v>
      </c>
      <c r="D1045" s="4">
        <v>51</v>
      </c>
      <c r="E1045" s="4">
        <v>44</v>
      </c>
      <c r="F1045" s="4">
        <f>Table1[[#This Row],[Users]]-Table1[[#This Row],[New Users]]</f>
        <v>7</v>
      </c>
      <c r="G1045" s="4">
        <v>58</v>
      </c>
      <c r="H1045" s="3">
        <v>0.1207</v>
      </c>
      <c r="I1045" s="3">
        <v>1.1599999999999999</v>
      </c>
      <c r="J1045" s="3">
        <v>2.3726851851851851E-3</v>
      </c>
      <c r="K1045">
        <f t="shared" ca="1" si="7"/>
        <v>1</v>
      </c>
    </row>
    <row r="1046" spans="1:11" x14ac:dyDescent="0.25">
      <c r="A1046" t="s">
        <v>9</v>
      </c>
      <c r="B1046" t="s">
        <v>267</v>
      </c>
      <c r="C1046" t="str">
        <f>LEFT(Table1[[#This Row],[Date]],5)</f>
        <v>09/13</v>
      </c>
      <c r="D1046" s="4">
        <v>22</v>
      </c>
      <c r="E1046" s="4">
        <v>14</v>
      </c>
      <c r="F1046" s="4">
        <f>Table1[[#This Row],[Users]]-Table1[[#This Row],[New Users]]</f>
        <v>8</v>
      </c>
      <c r="G1046" s="4">
        <v>24</v>
      </c>
      <c r="H1046" s="3">
        <v>0</v>
      </c>
      <c r="I1046" s="3">
        <v>1.25</v>
      </c>
      <c r="J1046" s="3">
        <v>2.0717592592592593E-3</v>
      </c>
      <c r="K1046">
        <f t="shared" ca="1" si="7"/>
        <v>2</v>
      </c>
    </row>
    <row r="1047" spans="1:11" x14ac:dyDescent="0.25">
      <c r="A1047" t="s">
        <v>8</v>
      </c>
      <c r="B1047" t="s">
        <v>267</v>
      </c>
      <c r="C1047" t="str">
        <f>LEFT(Table1[[#This Row],[Date]],5)</f>
        <v>09/13</v>
      </c>
      <c r="D1047" s="4">
        <v>28</v>
      </c>
      <c r="E1047" s="4">
        <v>23</v>
      </c>
      <c r="F1047" s="4">
        <f>Table1[[#This Row],[Users]]-Table1[[#This Row],[New Users]]</f>
        <v>5</v>
      </c>
      <c r="G1047" s="4">
        <v>28</v>
      </c>
      <c r="H1047" s="3">
        <v>3.5700000000000003E-2</v>
      </c>
      <c r="I1047" s="3">
        <v>1.54</v>
      </c>
      <c r="J1047" s="3">
        <v>2.6620370370370374E-3</v>
      </c>
      <c r="K1047">
        <f t="shared" ca="1" si="7"/>
        <v>4</v>
      </c>
    </row>
    <row r="1048" spans="1:11" x14ac:dyDescent="0.25">
      <c r="A1048" t="s">
        <v>7</v>
      </c>
      <c r="B1048" t="s">
        <v>267</v>
      </c>
      <c r="C1048" t="str">
        <f>LEFT(Table1[[#This Row],[Date]],5)</f>
        <v>09/13</v>
      </c>
      <c r="D1048" s="4">
        <v>1646</v>
      </c>
      <c r="E1048" s="4">
        <v>1490</v>
      </c>
      <c r="F1048" s="4">
        <f>Table1[[#This Row],[Users]]-Table1[[#This Row],[New Users]]</f>
        <v>156</v>
      </c>
      <c r="G1048" s="4">
        <v>1749</v>
      </c>
      <c r="H1048" s="3">
        <v>4.7500000000000001E-2</v>
      </c>
      <c r="I1048" s="3">
        <v>1.07</v>
      </c>
      <c r="J1048" s="3">
        <v>1.8865740740740742E-3</v>
      </c>
      <c r="K1048">
        <f t="shared" ca="1" si="7"/>
        <v>1</v>
      </c>
    </row>
    <row r="1049" spans="1:11" x14ac:dyDescent="0.25">
      <c r="A1049" t="s">
        <v>286</v>
      </c>
      <c r="B1049" t="s">
        <v>267</v>
      </c>
      <c r="C1049" t="str">
        <f>LEFT(Table1[[#This Row],[Date]],5)</f>
        <v>09/13</v>
      </c>
      <c r="D1049" s="4">
        <v>70</v>
      </c>
      <c r="E1049" s="4">
        <v>65</v>
      </c>
      <c r="F1049" s="4">
        <f>Table1[[#This Row],[Users]]-Table1[[#This Row],[New Users]]</f>
        <v>5</v>
      </c>
      <c r="G1049" s="4">
        <v>74</v>
      </c>
      <c r="H1049" s="3">
        <v>0.2432</v>
      </c>
      <c r="I1049" s="3">
        <v>1.07</v>
      </c>
      <c r="J1049" s="3">
        <v>1.7476851851851852E-3</v>
      </c>
      <c r="K1049">
        <f t="shared" ca="1" si="7"/>
        <v>0</v>
      </c>
    </row>
    <row r="1050" spans="1:11" x14ac:dyDescent="0.25">
      <c r="A1050" t="s">
        <v>9</v>
      </c>
      <c r="B1050" t="s">
        <v>268</v>
      </c>
      <c r="C1050" t="str">
        <f>LEFT(Table1[[#This Row],[Date]],5)</f>
        <v>09/14</v>
      </c>
      <c r="D1050" s="4">
        <v>23</v>
      </c>
      <c r="E1050" s="4">
        <v>18</v>
      </c>
      <c r="F1050" s="4">
        <f>Table1[[#This Row],[Users]]-Table1[[#This Row],[New Users]]</f>
        <v>5</v>
      </c>
      <c r="G1050" s="4">
        <v>26</v>
      </c>
      <c r="H1050" s="3">
        <v>0.15379999999999999</v>
      </c>
      <c r="I1050" s="3">
        <v>1.1200000000000001</v>
      </c>
      <c r="J1050" s="3">
        <v>1.2037037037037038E-3</v>
      </c>
      <c r="K1050">
        <f t="shared" ca="1" si="7"/>
        <v>0</v>
      </c>
    </row>
    <row r="1051" spans="1:11" x14ac:dyDescent="0.25">
      <c r="A1051" t="s">
        <v>8</v>
      </c>
      <c r="B1051" t="s">
        <v>268</v>
      </c>
      <c r="C1051" t="str">
        <f>LEFT(Table1[[#This Row],[Date]],5)</f>
        <v>09/14</v>
      </c>
      <c r="D1051" s="4">
        <v>31</v>
      </c>
      <c r="E1051" s="4">
        <v>23</v>
      </c>
      <c r="F1051" s="4">
        <f>Table1[[#This Row],[Users]]-Table1[[#This Row],[New Users]]</f>
        <v>8</v>
      </c>
      <c r="G1051" s="4">
        <v>36</v>
      </c>
      <c r="H1051" s="3">
        <v>5.5599999999999997E-2</v>
      </c>
      <c r="I1051" s="3">
        <v>0.89</v>
      </c>
      <c r="J1051" s="3">
        <v>1.2384259259259258E-3</v>
      </c>
      <c r="K1051">
        <f t="shared" ca="1" si="7"/>
        <v>2</v>
      </c>
    </row>
    <row r="1052" spans="1:11" x14ac:dyDescent="0.25">
      <c r="A1052" t="s">
        <v>7</v>
      </c>
      <c r="B1052" t="s">
        <v>268</v>
      </c>
      <c r="C1052" t="str">
        <f>LEFT(Table1[[#This Row],[Date]],5)</f>
        <v>09/14</v>
      </c>
      <c r="D1052" s="4">
        <v>1531</v>
      </c>
      <c r="E1052" s="4">
        <v>1378</v>
      </c>
      <c r="F1052" s="4">
        <f>Table1[[#This Row],[Users]]-Table1[[#This Row],[New Users]]</f>
        <v>153</v>
      </c>
      <c r="G1052" s="4">
        <v>1640</v>
      </c>
      <c r="H1052" s="3">
        <v>4.9399999999999999E-2</v>
      </c>
      <c r="I1052" s="3">
        <v>1.05</v>
      </c>
      <c r="J1052" s="3">
        <v>1.7939814814814815E-3</v>
      </c>
      <c r="K1052">
        <f t="shared" ca="1" si="7"/>
        <v>1</v>
      </c>
    </row>
    <row r="1053" spans="1:11" x14ac:dyDescent="0.25">
      <c r="A1053" t="s">
        <v>286</v>
      </c>
      <c r="B1053" t="s">
        <v>268</v>
      </c>
      <c r="C1053" t="str">
        <f>LEFT(Table1[[#This Row],[Date]],5)</f>
        <v>09/14</v>
      </c>
      <c r="D1053" s="4">
        <v>68</v>
      </c>
      <c r="E1053" s="4">
        <v>57</v>
      </c>
      <c r="F1053" s="4">
        <f>Table1[[#This Row],[Users]]-Table1[[#This Row],[New Users]]</f>
        <v>11</v>
      </c>
      <c r="G1053" s="4">
        <v>80</v>
      </c>
      <c r="H1053" s="3">
        <v>0.15</v>
      </c>
      <c r="I1053" s="3">
        <v>1.1100000000000001</v>
      </c>
      <c r="J1053" s="3">
        <v>2.9976851851851848E-3</v>
      </c>
      <c r="K1053">
        <f t="shared" ca="1" si="7"/>
        <v>2</v>
      </c>
    </row>
    <row r="1054" spans="1:11" x14ac:dyDescent="0.25">
      <c r="A1054" t="s">
        <v>9</v>
      </c>
      <c r="B1054" t="s">
        <v>269</v>
      </c>
      <c r="C1054" t="str">
        <f>LEFT(Table1[[#This Row],[Date]],5)</f>
        <v>09/15</v>
      </c>
      <c r="D1054" s="4">
        <v>32</v>
      </c>
      <c r="E1054" s="4">
        <v>27</v>
      </c>
      <c r="F1054" s="4">
        <f>Table1[[#This Row],[Users]]-Table1[[#This Row],[New Users]]</f>
        <v>5</v>
      </c>
      <c r="G1054" s="4">
        <v>37</v>
      </c>
      <c r="H1054" s="3">
        <v>0</v>
      </c>
      <c r="I1054" s="3">
        <v>0.95</v>
      </c>
      <c r="J1054" s="3">
        <v>9.1435185185185185E-4</v>
      </c>
      <c r="K1054">
        <f t="shared" ca="1" si="7"/>
        <v>4</v>
      </c>
    </row>
    <row r="1055" spans="1:11" x14ac:dyDescent="0.25">
      <c r="A1055" t="s">
        <v>8</v>
      </c>
      <c r="B1055" t="s">
        <v>269</v>
      </c>
      <c r="C1055" t="str">
        <f>LEFT(Table1[[#This Row],[Date]],5)</f>
        <v>09/15</v>
      </c>
      <c r="D1055" s="4">
        <v>32</v>
      </c>
      <c r="E1055" s="4">
        <v>30</v>
      </c>
      <c r="F1055" s="4">
        <f>Table1[[#This Row],[Users]]-Table1[[#This Row],[New Users]]</f>
        <v>2</v>
      </c>
      <c r="G1055" s="4">
        <v>35</v>
      </c>
      <c r="H1055" s="3">
        <v>5.7099999999999998E-2</v>
      </c>
      <c r="I1055" s="3">
        <v>1.1100000000000001</v>
      </c>
      <c r="J1055" s="3">
        <v>1.5624999999999999E-3</v>
      </c>
      <c r="K1055">
        <f t="shared" ca="1" si="7"/>
        <v>3</v>
      </c>
    </row>
    <row r="1056" spans="1:11" x14ac:dyDescent="0.25">
      <c r="A1056" t="s">
        <v>7</v>
      </c>
      <c r="B1056" t="s">
        <v>269</v>
      </c>
      <c r="C1056" t="str">
        <f>LEFT(Table1[[#This Row],[Date]],5)</f>
        <v>09/15</v>
      </c>
      <c r="D1056" s="4">
        <v>1488</v>
      </c>
      <c r="E1056" s="4">
        <v>1360</v>
      </c>
      <c r="F1056" s="4">
        <f>Table1[[#This Row],[Users]]-Table1[[#This Row],[New Users]]</f>
        <v>128</v>
      </c>
      <c r="G1056" s="4">
        <v>1596</v>
      </c>
      <c r="H1056" s="3">
        <v>4.82E-2</v>
      </c>
      <c r="I1056" s="3">
        <v>1.0900000000000001</v>
      </c>
      <c r="J1056" s="3">
        <v>1.8750000000000001E-3</v>
      </c>
      <c r="K1056">
        <f t="shared" ca="1" si="7"/>
        <v>4</v>
      </c>
    </row>
    <row r="1057" spans="1:11" x14ac:dyDescent="0.25">
      <c r="A1057" t="s">
        <v>286</v>
      </c>
      <c r="B1057" t="s">
        <v>269</v>
      </c>
      <c r="C1057" t="str">
        <f>LEFT(Table1[[#This Row],[Date]],5)</f>
        <v>09/15</v>
      </c>
      <c r="D1057" s="4">
        <v>57</v>
      </c>
      <c r="E1057" s="4">
        <v>51</v>
      </c>
      <c r="F1057" s="4">
        <f>Table1[[#This Row],[Users]]-Table1[[#This Row],[New Users]]</f>
        <v>6</v>
      </c>
      <c r="G1057" s="4">
        <v>62</v>
      </c>
      <c r="H1057" s="3">
        <v>0.1129</v>
      </c>
      <c r="I1057" s="3">
        <v>1.06</v>
      </c>
      <c r="J1057" s="3">
        <v>2.4305555555555556E-3</v>
      </c>
      <c r="K1057">
        <f t="shared" ca="1" si="7"/>
        <v>1</v>
      </c>
    </row>
    <row r="1058" spans="1:11" x14ac:dyDescent="0.25">
      <c r="A1058" t="s">
        <v>9</v>
      </c>
      <c r="B1058" t="s">
        <v>270</v>
      </c>
      <c r="C1058" t="str">
        <f>LEFT(Table1[[#This Row],[Date]],5)</f>
        <v>09/16</v>
      </c>
      <c r="D1058" s="4">
        <v>20</v>
      </c>
      <c r="E1058" s="4">
        <v>11</v>
      </c>
      <c r="F1058" s="4">
        <f>Table1[[#This Row],[Users]]-Table1[[#This Row],[New Users]]</f>
        <v>9</v>
      </c>
      <c r="G1058" s="4">
        <v>20</v>
      </c>
      <c r="H1058" s="3">
        <v>0.05</v>
      </c>
      <c r="I1058" s="3">
        <v>1.2</v>
      </c>
      <c r="J1058" s="3">
        <v>2.1759259259259258E-3</v>
      </c>
      <c r="K1058">
        <f t="shared" ca="1" si="7"/>
        <v>4</v>
      </c>
    </row>
    <row r="1059" spans="1:11" x14ac:dyDescent="0.25">
      <c r="A1059" t="s">
        <v>8</v>
      </c>
      <c r="B1059" t="s">
        <v>270</v>
      </c>
      <c r="C1059" t="str">
        <f>LEFT(Table1[[#This Row],[Date]],5)</f>
        <v>09/16</v>
      </c>
      <c r="D1059" s="4">
        <v>21</v>
      </c>
      <c r="E1059" s="4">
        <v>15</v>
      </c>
      <c r="F1059" s="4">
        <f>Table1[[#This Row],[Users]]-Table1[[#This Row],[New Users]]</f>
        <v>6</v>
      </c>
      <c r="G1059" s="4">
        <v>25</v>
      </c>
      <c r="H1059" s="3">
        <v>0.04</v>
      </c>
      <c r="I1059" s="3">
        <v>1.08</v>
      </c>
      <c r="J1059" s="3">
        <v>1.0879629629629629E-3</v>
      </c>
      <c r="K1059">
        <f t="shared" ca="1" si="7"/>
        <v>4</v>
      </c>
    </row>
    <row r="1060" spans="1:11" x14ac:dyDescent="0.25">
      <c r="A1060" t="s">
        <v>7</v>
      </c>
      <c r="B1060" t="s">
        <v>270</v>
      </c>
      <c r="C1060" t="str">
        <f>LEFT(Table1[[#This Row],[Date]],5)</f>
        <v>09/16</v>
      </c>
      <c r="D1060" s="4">
        <v>1033</v>
      </c>
      <c r="E1060" s="4">
        <v>932</v>
      </c>
      <c r="F1060" s="4">
        <f>Table1[[#This Row],[Users]]-Table1[[#This Row],[New Users]]</f>
        <v>101</v>
      </c>
      <c r="G1060" s="4">
        <v>1116</v>
      </c>
      <c r="H1060" s="3">
        <v>3.9399999999999998E-2</v>
      </c>
      <c r="I1060" s="3">
        <v>1.0900000000000001</v>
      </c>
      <c r="J1060" s="3">
        <v>1.9675925925925928E-3</v>
      </c>
      <c r="K1060">
        <f t="shared" ca="1" si="7"/>
        <v>4</v>
      </c>
    </row>
    <row r="1061" spans="1:11" x14ac:dyDescent="0.25">
      <c r="A1061" t="s">
        <v>286</v>
      </c>
      <c r="B1061" t="s">
        <v>270</v>
      </c>
      <c r="C1061" t="str">
        <f>LEFT(Table1[[#This Row],[Date]],5)</f>
        <v>09/16</v>
      </c>
      <c r="D1061" s="4">
        <v>61</v>
      </c>
      <c r="E1061" s="4">
        <v>52</v>
      </c>
      <c r="F1061" s="4">
        <f>Table1[[#This Row],[Users]]-Table1[[#This Row],[New Users]]</f>
        <v>9</v>
      </c>
      <c r="G1061" s="4">
        <v>71</v>
      </c>
      <c r="H1061" s="3">
        <v>0.19719999999999999</v>
      </c>
      <c r="I1061" s="3">
        <v>1.42</v>
      </c>
      <c r="J1061" s="3">
        <v>2.2106481481481478E-3</v>
      </c>
      <c r="K1061">
        <f t="shared" ca="1" si="7"/>
        <v>2</v>
      </c>
    </row>
    <row r="1062" spans="1:11" x14ac:dyDescent="0.25">
      <c r="A1062" t="s">
        <v>9</v>
      </c>
      <c r="B1062" t="s">
        <v>271</v>
      </c>
      <c r="C1062" t="str">
        <f>LEFT(Table1[[#This Row],[Date]],5)</f>
        <v>09/17</v>
      </c>
      <c r="D1062" s="4">
        <v>16</v>
      </c>
      <c r="E1062" s="4">
        <v>13</v>
      </c>
      <c r="F1062" s="4">
        <f>Table1[[#This Row],[Users]]-Table1[[#This Row],[New Users]]</f>
        <v>3</v>
      </c>
      <c r="G1062" s="4">
        <v>16</v>
      </c>
      <c r="H1062" s="3">
        <v>0.125</v>
      </c>
      <c r="I1062" s="3">
        <v>1.1200000000000001</v>
      </c>
      <c r="J1062" s="3">
        <v>2.0601851851851853E-3</v>
      </c>
      <c r="K1062">
        <f t="shared" ca="1" si="7"/>
        <v>3</v>
      </c>
    </row>
    <row r="1063" spans="1:11" x14ac:dyDescent="0.25">
      <c r="A1063" t="s">
        <v>8</v>
      </c>
      <c r="B1063" t="s">
        <v>271</v>
      </c>
      <c r="C1063" t="str">
        <f>LEFT(Table1[[#This Row],[Date]],5)</f>
        <v>09/17</v>
      </c>
      <c r="D1063" s="4">
        <v>15</v>
      </c>
      <c r="E1063" s="4">
        <v>12</v>
      </c>
      <c r="F1063" s="4">
        <f>Table1[[#This Row],[Users]]-Table1[[#This Row],[New Users]]</f>
        <v>3</v>
      </c>
      <c r="G1063" s="4">
        <v>19</v>
      </c>
      <c r="H1063" s="3">
        <v>0.15790000000000001</v>
      </c>
      <c r="I1063" s="3">
        <v>1.21</v>
      </c>
      <c r="J1063" s="3">
        <v>8.2175925925925917E-4</v>
      </c>
      <c r="K1063">
        <f t="shared" ca="1" si="7"/>
        <v>2</v>
      </c>
    </row>
    <row r="1064" spans="1:11" x14ac:dyDescent="0.25">
      <c r="A1064" t="s">
        <v>7</v>
      </c>
      <c r="B1064" t="s">
        <v>271</v>
      </c>
      <c r="C1064" t="str">
        <f>LEFT(Table1[[#This Row],[Date]],5)</f>
        <v>09/17</v>
      </c>
      <c r="D1064" s="4">
        <v>452</v>
      </c>
      <c r="E1064" s="4">
        <v>413</v>
      </c>
      <c r="F1064" s="4">
        <f>Table1[[#This Row],[Users]]-Table1[[#This Row],[New Users]]</f>
        <v>39</v>
      </c>
      <c r="G1064" s="4">
        <v>480</v>
      </c>
      <c r="H1064" s="3">
        <v>6.4600000000000005E-2</v>
      </c>
      <c r="I1064" s="3">
        <v>1.06</v>
      </c>
      <c r="J1064" s="3">
        <v>1.5972222222222221E-3</v>
      </c>
      <c r="K1064">
        <f t="shared" ca="1" si="7"/>
        <v>1</v>
      </c>
    </row>
    <row r="1065" spans="1:11" x14ac:dyDescent="0.25">
      <c r="A1065" t="s">
        <v>286</v>
      </c>
      <c r="B1065" t="s">
        <v>271</v>
      </c>
      <c r="C1065" t="str">
        <f>LEFT(Table1[[#This Row],[Date]],5)</f>
        <v>09/17</v>
      </c>
      <c r="D1065" s="4">
        <v>23</v>
      </c>
      <c r="E1065" s="4">
        <v>19</v>
      </c>
      <c r="F1065" s="4">
        <f>Table1[[#This Row],[Users]]-Table1[[#This Row],[New Users]]</f>
        <v>4</v>
      </c>
      <c r="G1065" s="4">
        <v>25</v>
      </c>
      <c r="H1065" s="3">
        <v>0.24</v>
      </c>
      <c r="I1065" s="3">
        <v>1.1599999999999999</v>
      </c>
      <c r="J1065" s="3">
        <v>2.5115740740740741E-3</v>
      </c>
      <c r="K1065">
        <f t="shared" ca="1" si="7"/>
        <v>1</v>
      </c>
    </row>
    <row r="1066" spans="1:11" x14ac:dyDescent="0.25">
      <c r="A1066" t="s">
        <v>10</v>
      </c>
      <c r="B1066" t="s">
        <v>271</v>
      </c>
      <c r="C1066" t="str">
        <f>LEFT(Table1[[#This Row],[Date]],5)</f>
        <v>09/17</v>
      </c>
      <c r="D1066" s="4">
        <v>1</v>
      </c>
      <c r="E1066" s="4">
        <v>0</v>
      </c>
      <c r="F1066" s="4">
        <f>Table1[[#This Row],[Users]]-Table1[[#This Row],[New Users]]</f>
        <v>1</v>
      </c>
      <c r="G1066" s="4">
        <v>1</v>
      </c>
      <c r="H1066" s="3">
        <v>1</v>
      </c>
      <c r="I1066" s="3">
        <v>1</v>
      </c>
      <c r="J1066" s="3">
        <v>0</v>
      </c>
      <c r="K1066">
        <f t="shared" ca="1" si="7"/>
        <v>3</v>
      </c>
    </row>
    <row r="1067" spans="1:11" x14ac:dyDescent="0.25">
      <c r="A1067" t="s">
        <v>9</v>
      </c>
      <c r="B1067" t="s">
        <v>272</v>
      </c>
      <c r="C1067" t="str">
        <f>LEFT(Table1[[#This Row],[Date]],5)</f>
        <v>09/18</v>
      </c>
      <c r="D1067" s="4">
        <v>16</v>
      </c>
      <c r="E1067" s="4">
        <v>13</v>
      </c>
      <c r="F1067" s="4">
        <f>Table1[[#This Row],[Users]]-Table1[[#This Row],[New Users]]</f>
        <v>3</v>
      </c>
      <c r="G1067" s="4">
        <v>18</v>
      </c>
      <c r="H1067" s="3">
        <v>0</v>
      </c>
      <c r="I1067" s="3">
        <v>1.28</v>
      </c>
      <c r="J1067" s="3">
        <v>2.4074074074074076E-3</v>
      </c>
      <c r="K1067">
        <f t="shared" ref="K1067:K1073" ca="1" si="8">RANDBETWEEN(0,4)</f>
        <v>4</v>
      </c>
    </row>
    <row r="1068" spans="1:11" x14ac:dyDescent="0.25">
      <c r="A1068" t="s">
        <v>8</v>
      </c>
      <c r="B1068" t="s">
        <v>272</v>
      </c>
      <c r="C1068" t="str">
        <f>LEFT(Table1[[#This Row],[Date]],5)</f>
        <v>09/18</v>
      </c>
      <c r="D1068" s="4">
        <v>11</v>
      </c>
      <c r="E1068" s="4">
        <v>6</v>
      </c>
      <c r="F1068" s="4">
        <f>Table1[[#This Row],[Users]]-Table1[[#This Row],[New Users]]</f>
        <v>5</v>
      </c>
      <c r="G1068" s="4">
        <v>15</v>
      </c>
      <c r="H1068" s="3">
        <v>0.1333</v>
      </c>
      <c r="I1068" s="3">
        <v>0.87</v>
      </c>
      <c r="J1068" s="3">
        <v>9.3750000000000007E-4</v>
      </c>
      <c r="K1068">
        <f t="shared" ca="1" si="8"/>
        <v>0</v>
      </c>
    </row>
    <row r="1069" spans="1:11" x14ac:dyDescent="0.25">
      <c r="A1069" t="s">
        <v>7</v>
      </c>
      <c r="B1069" t="s">
        <v>272</v>
      </c>
      <c r="C1069" t="str">
        <f>LEFT(Table1[[#This Row],[Date]],5)</f>
        <v>09/18</v>
      </c>
      <c r="D1069" s="4">
        <v>697</v>
      </c>
      <c r="E1069" s="4">
        <v>630</v>
      </c>
      <c r="F1069" s="4">
        <f>Table1[[#This Row],[Users]]-Table1[[#This Row],[New Users]]</f>
        <v>67</v>
      </c>
      <c r="G1069" s="4">
        <v>735</v>
      </c>
      <c r="H1069" s="3">
        <v>6.6699999999999995E-2</v>
      </c>
      <c r="I1069" s="3">
        <v>1.1000000000000001</v>
      </c>
      <c r="J1069" s="3">
        <v>1.9212962962962962E-3</v>
      </c>
      <c r="K1069">
        <f t="shared" ca="1" si="8"/>
        <v>4</v>
      </c>
    </row>
    <row r="1070" spans="1:11" x14ac:dyDescent="0.25">
      <c r="A1070" t="s">
        <v>286</v>
      </c>
      <c r="B1070" t="s">
        <v>272</v>
      </c>
      <c r="C1070" t="str">
        <f>LEFT(Table1[[#This Row],[Date]],5)</f>
        <v>09/18</v>
      </c>
      <c r="D1070" s="4">
        <v>36</v>
      </c>
      <c r="E1070" s="4">
        <v>30</v>
      </c>
      <c r="F1070" s="4">
        <f>Table1[[#This Row],[Users]]-Table1[[#This Row],[New Users]]</f>
        <v>6</v>
      </c>
      <c r="G1070" s="4">
        <v>41</v>
      </c>
      <c r="H1070" s="3">
        <v>0.1951</v>
      </c>
      <c r="I1070" s="3">
        <v>3.17</v>
      </c>
      <c r="J1070" s="3">
        <v>2.9513888888888888E-3</v>
      </c>
      <c r="K1070">
        <f t="shared" ca="1" si="8"/>
        <v>3</v>
      </c>
    </row>
    <row r="1071" spans="1:11" x14ac:dyDescent="0.25">
      <c r="A1071" t="s">
        <v>9</v>
      </c>
      <c r="B1071" t="s">
        <v>273</v>
      </c>
      <c r="C1071" t="str">
        <f>LEFT(Table1[[#This Row],[Date]],5)</f>
        <v>09/19</v>
      </c>
      <c r="D1071" s="4">
        <v>21</v>
      </c>
      <c r="E1071" s="4">
        <v>16</v>
      </c>
      <c r="F1071" s="4">
        <f>Table1[[#This Row],[Users]]-Table1[[#This Row],[New Users]]</f>
        <v>5</v>
      </c>
      <c r="G1071" s="4">
        <v>21</v>
      </c>
      <c r="H1071" s="3">
        <v>4.7600000000000003E-2</v>
      </c>
      <c r="I1071" s="3">
        <v>1.52</v>
      </c>
      <c r="J1071" s="3">
        <v>4.4212962962962956E-3</v>
      </c>
      <c r="K1071">
        <f t="shared" ca="1" si="8"/>
        <v>4</v>
      </c>
    </row>
    <row r="1072" spans="1:11" x14ac:dyDescent="0.25">
      <c r="A1072" t="s">
        <v>8</v>
      </c>
      <c r="B1072" t="s">
        <v>273</v>
      </c>
      <c r="C1072" t="str">
        <f>LEFT(Table1[[#This Row],[Date]],5)</f>
        <v>09/19</v>
      </c>
      <c r="D1072" s="4">
        <v>26</v>
      </c>
      <c r="E1072" s="4">
        <v>19</v>
      </c>
      <c r="F1072" s="4">
        <f>Table1[[#This Row],[Users]]-Table1[[#This Row],[New Users]]</f>
        <v>7</v>
      </c>
      <c r="G1072" s="4">
        <v>27</v>
      </c>
      <c r="H1072" s="3">
        <v>3.6999999999999998E-2</v>
      </c>
      <c r="I1072" s="3">
        <v>0.96</v>
      </c>
      <c r="J1072" s="3">
        <v>2.2916666666666667E-3</v>
      </c>
      <c r="K1072">
        <f t="shared" ca="1" si="8"/>
        <v>3</v>
      </c>
    </row>
    <row r="1073" spans="1:11" x14ac:dyDescent="0.25">
      <c r="A1073" t="s">
        <v>7</v>
      </c>
      <c r="B1073" t="s">
        <v>273</v>
      </c>
      <c r="C1073" t="str">
        <f>LEFT(Table1[[#This Row],[Date]],5)</f>
        <v>09/19</v>
      </c>
      <c r="D1073" s="4">
        <v>1510</v>
      </c>
      <c r="E1073" s="4">
        <v>1364</v>
      </c>
      <c r="F1073" s="4">
        <f>Table1[[#This Row],[Users]]-Table1[[#This Row],[New Users]]</f>
        <v>146</v>
      </c>
      <c r="G1073" s="4">
        <v>1628</v>
      </c>
      <c r="H1073" s="3">
        <v>4.7300000000000002E-2</v>
      </c>
      <c r="I1073" s="3">
        <v>1.07</v>
      </c>
      <c r="J1073" s="3">
        <v>1.8865740740740742E-3</v>
      </c>
      <c r="K1073">
        <f t="shared" ca="1" si="8"/>
        <v>4</v>
      </c>
    </row>
    <row r="1074" spans="1:11" x14ac:dyDescent="0.25">
      <c r="A1074" t="s">
        <v>286</v>
      </c>
      <c r="B1074" t="s">
        <v>273</v>
      </c>
      <c r="C1074" t="str">
        <f>LEFT(Table1[[#This Row],[Date]],5)</f>
        <v>09/19</v>
      </c>
      <c r="D1074" s="4">
        <v>46</v>
      </c>
      <c r="E1074" s="4">
        <v>42</v>
      </c>
      <c r="F1074" s="4">
        <f>Table1[[#This Row],[Users]]-Table1[[#This Row],[New Users]]</f>
        <v>4</v>
      </c>
      <c r="G1074" s="4">
        <v>52</v>
      </c>
      <c r="H1074" s="3">
        <v>0.1346</v>
      </c>
      <c r="I1074" s="3">
        <v>1.29</v>
      </c>
      <c r="J1074" s="3">
        <v>2.9166666666666668E-3</v>
      </c>
      <c r="K1074">
        <f t="shared" ref="K1074:K1093" ca="1" si="9">RANDBETWEEN(0,10)</f>
        <v>8</v>
      </c>
    </row>
    <row r="1075" spans="1:11" x14ac:dyDescent="0.25">
      <c r="A1075" t="s">
        <v>9</v>
      </c>
      <c r="B1075" t="s">
        <v>274</v>
      </c>
      <c r="C1075" t="str">
        <f>LEFT(Table1[[#This Row],[Date]],5)</f>
        <v>09/20</v>
      </c>
      <c r="D1075" s="4">
        <v>20</v>
      </c>
      <c r="E1075" s="4">
        <v>19</v>
      </c>
      <c r="F1075" s="4">
        <f>Table1[[#This Row],[Users]]-Table1[[#This Row],[New Users]]</f>
        <v>1</v>
      </c>
      <c r="G1075" s="4">
        <v>21</v>
      </c>
      <c r="H1075" s="3">
        <v>0.1429</v>
      </c>
      <c r="I1075" s="3">
        <v>1.86</v>
      </c>
      <c r="J1075" s="3">
        <v>1.7476851851851852E-3</v>
      </c>
      <c r="K1075">
        <f t="shared" ca="1" si="9"/>
        <v>7</v>
      </c>
    </row>
    <row r="1076" spans="1:11" x14ac:dyDescent="0.25">
      <c r="A1076" t="s">
        <v>8</v>
      </c>
      <c r="B1076" t="s">
        <v>274</v>
      </c>
      <c r="C1076" t="str">
        <f>LEFT(Table1[[#This Row],[Date]],5)</f>
        <v>09/20</v>
      </c>
      <c r="D1076" s="4">
        <v>31</v>
      </c>
      <c r="E1076" s="4">
        <v>25</v>
      </c>
      <c r="F1076" s="4">
        <f>Table1[[#This Row],[Users]]-Table1[[#This Row],[New Users]]</f>
        <v>6</v>
      </c>
      <c r="G1076" s="4">
        <v>34</v>
      </c>
      <c r="H1076" s="3">
        <v>8.8200000000000001E-2</v>
      </c>
      <c r="I1076" s="3">
        <v>1.56</v>
      </c>
      <c r="J1076" s="3">
        <v>2.3263888888888887E-3</v>
      </c>
      <c r="K1076">
        <f t="shared" ca="1" si="9"/>
        <v>2</v>
      </c>
    </row>
    <row r="1077" spans="1:11" x14ac:dyDescent="0.25">
      <c r="A1077" t="s">
        <v>7</v>
      </c>
      <c r="B1077" t="s">
        <v>274</v>
      </c>
      <c r="C1077" t="str">
        <f>LEFT(Table1[[#This Row],[Date]],5)</f>
        <v>09/20</v>
      </c>
      <c r="D1077" s="4">
        <v>1625</v>
      </c>
      <c r="E1077" s="4">
        <v>1457</v>
      </c>
      <c r="F1077" s="4">
        <f>Table1[[#This Row],[Users]]-Table1[[#This Row],[New Users]]</f>
        <v>168</v>
      </c>
      <c r="G1077" s="4">
        <v>1742</v>
      </c>
      <c r="H1077" s="3">
        <v>4.0800000000000003E-2</v>
      </c>
      <c r="I1077" s="3">
        <v>1.07</v>
      </c>
      <c r="J1077" s="3">
        <v>1.9328703703703704E-3</v>
      </c>
      <c r="K1077">
        <f t="shared" ca="1" si="9"/>
        <v>0</v>
      </c>
    </row>
    <row r="1078" spans="1:11" x14ac:dyDescent="0.25">
      <c r="A1078" t="s">
        <v>286</v>
      </c>
      <c r="B1078" t="s">
        <v>274</v>
      </c>
      <c r="C1078" t="str">
        <f>LEFT(Table1[[#This Row],[Date]],5)</f>
        <v>09/20</v>
      </c>
      <c r="D1078" s="4">
        <v>65</v>
      </c>
      <c r="E1078" s="4">
        <v>54</v>
      </c>
      <c r="F1078" s="4">
        <f>Table1[[#This Row],[Users]]-Table1[[#This Row],[New Users]]</f>
        <v>11</v>
      </c>
      <c r="G1078" s="4">
        <v>68</v>
      </c>
      <c r="H1078" s="3">
        <v>0.2059</v>
      </c>
      <c r="I1078" s="3">
        <v>1.07</v>
      </c>
      <c r="J1078" s="3">
        <v>2.1990740740740742E-3</v>
      </c>
      <c r="K1078">
        <f t="shared" ca="1" si="9"/>
        <v>1</v>
      </c>
    </row>
    <row r="1079" spans="1:11" x14ac:dyDescent="0.25">
      <c r="A1079" t="s">
        <v>9</v>
      </c>
      <c r="B1079" t="s">
        <v>275</v>
      </c>
      <c r="C1079" t="str">
        <f>LEFT(Table1[[#This Row],[Date]],5)</f>
        <v>09/21</v>
      </c>
      <c r="D1079" s="4">
        <v>21</v>
      </c>
      <c r="E1079" s="4">
        <v>20</v>
      </c>
      <c r="F1079" s="4">
        <f>Table1[[#This Row],[Users]]-Table1[[#This Row],[New Users]]</f>
        <v>1</v>
      </c>
      <c r="G1079" s="4">
        <v>24</v>
      </c>
      <c r="H1079" s="3">
        <v>0</v>
      </c>
      <c r="I1079" s="3">
        <v>1.17</v>
      </c>
      <c r="J1079" s="3">
        <v>1.1921296296296296E-3</v>
      </c>
      <c r="K1079">
        <f t="shared" ca="1" si="9"/>
        <v>0</v>
      </c>
    </row>
    <row r="1080" spans="1:11" x14ac:dyDescent="0.25">
      <c r="A1080" t="s">
        <v>8</v>
      </c>
      <c r="B1080" t="s">
        <v>275</v>
      </c>
      <c r="C1080" t="str">
        <f>LEFT(Table1[[#This Row],[Date]],5)</f>
        <v>09/21</v>
      </c>
      <c r="D1080" s="4">
        <v>27</v>
      </c>
      <c r="E1080" s="4">
        <v>18</v>
      </c>
      <c r="F1080" s="4">
        <f>Table1[[#This Row],[Users]]-Table1[[#This Row],[New Users]]</f>
        <v>9</v>
      </c>
      <c r="G1080" s="4">
        <v>30</v>
      </c>
      <c r="H1080" s="3">
        <v>3.3300000000000003E-2</v>
      </c>
      <c r="I1080" s="3">
        <v>1.2</v>
      </c>
      <c r="J1080" s="3">
        <v>1.7939814814814815E-3</v>
      </c>
      <c r="K1080">
        <f t="shared" ca="1" si="9"/>
        <v>2</v>
      </c>
    </row>
    <row r="1081" spans="1:11" x14ac:dyDescent="0.25">
      <c r="A1081" t="s">
        <v>7</v>
      </c>
      <c r="B1081" t="s">
        <v>275</v>
      </c>
      <c r="C1081" t="str">
        <f>LEFT(Table1[[#This Row],[Date]],5)</f>
        <v>09/21</v>
      </c>
      <c r="D1081" s="4">
        <v>1677</v>
      </c>
      <c r="E1081" s="4">
        <v>1514</v>
      </c>
      <c r="F1081" s="4">
        <f>Table1[[#This Row],[Users]]-Table1[[#This Row],[New Users]]</f>
        <v>163</v>
      </c>
      <c r="G1081" s="4">
        <v>1792</v>
      </c>
      <c r="H1081" s="3">
        <v>4.6899999999999997E-2</v>
      </c>
      <c r="I1081" s="3">
        <v>1.08</v>
      </c>
      <c r="J1081" s="3">
        <v>1.9212962962962962E-3</v>
      </c>
      <c r="K1081">
        <f t="shared" ca="1" si="9"/>
        <v>5</v>
      </c>
    </row>
    <row r="1082" spans="1:11" x14ac:dyDescent="0.25">
      <c r="A1082" t="s">
        <v>286</v>
      </c>
      <c r="B1082" t="s">
        <v>275</v>
      </c>
      <c r="C1082" t="str">
        <f>LEFT(Table1[[#This Row],[Date]],5)</f>
        <v>09/21</v>
      </c>
      <c r="D1082" s="4">
        <v>51</v>
      </c>
      <c r="E1082" s="4">
        <v>43</v>
      </c>
      <c r="F1082" s="4">
        <f>Table1[[#This Row],[Users]]-Table1[[#This Row],[New Users]]</f>
        <v>8</v>
      </c>
      <c r="G1082" s="4">
        <v>61</v>
      </c>
      <c r="H1082" s="3">
        <v>0.1148</v>
      </c>
      <c r="I1082" s="3">
        <v>1.28</v>
      </c>
      <c r="J1082" s="3">
        <v>2.5000000000000001E-3</v>
      </c>
      <c r="K1082">
        <f t="shared" ca="1" si="9"/>
        <v>4</v>
      </c>
    </row>
    <row r="1083" spans="1:11" x14ac:dyDescent="0.25">
      <c r="A1083" t="s">
        <v>10</v>
      </c>
      <c r="B1083" t="s">
        <v>275</v>
      </c>
      <c r="C1083" t="str">
        <f>LEFT(Table1[[#This Row],[Date]],5)</f>
        <v>09/21</v>
      </c>
      <c r="D1083" s="4">
        <v>1</v>
      </c>
      <c r="E1083" s="4">
        <v>1</v>
      </c>
      <c r="F1083" s="4">
        <f>Table1[[#This Row],[Users]]-Table1[[#This Row],[New Users]]</f>
        <v>0</v>
      </c>
      <c r="G1083" s="4">
        <v>1</v>
      </c>
      <c r="H1083" s="3">
        <v>0</v>
      </c>
      <c r="I1083" s="3">
        <v>1</v>
      </c>
      <c r="J1083" s="3">
        <v>8.564814814814815E-4</v>
      </c>
      <c r="K1083">
        <f t="shared" ca="1" si="9"/>
        <v>6</v>
      </c>
    </row>
    <row r="1084" spans="1:11" x14ac:dyDescent="0.25">
      <c r="A1084" t="s">
        <v>9</v>
      </c>
      <c r="B1084" t="s">
        <v>276</v>
      </c>
      <c r="C1084" t="str">
        <f>LEFT(Table1[[#This Row],[Date]],5)</f>
        <v>09/22</v>
      </c>
      <c r="D1084" s="4">
        <v>35</v>
      </c>
      <c r="E1084" s="4">
        <v>29</v>
      </c>
      <c r="F1084" s="4">
        <f>Table1[[#This Row],[Users]]-Table1[[#This Row],[New Users]]</f>
        <v>6</v>
      </c>
      <c r="G1084" s="4">
        <v>36</v>
      </c>
      <c r="H1084" s="3">
        <v>2.7799999999999998E-2</v>
      </c>
      <c r="I1084" s="3">
        <v>1.19</v>
      </c>
      <c r="J1084" s="3">
        <v>1.1111111111111111E-3</v>
      </c>
      <c r="K1084">
        <f t="shared" ca="1" si="9"/>
        <v>7</v>
      </c>
    </row>
    <row r="1085" spans="1:11" x14ac:dyDescent="0.25">
      <c r="A1085" t="s">
        <v>8</v>
      </c>
      <c r="B1085" t="s">
        <v>276</v>
      </c>
      <c r="C1085" t="str">
        <f>LEFT(Table1[[#This Row],[Date]],5)</f>
        <v>09/22</v>
      </c>
      <c r="D1085" s="4">
        <v>24</v>
      </c>
      <c r="E1085" s="4">
        <v>20</v>
      </c>
      <c r="F1085" s="4">
        <f>Table1[[#This Row],[Users]]-Table1[[#This Row],[New Users]]</f>
        <v>4</v>
      </c>
      <c r="G1085" s="4">
        <v>25</v>
      </c>
      <c r="H1085" s="3">
        <v>0.12</v>
      </c>
      <c r="I1085" s="3">
        <v>1.1200000000000001</v>
      </c>
      <c r="J1085" s="3">
        <v>1.2037037037037038E-3</v>
      </c>
      <c r="K1085">
        <f t="shared" ca="1" si="9"/>
        <v>7</v>
      </c>
    </row>
    <row r="1086" spans="1:11" x14ac:dyDescent="0.25">
      <c r="A1086" t="s">
        <v>7</v>
      </c>
      <c r="B1086" t="s">
        <v>276</v>
      </c>
      <c r="C1086" t="str">
        <f>LEFT(Table1[[#This Row],[Date]],5)</f>
        <v>09/22</v>
      </c>
      <c r="D1086" s="4">
        <v>1565</v>
      </c>
      <c r="E1086" s="4">
        <v>1422</v>
      </c>
      <c r="F1086" s="4">
        <f>Table1[[#This Row],[Users]]-Table1[[#This Row],[New Users]]</f>
        <v>143</v>
      </c>
      <c r="G1086" s="4">
        <v>1695</v>
      </c>
      <c r="H1086" s="3">
        <v>4.7199999999999999E-2</v>
      </c>
      <c r="I1086" s="3">
        <v>1.08</v>
      </c>
      <c r="J1086" s="3">
        <v>1.8518518518518517E-3</v>
      </c>
      <c r="K1086">
        <f t="shared" ca="1" si="9"/>
        <v>6</v>
      </c>
    </row>
    <row r="1087" spans="1:11" x14ac:dyDescent="0.25">
      <c r="A1087" t="s">
        <v>286</v>
      </c>
      <c r="B1087" t="s">
        <v>276</v>
      </c>
      <c r="C1087" t="str">
        <f>LEFT(Table1[[#This Row],[Date]],5)</f>
        <v>09/22</v>
      </c>
      <c r="D1087" s="4">
        <v>58</v>
      </c>
      <c r="E1087" s="4">
        <v>46</v>
      </c>
      <c r="F1087" s="4">
        <f>Table1[[#This Row],[Users]]-Table1[[#This Row],[New Users]]</f>
        <v>12</v>
      </c>
      <c r="G1087" s="4">
        <v>62</v>
      </c>
      <c r="H1087" s="3">
        <v>0.1129</v>
      </c>
      <c r="I1087" s="3">
        <v>1.1100000000000001</v>
      </c>
      <c r="J1087" s="3">
        <v>2.2685185185185182E-3</v>
      </c>
      <c r="K1087">
        <f t="shared" ca="1" si="9"/>
        <v>1</v>
      </c>
    </row>
    <row r="1088" spans="1:11" x14ac:dyDescent="0.25">
      <c r="A1088" t="s">
        <v>9</v>
      </c>
      <c r="B1088" t="s">
        <v>277</v>
      </c>
      <c r="C1088" t="str">
        <f>LEFT(Table1[[#This Row],[Date]],5)</f>
        <v>09/23</v>
      </c>
      <c r="D1088" s="4">
        <v>25</v>
      </c>
      <c r="E1088" s="4">
        <v>22</v>
      </c>
      <c r="F1088" s="4">
        <f>Table1[[#This Row],[Users]]-Table1[[#This Row],[New Users]]</f>
        <v>3</v>
      </c>
      <c r="G1088" s="4">
        <v>26</v>
      </c>
      <c r="H1088" s="3">
        <v>0</v>
      </c>
      <c r="I1088" s="3">
        <v>1.19</v>
      </c>
      <c r="J1088" s="3">
        <v>1.6319444444444445E-3</v>
      </c>
      <c r="K1088">
        <f t="shared" ca="1" si="9"/>
        <v>7</v>
      </c>
    </row>
    <row r="1089" spans="1:11" x14ac:dyDescent="0.25">
      <c r="A1089" t="s">
        <v>8</v>
      </c>
      <c r="B1089" t="s">
        <v>277</v>
      </c>
      <c r="C1089" t="str">
        <f>LEFT(Table1[[#This Row],[Date]],5)</f>
        <v>09/23</v>
      </c>
      <c r="D1089" s="4">
        <v>18</v>
      </c>
      <c r="E1089" s="4">
        <v>12</v>
      </c>
      <c r="F1089" s="4">
        <f>Table1[[#This Row],[Users]]-Table1[[#This Row],[New Users]]</f>
        <v>6</v>
      </c>
      <c r="G1089" s="4">
        <v>20</v>
      </c>
      <c r="H1089" s="3">
        <v>0.15</v>
      </c>
      <c r="I1089" s="3">
        <v>0.95</v>
      </c>
      <c r="J1089" s="3">
        <v>1.4814814814814814E-3</v>
      </c>
      <c r="K1089">
        <f t="shared" ca="1" si="9"/>
        <v>0</v>
      </c>
    </row>
    <row r="1090" spans="1:11" x14ac:dyDescent="0.25">
      <c r="A1090" t="s">
        <v>7</v>
      </c>
      <c r="B1090" t="s">
        <v>277</v>
      </c>
      <c r="C1090" t="str">
        <f>LEFT(Table1[[#This Row],[Date]],5)</f>
        <v>09/23</v>
      </c>
      <c r="D1090" s="4">
        <v>1180</v>
      </c>
      <c r="E1090" s="4">
        <v>1060</v>
      </c>
      <c r="F1090" s="4">
        <f>Table1[[#This Row],[Users]]-Table1[[#This Row],[New Users]]</f>
        <v>120</v>
      </c>
      <c r="G1090" s="4">
        <v>1255</v>
      </c>
      <c r="H1090" s="3">
        <v>5.5E-2</v>
      </c>
      <c r="I1090" s="3">
        <v>1.05</v>
      </c>
      <c r="J1090" s="3">
        <v>1.5624999999999999E-3</v>
      </c>
      <c r="K1090">
        <f t="shared" ca="1" si="9"/>
        <v>4</v>
      </c>
    </row>
    <row r="1091" spans="1:11" x14ac:dyDescent="0.25">
      <c r="A1091" t="s">
        <v>286</v>
      </c>
      <c r="B1091" t="s">
        <v>277</v>
      </c>
      <c r="C1091" t="str">
        <f>LEFT(Table1[[#This Row],[Date]],5)</f>
        <v>09/23</v>
      </c>
      <c r="D1091" s="4">
        <v>42</v>
      </c>
      <c r="E1091" s="4">
        <v>34</v>
      </c>
      <c r="F1091" s="4">
        <f>Table1[[#This Row],[Users]]-Table1[[#This Row],[New Users]]</f>
        <v>8</v>
      </c>
      <c r="G1091" s="4">
        <v>47</v>
      </c>
      <c r="H1091" s="3">
        <v>0.12770000000000001</v>
      </c>
      <c r="I1091" s="3">
        <v>1.28</v>
      </c>
      <c r="J1091" s="3">
        <v>1.3888888888888889E-3</v>
      </c>
      <c r="K1091">
        <f t="shared" ca="1" si="9"/>
        <v>5</v>
      </c>
    </row>
    <row r="1092" spans="1:11" x14ac:dyDescent="0.25">
      <c r="A1092" t="s">
        <v>9</v>
      </c>
      <c r="B1092" t="s">
        <v>278</v>
      </c>
      <c r="C1092" t="str">
        <f>LEFT(Table1[[#This Row],[Date]],5)</f>
        <v>09/24</v>
      </c>
      <c r="D1092" s="4">
        <v>15</v>
      </c>
      <c r="E1092" s="4">
        <v>10</v>
      </c>
      <c r="F1092" s="4">
        <f>Table1[[#This Row],[Users]]-Table1[[#This Row],[New Users]]</f>
        <v>5</v>
      </c>
      <c r="G1092" s="4">
        <v>17</v>
      </c>
      <c r="H1092" s="3">
        <v>0</v>
      </c>
      <c r="I1092" s="3">
        <v>0.94</v>
      </c>
      <c r="J1092" s="3">
        <v>6.9444444444444447E-4</v>
      </c>
      <c r="K1092">
        <f t="shared" ca="1" si="9"/>
        <v>4</v>
      </c>
    </row>
    <row r="1093" spans="1:11" x14ac:dyDescent="0.25">
      <c r="A1093" t="s">
        <v>8</v>
      </c>
      <c r="B1093" t="s">
        <v>278</v>
      </c>
      <c r="C1093" t="str">
        <f>LEFT(Table1[[#This Row],[Date]],5)</f>
        <v>09/24</v>
      </c>
      <c r="D1093" s="4">
        <v>7</v>
      </c>
      <c r="E1093" s="4">
        <v>7</v>
      </c>
      <c r="F1093" s="4">
        <f>Table1[[#This Row],[Users]]-Table1[[#This Row],[New Users]]</f>
        <v>0</v>
      </c>
      <c r="G1093" s="4">
        <v>7</v>
      </c>
      <c r="H1093" s="3">
        <v>0.1429</v>
      </c>
      <c r="I1093" s="3">
        <v>1</v>
      </c>
      <c r="J1093" s="3">
        <v>5.0925925925925921E-4</v>
      </c>
      <c r="K1093">
        <f t="shared" ca="1" si="9"/>
        <v>2</v>
      </c>
    </row>
    <row r="1094" spans="1:11" x14ac:dyDescent="0.25">
      <c r="A1094" t="s">
        <v>7</v>
      </c>
      <c r="B1094" t="s">
        <v>278</v>
      </c>
      <c r="C1094" t="str">
        <f>LEFT(Table1[[#This Row],[Date]],5)</f>
        <v>09/24</v>
      </c>
      <c r="D1094" s="4">
        <v>490</v>
      </c>
      <c r="E1094" s="4">
        <v>445</v>
      </c>
      <c r="F1094" s="4">
        <f>Table1[[#This Row],[Users]]-Table1[[#This Row],[New Users]]</f>
        <v>45</v>
      </c>
      <c r="G1094" s="4">
        <v>524</v>
      </c>
      <c r="H1094" s="3">
        <v>5.5300000000000002E-2</v>
      </c>
      <c r="I1094" s="3">
        <v>1.0900000000000001</v>
      </c>
      <c r="J1094" s="3">
        <v>1.8750000000000001E-3</v>
      </c>
      <c r="K1094">
        <f t="shared" ref="K1094:K1102" ca="1" si="10">RANDBETWEEN(1,3)</f>
        <v>3</v>
      </c>
    </row>
    <row r="1095" spans="1:11" x14ac:dyDescent="0.25">
      <c r="A1095" t="s">
        <v>286</v>
      </c>
      <c r="B1095" t="s">
        <v>278</v>
      </c>
      <c r="C1095" t="str">
        <f>LEFT(Table1[[#This Row],[Date]],5)</f>
        <v>09/24</v>
      </c>
      <c r="D1095" s="4">
        <v>22</v>
      </c>
      <c r="E1095" s="4">
        <v>21</v>
      </c>
      <c r="F1095" s="4">
        <f>Table1[[#This Row],[Users]]-Table1[[#This Row],[New Users]]</f>
        <v>1</v>
      </c>
      <c r="G1095" s="4">
        <v>22</v>
      </c>
      <c r="H1095" s="3">
        <v>0.2273</v>
      </c>
      <c r="I1095" s="3">
        <v>1.05</v>
      </c>
      <c r="J1095" s="3">
        <v>1.0532407407407407E-3</v>
      </c>
      <c r="K1095">
        <f t="shared" ca="1" si="10"/>
        <v>1</v>
      </c>
    </row>
    <row r="1096" spans="1:11" x14ac:dyDescent="0.25">
      <c r="A1096" t="s">
        <v>9</v>
      </c>
      <c r="B1096" t="s">
        <v>279</v>
      </c>
      <c r="C1096" t="str">
        <f>LEFT(Table1[[#This Row],[Date]],5)</f>
        <v>09/25</v>
      </c>
      <c r="D1096" s="4">
        <v>16</v>
      </c>
      <c r="E1096" s="4">
        <v>12</v>
      </c>
      <c r="F1096" s="4">
        <f>Table1[[#This Row],[Users]]-Table1[[#This Row],[New Users]]</f>
        <v>4</v>
      </c>
      <c r="G1096" s="4">
        <v>16</v>
      </c>
      <c r="H1096" s="3">
        <v>0</v>
      </c>
      <c r="I1096" s="3">
        <v>1</v>
      </c>
      <c r="J1096" s="3">
        <v>4.8611111111111104E-4</v>
      </c>
      <c r="K1096">
        <f t="shared" ca="1" si="10"/>
        <v>2</v>
      </c>
    </row>
    <row r="1097" spans="1:11" x14ac:dyDescent="0.25">
      <c r="A1097" t="s">
        <v>8</v>
      </c>
      <c r="B1097" t="s">
        <v>279</v>
      </c>
      <c r="C1097" t="str">
        <f>LEFT(Table1[[#This Row],[Date]],5)</f>
        <v>09/25</v>
      </c>
      <c r="D1097" s="4">
        <v>11</v>
      </c>
      <c r="E1097" s="4">
        <v>10</v>
      </c>
      <c r="F1097" s="4">
        <f>Table1[[#This Row],[Users]]-Table1[[#This Row],[New Users]]</f>
        <v>1</v>
      </c>
      <c r="G1097" s="4">
        <v>13</v>
      </c>
      <c r="H1097" s="3">
        <v>0.23080000000000001</v>
      </c>
      <c r="I1097" s="3">
        <v>1.38</v>
      </c>
      <c r="J1097" s="3">
        <v>1.6087962962962963E-3</v>
      </c>
      <c r="K1097">
        <f t="shared" ca="1" si="10"/>
        <v>3</v>
      </c>
    </row>
    <row r="1098" spans="1:11" x14ac:dyDescent="0.25">
      <c r="A1098" t="s">
        <v>7</v>
      </c>
      <c r="B1098" t="s">
        <v>279</v>
      </c>
      <c r="C1098" t="str">
        <f>LEFT(Table1[[#This Row],[Date]],5)</f>
        <v>09/25</v>
      </c>
      <c r="D1098" s="4">
        <v>792</v>
      </c>
      <c r="E1098" s="4">
        <v>725</v>
      </c>
      <c r="F1098" s="4">
        <f>Table1[[#This Row],[Users]]-Table1[[#This Row],[New Users]]</f>
        <v>67</v>
      </c>
      <c r="G1098" s="4">
        <v>835</v>
      </c>
      <c r="H1098" s="3">
        <v>4.4299999999999999E-2</v>
      </c>
      <c r="I1098" s="3">
        <v>1.08</v>
      </c>
      <c r="J1098" s="3">
        <v>1.8981481481481482E-3</v>
      </c>
      <c r="K1098">
        <f t="shared" ca="1" si="10"/>
        <v>3</v>
      </c>
    </row>
    <row r="1099" spans="1:11" x14ac:dyDescent="0.25">
      <c r="A1099" t="s">
        <v>286</v>
      </c>
      <c r="B1099" t="s">
        <v>279</v>
      </c>
      <c r="C1099" t="str">
        <f>LEFT(Table1[[#This Row],[Date]],5)</f>
        <v>09/25</v>
      </c>
      <c r="D1099" s="4">
        <v>25</v>
      </c>
      <c r="E1099" s="4">
        <v>22</v>
      </c>
      <c r="F1099" s="4">
        <f>Table1[[#This Row],[Users]]-Table1[[#This Row],[New Users]]</f>
        <v>3</v>
      </c>
      <c r="G1099" s="4">
        <v>26</v>
      </c>
      <c r="H1099" s="3">
        <v>0.1154</v>
      </c>
      <c r="I1099" s="3">
        <v>2.23</v>
      </c>
      <c r="J1099" s="3">
        <v>2.9050925925925928E-3</v>
      </c>
      <c r="K1099">
        <f t="shared" ca="1" si="10"/>
        <v>1</v>
      </c>
    </row>
    <row r="1100" spans="1:11" x14ac:dyDescent="0.25">
      <c r="A1100" t="s">
        <v>9</v>
      </c>
      <c r="B1100" t="s">
        <v>280</v>
      </c>
      <c r="C1100" t="str">
        <f>LEFT(Table1[[#This Row],[Date]],5)</f>
        <v>09/26</v>
      </c>
      <c r="D1100" s="4">
        <v>27</v>
      </c>
      <c r="E1100" s="4">
        <v>22</v>
      </c>
      <c r="F1100" s="4">
        <f>Table1[[#This Row],[Users]]-Table1[[#This Row],[New Users]]</f>
        <v>5</v>
      </c>
      <c r="G1100" s="4">
        <v>29</v>
      </c>
      <c r="H1100" s="3">
        <v>0.10340000000000001</v>
      </c>
      <c r="I1100" s="3">
        <v>1.17</v>
      </c>
      <c r="J1100" s="3">
        <v>2.7083333333333334E-3</v>
      </c>
      <c r="K1100">
        <f t="shared" ca="1" si="10"/>
        <v>1</v>
      </c>
    </row>
    <row r="1101" spans="1:11" x14ac:dyDescent="0.25">
      <c r="A1101" t="s">
        <v>8</v>
      </c>
      <c r="B1101" t="s">
        <v>280</v>
      </c>
      <c r="C1101" t="str">
        <f>LEFT(Table1[[#This Row],[Date]],5)</f>
        <v>09/26</v>
      </c>
      <c r="D1101" s="4">
        <v>20</v>
      </c>
      <c r="E1101" s="4">
        <v>14</v>
      </c>
      <c r="F1101" s="4">
        <f>Table1[[#This Row],[Users]]-Table1[[#This Row],[New Users]]</f>
        <v>6</v>
      </c>
      <c r="G1101" s="4">
        <v>24</v>
      </c>
      <c r="H1101" s="3">
        <v>4.1700000000000001E-2</v>
      </c>
      <c r="I1101" s="3">
        <v>0.96</v>
      </c>
      <c r="J1101" s="3">
        <v>9.3750000000000007E-4</v>
      </c>
      <c r="K1101">
        <f t="shared" ca="1" si="10"/>
        <v>2</v>
      </c>
    </row>
    <row r="1102" spans="1:11" x14ac:dyDescent="0.25">
      <c r="A1102" t="s">
        <v>7</v>
      </c>
      <c r="B1102" t="s">
        <v>280</v>
      </c>
      <c r="C1102" t="str">
        <f>LEFT(Table1[[#This Row],[Date]],5)</f>
        <v>09/26</v>
      </c>
      <c r="D1102" s="4">
        <v>1705</v>
      </c>
      <c r="E1102" s="4">
        <v>1550</v>
      </c>
      <c r="F1102" s="4">
        <f>Table1[[#This Row],[Users]]-Table1[[#This Row],[New Users]]</f>
        <v>155</v>
      </c>
      <c r="G1102" s="4">
        <v>1819</v>
      </c>
      <c r="H1102" s="3">
        <v>4.2299999999999997E-2</v>
      </c>
      <c r="I1102" s="3">
        <v>1.08</v>
      </c>
      <c r="J1102" s="3">
        <v>1.8981481481481482E-3</v>
      </c>
      <c r="K1102">
        <f t="shared" ca="1" si="10"/>
        <v>2</v>
      </c>
    </row>
    <row r="1103" spans="1:11" x14ac:dyDescent="0.25">
      <c r="A1103" t="s">
        <v>286</v>
      </c>
      <c r="B1103" t="s">
        <v>280</v>
      </c>
      <c r="C1103" t="str">
        <f>LEFT(Table1[[#This Row],[Date]],5)</f>
        <v>09/26</v>
      </c>
      <c r="D1103" s="4">
        <v>66</v>
      </c>
      <c r="E1103" s="4">
        <v>55</v>
      </c>
      <c r="F1103" s="4">
        <f>Table1[[#This Row],[Users]]-Table1[[#This Row],[New Users]]</f>
        <v>11</v>
      </c>
      <c r="G1103" s="4">
        <v>72</v>
      </c>
      <c r="H1103" s="3">
        <v>0.27779999999999999</v>
      </c>
      <c r="I1103" s="3">
        <v>1.31</v>
      </c>
      <c r="J1103" s="3">
        <v>1.4583333333333334E-3</v>
      </c>
      <c r="K1103">
        <f ca="1">RANDBETWEEN(0,2)</f>
        <v>1</v>
      </c>
    </row>
    <row r="1104" spans="1:11" x14ac:dyDescent="0.25">
      <c r="A1104" t="s">
        <v>9</v>
      </c>
      <c r="B1104" t="s">
        <v>281</v>
      </c>
      <c r="C1104" t="str">
        <f>LEFT(Table1[[#This Row],[Date]],5)</f>
        <v>09/27</v>
      </c>
      <c r="D1104" s="4">
        <v>26</v>
      </c>
      <c r="E1104" s="4">
        <v>19</v>
      </c>
      <c r="F1104" s="4">
        <f>Table1[[#This Row],[Users]]-Table1[[#This Row],[New Users]]</f>
        <v>7</v>
      </c>
      <c r="G1104" s="4">
        <v>28</v>
      </c>
      <c r="H1104" s="3">
        <v>0.1071</v>
      </c>
      <c r="I1104" s="3">
        <v>1.5</v>
      </c>
      <c r="J1104" s="3">
        <v>1.9907407407407408E-3</v>
      </c>
      <c r="K1104">
        <f t="shared" ref="K1104:K1119" ca="1" si="11">RANDBETWEEN(0,2)</f>
        <v>0</v>
      </c>
    </row>
    <row r="1105" spans="1:11" x14ac:dyDescent="0.25">
      <c r="A1105" t="s">
        <v>8</v>
      </c>
      <c r="B1105" t="s">
        <v>281</v>
      </c>
      <c r="C1105" t="str">
        <f>LEFT(Table1[[#This Row],[Date]],5)</f>
        <v>09/27</v>
      </c>
      <c r="D1105" s="4">
        <v>35</v>
      </c>
      <c r="E1105" s="4">
        <v>26</v>
      </c>
      <c r="F1105" s="4">
        <f>Table1[[#This Row],[Users]]-Table1[[#This Row],[New Users]]</f>
        <v>9</v>
      </c>
      <c r="G1105" s="4">
        <v>38</v>
      </c>
      <c r="H1105" s="3">
        <v>0.13159999999999999</v>
      </c>
      <c r="I1105" s="3">
        <v>1.1299999999999999</v>
      </c>
      <c r="J1105" s="3">
        <v>2.2222222222222222E-3</v>
      </c>
      <c r="K1105">
        <f t="shared" ca="1" si="11"/>
        <v>2</v>
      </c>
    </row>
    <row r="1106" spans="1:11" x14ac:dyDescent="0.25">
      <c r="A1106" t="s">
        <v>7</v>
      </c>
      <c r="B1106" t="s">
        <v>281</v>
      </c>
      <c r="C1106" t="str">
        <f>LEFT(Table1[[#This Row],[Date]],5)</f>
        <v>09/27</v>
      </c>
      <c r="D1106" s="4">
        <v>1696</v>
      </c>
      <c r="E1106" s="4">
        <v>1541</v>
      </c>
      <c r="F1106" s="4">
        <f>Table1[[#This Row],[Users]]-Table1[[#This Row],[New Users]]</f>
        <v>155</v>
      </c>
      <c r="G1106" s="4">
        <v>1815</v>
      </c>
      <c r="H1106" s="3">
        <v>4.9000000000000002E-2</v>
      </c>
      <c r="I1106" s="3">
        <v>1.08</v>
      </c>
      <c r="J1106" s="3">
        <v>2.0370370370370373E-3</v>
      </c>
      <c r="K1106">
        <f t="shared" ca="1" si="11"/>
        <v>1</v>
      </c>
    </row>
    <row r="1107" spans="1:11" x14ac:dyDescent="0.25">
      <c r="A1107" t="s">
        <v>286</v>
      </c>
      <c r="B1107" t="s">
        <v>281</v>
      </c>
      <c r="C1107" t="str">
        <f>LEFT(Table1[[#This Row],[Date]],5)</f>
        <v>09/27</v>
      </c>
      <c r="D1107" s="4">
        <v>59</v>
      </c>
      <c r="E1107" s="4">
        <v>49</v>
      </c>
      <c r="F1107" s="4">
        <f>Table1[[#This Row],[Users]]-Table1[[#This Row],[New Users]]</f>
        <v>10</v>
      </c>
      <c r="G1107" s="4">
        <v>67</v>
      </c>
      <c r="H1107" s="3">
        <v>0.20899999999999999</v>
      </c>
      <c r="I1107" s="3">
        <v>1.03</v>
      </c>
      <c r="J1107" s="3">
        <v>1.4699074074074074E-3</v>
      </c>
      <c r="K1107">
        <f t="shared" ca="1" si="11"/>
        <v>0</v>
      </c>
    </row>
    <row r="1108" spans="1:11" x14ac:dyDescent="0.25">
      <c r="A1108" t="s">
        <v>9</v>
      </c>
      <c r="B1108" t="s">
        <v>282</v>
      </c>
      <c r="C1108" t="str">
        <f>LEFT(Table1[[#This Row],[Date]],5)</f>
        <v>09/28</v>
      </c>
      <c r="D1108" s="4">
        <v>19</v>
      </c>
      <c r="E1108" s="4">
        <v>13</v>
      </c>
      <c r="F1108" s="4">
        <f>Table1[[#This Row],[Users]]-Table1[[#This Row],[New Users]]</f>
        <v>6</v>
      </c>
      <c r="G1108" s="4">
        <v>21</v>
      </c>
      <c r="H1108" s="3">
        <v>0</v>
      </c>
      <c r="I1108" s="3">
        <v>1.05</v>
      </c>
      <c r="J1108" s="3">
        <v>1.2152777777777778E-3</v>
      </c>
      <c r="K1108">
        <f t="shared" ca="1" si="11"/>
        <v>2</v>
      </c>
    </row>
    <row r="1109" spans="1:11" x14ac:dyDescent="0.25">
      <c r="A1109" t="s">
        <v>8</v>
      </c>
      <c r="B1109" t="s">
        <v>282</v>
      </c>
      <c r="C1109" t="str">
        <f>LEFT(Table1[[#This Row],[Date]],5)</f>
        <v>09/28</v>
      </c>
      <c r="D1109" s="4">
        <v>19</v>
      </c>
      <c r="E1109" s="4">
        <v>16</v>
      </c>
      <c r="F1109" s="4">
        <f>Table1[[#This Row],[Users]]-Table1[[#This Row],[New Users]]</f>
        <v>3</v>
      </c>
      <c r="G1109" s="4">
        <v>19</v>
      </c>
      <c r="H1109" s="3">
        <v>0.15790000000000001</v>
      </c>
      <c r="I1109" s="3">
        <v>1.26</v>
      </c>
      <c r="J1109" s="3">
        <v>6.9444444444444447E-4</v>
      </c>
      <c r="K1109">
        <f t="shared" ca="1" si="11"/>
        <v>0</v>
      </c>
    </row>
    <row r="1110" spans="1:11" x14ac:dyDescent="0.25">
      <c r="A1110" t="s">
        <v>7</v>
      </c>
      <c r="B1110" t="s">
        <v>282</v>
      </c>
      <c r="C1110" t="str">
        <f>LEFT(Table1[[#This Row],[Date]],5)</f>
        <v>09/28</v>
      </c>
      <c r="D1110" s="4">
        <v>1755</v>
      </c>
      <c r="E1110" s="4">
        <v>1602</v>
      </c>
      <c r="F1110" s="4">
        <f>Table1[[#This Row],[Users]]-Table1[[#This Row],[New Users]]</f>
        <v>153</v>
      </c>
      <c r="G1110" s="4">
        <v>1883</v>
      </c>
      <c r="H1110" s="3">
        <v>4.3499999999999997E-2</v>
      </c>
      <c r="I1110" s="3">
        <v>1.08</v>
      </c>
      <c r="J1110" s="3">
        <v>1.9212962962962962E-3</v>
      </c>
      <c r="K1110">
        <f t="shared" ca="1" si="11"/>
        <v>0</v>
      </c>
    </row>
    <row r="1111" spans="1:11" x14ac:dyDescent="0.25">
      <c r="A1111" t="s">
        <v>286</v>
      </c>
      <c r="B1111" t="s">
        <v>282</v>
      </c>
      <c r="C1111" t="str">
        <f>LEFT(Table1[[#This Row],[Date]],5)</f>
        <v>09/28</v>
      </c>
      <c r="D1111" s="4">
        <v>67</v>
      </c>
      <c r="E1111" s="4">
        <v>61</v>
      </c>
      <c r="F1111" s="4">
        <f>Table1[[#This Row],[Users]]-Table1[[#This Row],[New Users]]</f>
        <v>6</v>
      </c>
      <c r="G1111" s="4">
        <v>76</v>
      </c>
      <c r="H1111" s="3">
        <v>0.13159999999999999</v>
      </c>
      <c r="I1111" s="3">
        <v>1.25</v>
      </c>
      <c r="J1111" s="3">
        <v>1.3310185185185185E-3</v>
      </c>
      <c r="K1111">
        <f t="shared" ca="1" si="11"/>
        <v>2</v>
      </c>
    </row>
    <row r="1112" spans="1:11" x14ac:dyDescent="0.25">
      <c r="A1112" t="s">
        <v>9</v>
      </c>
      <c r="B1112" t="s">
        <v>283</v>
      </c>
      <c r="C1112" t="str">
        <f>LEFT(Table1[[#This Row],[Date]],5)</f>
        <v>09/29</v>
      </c>
      <c r="D1112" s="4">
        <v>22</v>
      </c>
      <c r="E1112" s="4">
        <v>19</v>
      </c>
      <c r="F1112" s="4">
        <f>Table1[[#This Row],[Users]]-Table1[[#This Row],[New Users]]</f>
        <v>3</v>
      </c>
      <c r="G1112" s="4">
        <v>26</v>
      </c>
      <c r="H1112" s="3">
        <v>0</v>
      </c>
      <c r="I1112" s="3">
        <v>2</v>
      </c>
      <c r="J1112" s="3">
        <v>8.449074074074075E-4</v>
      </c>
      <c r="K1112">
        <f t="shared" ca="1" si="11"/>
        <v>0</v>
      </c>
    </row>
    <row r="1113" spans="1:11" x14ac:dyDescent="0.25">
      <c r="A1113" t="s">
        <v>8</v>
      </c>
      <c r="B1113" t="s">
        <v>283</v>
      </c>
      <c r="C1113" t="str">
        <f>LEFT(Table1[[#This Row],[Date]],5)</f>
        <v>09/29</v>
      </c>
      <c r="D1113" s="4">
        <v>28</v>
      </c>
      <c r="E1113" s="4">
        <v>25</v>
      </c>
      <c r="F1113" s="4">
        <f>Table1[[#This Row],[Users]]-Table1[[#This Row],[New Users]]</f>
        <v>3</v>
      </c>
      <c r="G1113" s="4">
        <v>31</v>
      </c>
      <c r="H1113" s="3">
        <v>6.4500000000000002E-2</v>
      </c>
      <c r="I1113" s="3">
        <v>2.0299999999999998</v>
      </c>
      <c r="J1113" s="3">
        <v>1.9560185185185184E-3</v>
      </c>
      <c r="K1113">
        <f t="shared" ca="1" si="11"/>
        <v>2</v>
      </c>
    </row>
    <row r="1114" spans="1:11" x14ac:dyDescent="0.25">
      <c r="A1114" t="s">
        <v>7</v>
      </c>
      <c r="B1114" t="s">
        <v>283</v>
      </c>
      <c r="C1114" t="str">
        <f>LEFT(Table1[[#This Row],[Date]],5)</f>
        <v>09/29</v>
      </c>
      <c r="D1114" s="4">
        <v>1718</v>
      </c>
      <c r="E1114" s="4">
        <v>1560</v>
      </c>
      <c r="F1114" s="4">
        <f>Table1[[#This Row],[Users]]-Table1[[#This Row],[New Users]]</f>
        <v>158</v>
      </c>
      <c r="G1114" s="4">
        <v>1846</v>
      </c>
      <c r="H1114" s="3">
        <v>6.5500000000000003E-2</v>
      </c>
      <c r="I1114" s="3">
        <v>1.81</v>
      </c>
      <c r="J1114" s="3">
        <v>1.8634259259259261E-3</v>
      </c>
      <c r="K1114">
        <f t="shared" ca="1" si="11"/>
        <v>2</v>
      </c>
    </row>
    <row r="1115" spans="1:11" x14ac:dyDescent="0.25">
      <c r="A1115" t="s">
        <v>286</v>
      </c>
      <c r="B1115" t="s">
        <v>283</v>
      </c>
      <c r="C1115" t="str">
        <f>LEFT(Table1[[#This Row],[Date]],5)</f>
        <v>09/29</v>
      </c>
      <c r="D1115" s="4">
        <v>92</v>
      </c>
      <c r="E1115" s="4">
        <v>83</v>
      </c>
      <c r="F1115" s="4">
        <f>Table1[[#This Row],[Users]]-Table1[[#This Row],[New Users]]</f>
        <v>9</v>
      </c>
      <c r="G1115" s="4">
        <v>105</v>
      </c>
      <c r="H1115" s="3">
        <v>0.18099999999999999</v>
      </c>
      <c r="I1115" s="3">
        <v>2.0299999999999998</v>
      </c>
      <c r="J1115" s="3">
        <v>1.7939814814814815E-3</v>
      </c>
      <c r="K1115">
        <f t="shared" ca="1" si="11"/>
        <v>1</v>
      </c>
    </row>
    <row r="1116" spans="1:11" x14ac:dyDescent="0.25">
      <c r="A1116" t="s">
        <v>9</v>
      </c>
      <c r="B1116" t="s">
        <v>284</v>
      </c>
      <c r="C1116" t="str">
        <f>LEFT(Table1[[#This Row],[Date]],5)</f>
        <v>09/30</v>
      </c>
      <c r="D1116" s="4">
        <v>20</v>
      </c>
      <c r="E1116" s="4">
        <v>18</v>
      </c>
      <c r="F1116" s="4">
        <f>Table1[[#This Row],[Users]]-Table1[[#This Row],[New Users]]</f>
        <v>2</v>
      </c>
      <c r="G1116" s="4">
        <v>22</v>
      </c>
      <c r="H1116" s="3">
        <v>0</v>
      </c>
      <c r="I1116" s="3">
        <v>2.4500000000000002</v>
      </c>
      <c r="J1116" s="3">
        <v>7.7546296296296304E-4</v>
      </c>
      <c r="K1116">
        <f t="shared" ca="1" si="11"/>
        <v>0</v>
      </c>
    </row>
    <row r="1117" spans="1:11" x14ac:dyDescent="0.25">
      <c r="A1117" t="s">
        <v>8</v>
      </c>
      <c r="B1117" t="s">
        <v>284</v>
      </c>
      <c r="C1117" t="str">
        <f>LEFT(Table1[[#This Row],[Date]],5)</f>
        <v>09/30</v>
      </c>
      <c r="D1117" s="4">
        <v>25</v>
      </c>
      <c r="E1117" s="4">
        <v>19</v>
      </c>
      <c r="F1117" s="4">
        <f>Table1[[#This Row],[Users]]-Table1[[#This Row],[New Users]]</f>
        <v>6</v>
      </c>
      <c r="G1117" s="4">
        <v>29</v>
      </c>
      <c r="H1117" s="3">
        <v>0</v>
      </c>
      <c r="I1117" s="3">
        <v>2.5499999999999998</v>
      </c>
      <c r="J1117" s="3">
        <v>2.4305555555555556E-3</v>
      </c>
      <c r="K1117">
        <f t="shared" ca="1" si="11"/>
        <v>0</v>
      </c>
    </row>
    <row r="1118" spans="1:11" x14ac:dyDescent="0.25">
      <c r="A1118" t="s">
        <v>7</v>
      </c>
      <c r="B1118" t="s">
        <v>284</v>
      </c>
      <c r="C1118" t="str">
        <f>LEFT(Table1[[#This Row],[Date]],5)</f>
        <v>09/30</v>
      </c>
      <c r="D1118" s="4">
        <v>1281</v>
      </c>
      <c r="E1118" s="4">
        <v>1165</v>
      </c>
      <c r="F1118" s="4">
        <f>Table1[[#This Row],[Users]]-Table1[[#This Row],[New Users]]</f>
        <v>116</v>
      </c>
      <c r="G1118" s="4">
        <v>1359</v>
      </c>
      <c r="H1118" s="3">
        <v>7.5800000000000006E-2</v>
      </c>
      <c r="I1118" s="3">
        <v>2.06</v>
      </c>
      <c r="J1118" s="3">
        <v>1.5740740740740741E-3</v>
      </c>
      <c r="K1118">
        <f t="shared" ca="1" si="11"/>
        <v>0</v>
      </c>
    </row>
    <row r="1119" spans="1:11" x14ac:dyDescent="0.25">
      <c r="A1119" t="s">
        <v>286</v>
      </c>
      <c r="B1119" t="s">
        <v>284</v>
      </c>
      <c r="C1119" t="str">
        <f>LEFT(Table1[[#This Row],[Date]],5)</f>
        <v>09/30</v>
      </c>
      <c r="D1119" s="4">
        <v>85</v>
      </c>
      <c r="E1119" s="4">
        <v>77</v>
      </c>
      <c r="F1119" s="4">
        <f>Table1[[#This Row],[Users]]-Table1[[#This Row],[New Users]]</f>
        <v>8</v>
      </c>
      <c r="G1119" s="4">
        <v>93</v>
      </c>
      <c r="H1119" s="3">
        <v>0.33329999999999999</v>
      </c>
      <c r="I1119" s="3">
        <v>2.41</v>
      </c>
      <c r="J1119" s="3">
        <v>1.4004629629629629E-3</v>
      </c>
      <c r="K1119">
        <f t="shared" ca="1" si="11"/>
        <v>1</v>
      </c>
    </row>
    <row r="1120" spans="1:11" x14ac:dyDescent="0.25">
      <c r="A1120" s="2"/>
      <c r="B1120" s="1"/>
      <c r="C1120" s="1"/>
    </row>
    <row r="1121" spans="1:3" x14ac:dyDescent="0.25">
      <c r="A1121" s="2"/>
      <c r="B1121" s="1"/>
      <c r="C1121" s="1"/>
    </row>
    <row r="1122" spans="1:3" x14ac:dyDescent="0.25">
      <c r="A1122" s="2"/>
      <c r="B1122" s="1"/>
      <c r="C1122" s="1"/>
    </row>
    <row r="1123" spans="1:3" x14ac:dyDescent="0.25">
      <c r="A1123" s="2"/>
      <c r="B1123" s="1"/>
      <c r="C1123" s="1"/>
    </row>
    <row r="1124" spans="1:3" x14ac:dyDescent="0.25">
      <c r="A1124" s="2"/>
    </row>
    <row r="1125" spans="1:3" x14ac:dyDescent="0.25">
      <c r="A1125" s="2"/>
    </row>
    <row r="1126" spans="1:3" x14ac:dyDescent="0.25">
      <c r="A1126" s="2"/>
    </row>
    <row r="1127" spans="1:3" x14ac:dyDescent="0.25">
      <c r="A1127" s="2"/>
      <c r="B1127" s="1"/>
      <c r="C1127" s="1"/>
    </row>
    <row r="1128" spans="1:3" x14ac:dyDescent="0.25">
      <c r="A1128" s="2"/>
      <c r="B1128" s="1"/>
      <c r="C1128" s="1"/>
    </row>
    <row r="1129" spans="1:3" x14ac:dyDescent="0.25">
      <c r="A1129" s="2"/>
      <c r="B1129" s="1"/>
      <c r="C1129" s="1"/>
    </row>
    <row r="1130" spans="1:3" x14ac:dyDescent="0.25">
      <c r="A1130" s="2"/>
      <c r="B1130" s="1"/>
      <c r="C1130" s="1"/>
    </row>
    <row r="1131" spans="1:3" x14ac:dyDescent="0.25">
      <c r="A1131" s="2"/>
    </row>
    <row r="1132" spans="1:3" x14ac:dyDescent="0.25">
      <c r="A1132" s="2"/>
    </row>
    <row r="1133" spans="1:3" x14ac:dyDescent="0.25">
      <c r="A1133" s="2"/>
    </row>
    <row r="1134" spans="1:3" x14ac:dyDescent="0.25">
      <c r="A1134" s="2"/>
      <c r="B1134" s="1"/>
      <c r="C1134" s="1"/>
    </row>
    <row r="1135" spans="1:3" x14ac:dyDescent="0.25">
      <c r="A1135" s="2"/>
      <c r="B1135" s="1"/>
      <c r="C1135" s="1"/>
    </row>
    <row r="1136" spans="1:3" x14ac:dyDescent="0.25">
      <c r="A1136" s="2"/>
      <c r="B1136" s="1"/>
      <c r="C1136" s="1"/>
    </row>
    <row r="1137" spans="1:3" x14ac:dyDescent="0.25">
      <c r="A1137" s="2"/>
      <c r="B1137" s="1"/>
      <c r="C1137" s="1"/>
    </row>
    <row r="1138" spans="1:3" x14ac:dyDescent="0.25">
      <c r="A1138" s="2"/>
    </row>
    <row r="1139" spans="1:3" x14ac:dyDescent="0.25">
      <c r="A1139" s="2"/>
    </row>
    <row r="1140" spans="1:3" x14ac:dyDescent="0.25">
      <c r="A1140" s="2"/>
    </row>
    <row r="1141" spans="1:3" x14ac:dyDescent="0.25">
      <c r="A1141" s="2"/>
      <c r="B1141" s="1"/>
      <c r="C1141" s="1"/>
    </row>
    <row r="1142" spans="1:3" x14ac:dyDescent="0.25">
      <c r="A1142" s="2"/>
      <c r="B1142" s="1"/>
      <c r="C1142" s="1"/>
    </row>
    <row r="1143" spans="1:3" x14ac:dyDescent="0.25">
      <c r="A1143" s="2"/>
      <c r="B1143" s="1"/>
      <c r="C1143" s="1"/>
    </row>
    <row r="1144" spans="1:3" x14ac:dyDescent="0.25">
      <c r="A1144" s="2"/>
      <c r="B1144" s="1"/>
      <c r="C1144" s="1"/>
    </row>
    <row r="1145" spans="1:3" x14ac:dyDescent="0.25">
      <c r="A1145" s="2"/>
    </row>
    <row r="1146" spans="1:3" x14ac:dyDescent="0.25">
      <c r="A1146" s="2"/>
    </row>
    <row r="1147" spans="1:3" x14ac:dyDescent="0.25">
      <c r="A1147" s="2"/>
    </row>
    <row r="1148" spans="1:3" x14ac:dyDescent="0.25">
      <c r="A1148" s="2"/>
      <c r="B1148" s="1"/>
      <c r="C1148" s="1"/>
    </row>
    <row r="1149" spans="1:3" x14ac:dyDescent="0.25">
      <c r="A1149" s="2"/>
      <c r="B1149" s="1"/>
      <c r="C1149" s="1"/>
    </row>
    <row r="1150" spans="1:3" x14ac:dyDescent="0.25">
      <c r="A1150" s="2"/>
      <c r="B1150" s="1"/>
      <c r="C1150" s="1"/>
    </row>
    <row r="1151" spans="1:3" x14ac:dyDescent="0.25">
      <c r="A1151" s="2"/>
      <c r="B1151" s="1"/>
      <c r="C1151" s="1"/>
    </row>
    <row r="1152" spans="1:3" x14ac:dyDescent="0.25">
      <c r="A1152" s="2"/>
      <c r="B1152" s="1"/>
      <c r="C1152" s="1"/>
    </row>
    <row r="1153" spans="1:3" x14ac:dyDescent="0.25">
      <c r="A1153" s="2"/>
    </row>
    <row r="1154" spans="1:3" x14ac:dyDescent="0.25">
      <c r="A1154" s="2"/>
    </row>
    <row r="1155" spans="1:3" x14ac:dyDescent="0.25">
      <c r="A1155" s="2"/>
      <c r="B1155" s="1"/>
      <c r="C1155" s="1"/>
    </row>
    <row r="1156" spans="1:3" x14ac:dyDescent="0.25">
      <c r="A1156" s="2"/>
      <c r="B1156" s="1"/>
      <c r="C1156" s="1"/>
    </row>
    <row r="1157" spans="1:3" x14ac:dyDescent="0.25">
      <c r="A1157" s="2"/>
      <c r="B1157" s="1"/>
      <c r="C1157" s="1"/>
    </row>
    <row r="1158" spans="1:3" x14ac:dyDescent="0.25">
      <c r="A1158" s="2"/>
      <c r="B1158" s="1"/>
      <c r="C1158" s="1"/>
    </row>
    <row r="1159" spans="1:3" x14ac:dyDescent="0.25">
      <c r="A1159" s="2"/>
      <c r="B1159" s="1"/>
      <c r="C1159" s="1"/>
    </row>
    <row r="1160" spans="1:3" x14ac:dyDescent="0.25">
      <c r="A1160" s="2"/>
    </row>
    <row r="1161" spans="1:3" x14ac:dyDescent="0.25">
      <c r="A1161" s="2"/>
    </row>
    <row r="1162" spans="1:3" x14ac:dyDescent="0.25">
      <c r="A1162" s="2"/>
      <c r="B1162" s="1"/>
      <c r="C1162" s="1"/>
    </row>
    <row r="1163" spans="1:3" x14ac:dyDescent="0.25">
      <c r="A1163" s="2"/>
      <c r="B1163" s="1"/>
      <c r="C1163" s="1"/>
    </row>
    <row r="1164" spans="1:3" x14ac:dyDescent="0.25">
      <c r="A1164" s="2"/>
      <c r="B1164" s="1"/>
      <c r="C1164" s="1"/>
    </row>
    <row r="1165" spans="1:3" x14ac:dyDescent="0.25">
      <c r="A1165" s="2"/>
      <c r="B1165" s="1"/>
      <c r="C1165" s="1"/>
    </row>
    <row r="1166" spans="1:3" x14ac:dyDescent="0.25">
      <c r="A1166" s="2"/>
      <c r="B1166" s="1"/>
      <c r="C1166" s="1"/>
    </row>
    <row r="1167" spans="1:3" x14ac:dyDescent="0.25">
      <c r="A1167" s="2"/>
    </row>
    <row r="1168" spans="1:3" x14ac:dyDescent="0.25">
      <c r="A1168" s="2"/>
    </row>
    <row r="1169" spans="1:3" x14ac:dyDescent="0.25">
      <c r="A1169" s="2"/>
      <c r="B1169" s="1"/>
      <c r="C1169" s="1"/>
    </row>
    <row r="1170" spans="1:3" x14ac:dyDescent="0.25">
      <c r="A1170" s="2"/>
      <c r="B1170" s="1"/>
      <c r="C1170" s="1"/>
    </row>
    <row r="1171" spans="1:3" x14ac:dyDescent="0.25">
      <c r="A1171" s="2"/>
      <c r="B1171" s="1"/>
      <c r="C1171" s="1"/>
    </row>
    <row r="1172" spans="1:3" x14ac:dyDescent="0.25">
      <c r="A1172" s="2"/>
      <c r="B1172" s="1"/>
      <c r="C1172" s="1"/>
    </row>
    <row r="1173" spans="1:3" x14ac:dyDescent="0.25">
      <c r="A1173" s="2"/>
      <c r="B1173" s="1"/>
      <c r="C1173" s="1"/>
    </row>
    <row r="1174" spans="1:3" x14ac:dyDescent="0.25">
      <c r="B1174" s="1"/>
      <c r="C1174" s="1"/>
    </row>
  </sheetData>
  <sortState xmlns:xlrd2="http://schemas.microsoft.com/office/spreadsheetml/2017/richdata2" ref="A2:K1174">
    <sortCondition ref="B2:B117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Bounce Rate for various channel</vt:lpstr>
      <vt:lpstr>Conversion for various channels</vt:lpstr>
      <vt:lpstr>Bounce rate for various dates</vt:lpstr>
      <vt:lpstr>New Users vs Old Users</vt:lpstr>
      <vt:lpstr>Channels for NewOld Users</vt:lpstr>
      <vt:lpstr>Dashboard</vt:lpstr>
      <vt:lpstr>full_web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Mbanga</dc:creator>
  <cp:lastModifiedBy>Sharon Mbanga</cp:lastModifiedBy>
  <dcterms:created xsi:type="dcterms:W3CDTF">2023-02-05T13:04:55Z</dcterms:created>
  <dcterms:modified xsi:type="dcterms:W3CDTF">2023-06-04T09:20:26Z</dcterms:modified>
</cp:coreProperties>
</file>